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20376" yWindow="-4680" windowWidth="29040" windowHeight="15720" tabRatio="84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l="1"/>
  <c r="CO34" i="10" s="1"/>
  <c r="CO35" i="10" s="1"/>
  <c r="CO36" i="10" s="1"/>
</calcChain>
</file>

<file path=xl/sharedStrings.xml><?xml version="1.0" encoding="utf-8"?>
<sst xmlns="http://schemas.openxmlformats.org/spreadsheetml/2006/main" count="1089" uniqueCount="571">
  <si>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</si>
  <si>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</si>
  <si>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</si>
  <si>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</si>
  <si>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</si>
  <si>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</si>
  <si>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</si>
  <si>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</si>
  <si>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</si>
  <si>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</si>
  <si>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</si>
  <si>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</si>
  <si>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</si>
  <si>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</si>
  <si>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</si>
  <si>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</si>
  <si>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</si>
  <si>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</si>
  <si>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</si>
  <si>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</si>
  <si>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</si>
  <si>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</si>
  <si>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</si>
  <si>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</si>
  <si>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</si>
  <si>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</si>
  <si>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</si>
  <si>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</si>
  <si>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</si>
  <si>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</si>
  <si>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</si>
  <si>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</si>
  <si>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</si>
  <si>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</si>
  <si>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</si>
  <si>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</si>
  <si>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</si>
  <si>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</si>
  <si>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</si>
  <si>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</si>
  <si>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</si>
  <si>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</si>
  <si>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</si>
  <si>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</si>
  <si>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</si>
  <si>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</si>
  <si>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</si>
  <si>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</si>
  <si>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</si>
  <si>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</si>
  <si>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</si>
  <si>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</si>
  <si>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</si>
  <si>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</si>
  <si>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</si>
  <si>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</si>
  <si>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</si>
  <si>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</si>
  <si>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</si>
  <si>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</si>
  <si>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</si>
  <si>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</si>
  <si>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</si>
  <si>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</si>
  <si>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</si>
  <si>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</si>
  <si>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</si>
  <si>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</si>
  <si>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</si>
  <si>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</si>
  <si>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</si>
  <si>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</si>
  <si>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</si>
  <si>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</si>
  <si>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</si>
  <si>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</si>
  <si>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</si>
  <si>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</si>
  <si>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</si>
  <si>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</si>
  <si>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</si>
  <si>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</si>
  <si>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</si>
  <si>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</si>
  <si>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</si>
  <si>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</si>
  <si>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</si>
  <si>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</si>
  <si>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</si>
  <si>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</si>
  <si>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</si>
  <si>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</si>
  <si>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</si>
  <si>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</si>
  <si>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茅ヶ崎市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</si>
  <si>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</si>
  <si>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</si>
  <si>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</si>
  <si>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</si>
  <si>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</si>
  <si>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</si>
  <si>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</si>
  <si>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</si>
  <si>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</si>
  <si>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</si>
  <si>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</si>
  <si>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</si>
  <si>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</si>
  <si>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</si>
  <si>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</si>
  <si>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</si>
  <si>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</si>
  <si>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</si>
  <si>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</si>
  <si>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</si>
  <si>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</si>
  <si>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</si>
  <si>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</si>
  <si>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</si>
  <si>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</si>
  <si>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</si>
  <si>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</si>
  <si>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</si>
  <si>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</si>
  <si>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</si>
  <si>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</si>
  <si>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</si>
  <si>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</si>
  <si>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</si>
  <si>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</si>
  <si>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</si>
  <si>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</si>
  <si>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</si>
  <si>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</si>
  <si>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</si>
  <si>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</si>
  <si>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</si>
  <si>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</si>
  <si>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</si>
  <si>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</si>
  <si>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</si>
  <si>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</si>
  <si>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</si>
  <si>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</si>
  <si>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</si>
  <si>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</si>
  <si>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</si>
  <si>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</si>
  <si>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</si>
  <si>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</si>
  <si>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</si>
  <si>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</si>
  <si>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</si>
  <si>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</si>
  <si>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</si>
  <si>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</si>
  <si>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</si>
  <si>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</si>
  <si>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</si>
  <si>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</si>
  <si>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</si>
  <si>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</si>
  <si>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</si>
  <si>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</si>
  <si>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</si>
  <si>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</si>
  <si>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</si>
  <si>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</si>
  <si>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</si>
  <si>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</si>
  <si>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</si>
  <si>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</si>
  <si>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</si>
  <si>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</si>
  <si>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</si>
  <si>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</si>
  <si>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</si>
  <si>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</si>
  <si>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</si>
  <si>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</si>
  <si>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</si>
  <si>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</si>
  <si>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</si>
  <si>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</si>
  <si>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</si>
  <si>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</si>
  <si>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</si>
  <si>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</si>
  <si>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</si>
  <si>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</si>
  <si>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</si>
  <si>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</si>
  <si>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</si>
  <si>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</si>
  <si>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</si>
  <si>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</si>
  <si>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</si>
  <si>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</si>
  <si>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</si>
  <si>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</si>
  <si>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</si>
  <si>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</si>
  <si>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</si>
  <si>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神奈川県茅ヶ崎市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</si>
  <si>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</si>
  <si>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</si>
  <si>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</si>
  <si>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</si>
  <si>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</si>
  <si>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</si>
  <si>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</si>
  <si>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</si>
  <si>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</si>
  <si>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</si>
  <si>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</si>
  <si>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</si>
  <si>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</si>
  <si>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</si>
  <si>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</si>
  <si>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</si>
  <si>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</si>
  <si>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</si>
  <si>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</si>
  <si>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</si>
  <si>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</si>
  <si>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</si>
  <si>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</si>
  <si>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</si>
  <si>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</si>
  <si>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</si>
  <si>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</si>
  <si>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</si>
  <si>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</si>
  <si>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</si>
  <si>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</si>
  <si>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</si>
  <si>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</si>
  <si>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</si>
  <si>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</si>
  <si>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</si>
  <si>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</si>
  <si>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</si>
  <si>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</si>
  <si>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</si>
  <si>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</si>
  <si>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</si>
  <si>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</si>
  <si>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</si>
  <si>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</si>
  <si>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</si>
  <si>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</si>
  <si>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</si>
  <si>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</si>
  <si>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</si>
  <si>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</si>
  <si>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</si>
  <si>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</si>
  <si>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</si>
  <si>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</si>
  <si>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</si>
  <si>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</si>
  <si>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</si>
  <si>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</si>
  <si>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</si>
  <si>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</si>
  <si>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</si>
  <si>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</si>
  <si>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</si>
  <si>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</si>
  <si>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</si>
  <si>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</si>
  <si>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</si>
  <si>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</si>
  <si>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</si>
  <si>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</si>
  <si>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</si>
  <si>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</si>
  <si>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</si>
  <si>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</si>
  <si>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</si>
  <si>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</si>
  <si>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</si>
  <si>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</si>
  <si>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</si>
  <si>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</si>
  <si>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</si>
  <si>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</si>
  <si>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</si>
  <si>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</si>
  <si>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</si>
  <si>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</si>
  <si>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</si>
  <si>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</si>
  <si>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</si>
  <si>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</si>
  <si>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</si>
  <si>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</si>
  <si>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</si>
  <si>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</si>
  <si>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</si>
  <si>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</si>
  <si>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</si>
  <si>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</si>
  <si>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</si>
  <si>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</si>
  <si>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</si>
  <si>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</si>
  <si>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</si>
  <si>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</si>
  <si>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</si>
  <si>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</si>
  <si>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</si>
  <si>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</si>
  <si>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</si>
  <si>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</si>
  <si>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</si>
  <si>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</si>
  <si>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</si>
  <si>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</si>
  <si>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</si>
  <si>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</si>
  <si>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</si>
  <si>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</si>
  <si>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</si>
  <si>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</si>
  <si>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</si>
  <si>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</si>
  <si>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</si>
  <si>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</si>
  <si>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</si>
  <si>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</si>
  <si>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</si>
  <si>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</si>
  <si>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</si>
  <si>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</si>
  <si>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</si>
  <si>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</si>
  <si>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</si>
  <si>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</si>
  <si>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</si>
  <si>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</si>
  <si>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</si>
  <si>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</si>
  <si>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</si>
  <si>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</si>
  <si>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</si>
  <si>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</si>
  <si>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</si>
  <si>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</si>
  <si>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</si>
  <si>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</si>
  <si>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</si>
  <si>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</si>
  <si>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</si>
  <si>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神奈川県茅ヶ崎市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</si>
  <si>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</si>
  <si>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</si>
  <si>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</si>
  <si>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</si>
  <si>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</si>
  <si>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</si>
  <si>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</si>
  <si>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</si>
  <si>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</si>
  <si>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</si>
  <si>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</si>
  <si>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</si>
  <si>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</si>
  <si>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</si>
  <si>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</si>
  <si>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</si>
  <si>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</si>
  <si>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</si>
  <si>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</si>
  <si>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</si>
  <si>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</si>
  <si>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</si>
  <si>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</si>
  <si>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</si>
  <si>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</si>
  <si>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</si>
  <si>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</si>
  <si>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</si>
  <si>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</si>
  <si>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</si>
  <si>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</si>
  <si>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</si>
  <si>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</si>
  <si>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</si>
  <si>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</si>
  <si>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</si>
  <si>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</si>
  <si>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公共下水道事業会計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</si>
  <si>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</si>
  <si>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</si>
  <si>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</si>
  <si>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</si>
  <si>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</si>
  <si>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</si>
  <si>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</si>
  <si>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</si>
  <si>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</si>
  <si>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</si>
  <si>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</si>
  <si>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</si>
  <si>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</si>
  <si>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</si>
  <si>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</si>
  <si>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</si>
  <si>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</si>
  <si>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</si>
  <si>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</si>
  <si>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</si>
  <si>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</si>
  <si>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</si>
  <si>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</si>
  <si>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</si>
  <si>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</si>
  <si>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</si>
  <si>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</si>
  <si>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</si>
  <si>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</si>
  <si>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</si>
  <si>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</si>
  <si>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</si>
  <si>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</si>
  <si>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</si>
  <si>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</si>
  <si>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</si>
  <si>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</si>
  <si>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</si>
  <si>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</si>
  <si>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</si>
  <si>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</si>
  <si>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</si>
  <si>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</si>
  <si>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</si>
  <si>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</si>
  <si>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</si>
  <si>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</si>
  <si>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</si>
  <si>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</si>
  <si>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</si>
  <si>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</si>
  <si>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</si>
  <si>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</si>
  <si>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</si>
  <si>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</si>
  <si>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</si>
  <si>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</si>
  <si>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</si>
  <si>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</si>
  <si>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</si>
  <si>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</si>
  <si>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</si>
  <si>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</si>
  <si>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</si>
  <si>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</si>
  <si>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</si>
  <si>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</si>
  <si>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</si>
  <si>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</si>
  <si>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</si>
  <si>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</si>
  <si>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</si>
  <si>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</si>
  <si>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</si>
  <si>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</si>
  <si>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</si>
  <si>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</si>
  <si>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</si>
  <si>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</si>
  <si>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</si>
  <si>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</si>
  <si>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</si>
  <si>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</si>
  <si>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</si>
  <si>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</si>
  <si>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</si>
  <si>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</si>
  <si>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</si>
  <si>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</si>
  <si>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</si>
  <si>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</si>
  <si>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</si>
  <si>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</si>
  <si>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</si>
  <si>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</si>
  <si>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</si>
  <si>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</si>
  <si>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</si>
  <si>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</si>
  <si>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</si>
  <si>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</si>
  <si>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</si>
  <si>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</si>
  <si>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</si>
  <si>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</si>
  <si>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</si>
  <si>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</si>
  <si>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</si>
  <si>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</si>
  <si>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</si>
  <si>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</si>
  <si>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</si>
  <si>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</si>
  <si>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</si>
  <si>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</si>
  <si>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</si>
  <si>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</si>
  <si>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</si>
  <si>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</si>
  <si>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</si>
  <si>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</si>
  <si>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</si>
  <si>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</si>
  <si>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</si>
  <si>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</si>
  <si>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</si>
  <si>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</si>
  <si>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</si>
  <si>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</si>
  <si>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</si>
  <si>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</si>
  <si>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</si>
  <si>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</si>
  <si>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</si>
  <si>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</si>
  <si>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</si>
  <si>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</si>
  <si>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0.30</t>
  </si>
  <si>
    <t>▲ 6.39</t>
  </si>
  <si>
    <t>▲ 1.26</t>
  </si>
  <si>
    <t>一般会計</t>
  </si>
  <si>
    <t>病院事業会計</t>
  </si>
  <si>
    <t>公共下水道事業会計</t>
  </si>
  <si>
    <t>国民健康保険事業特別会計</t>
  </si>
  <si>
    <t>介護保険事業特別会計</t>
  </si>
  <si>
    <t>後期高齢者医療事業特別会計</t>
  </si>
  <si>
    <t>公共用地先行取得事業特別会計</t>
  </si>
  <si>
    <t>その他会計（赤字）</t>
  </si>
  <si>
    <t>その他会計（黒字）</t>
  </si>
  <si>
    <t>R01</t>
    <phoneticPr fontId="5"/>
  </si>
  <si>
    <t>R02</t>
    <phoneticPr fontId="5"/>
  </si>
  <si>
    <t>R03</t>
    <phoneticPr fontId="5"/>
  </si>
  <si>
    <t>R04</t>
    <phoneticPr fontId="5"/>
  </si>
  <si>
    <t>R05</t>
    <phoneticPr fontId="5"/>
  </si>
  <si>
    <t>学校施設整備基金</t>
    <rPh sb="0" eb="2">
      <t>ガッコウ</t>
    </rPh>
    <rPh sb="2" eb="4">
      <t>シセツ</t>
    </rPh>
    <rPh sb="4" eb="6">
      <t>セイビ</t>
    </rPh>
    <rPh sb="6" eb="8">
      <t>キキン</t>
    </rPh>
    <phoneticPr fontId="5"/>
  </si>
  <si>
    <t>公共施設等再編整備基金</t>
    <rPh sb="0" eb="2">
      <t>コウキョウ</t>
    </rPh>
    <rPh sb="2" eb="4">
      <t>シセツ</t>
    </rPh>
    <rPh sb="4" eb="5">
      <t>トウ</t>
    </rPh>
    <rPh sb="5" eb="7">
      <t>サイヘン</t>
    </rPh>
    <rPh sb="7" eb="9">
      <t>セイビ</t>
    </rPh>
    <rPh sb="9" eb="11">
      <t>キキン</t>
    </rPh>
    <phoneticPr fontId="2"/>
  </si>
  <si>
    <t>ごみ減量化・資源化基金</t>
    <rPh sb="2" eb="5">
      <t>ゲンリョウカ</t>
    </rPh>
    <rPh sb="6" eb="9">
      <t>シゲンカ</t>
    </rPh>
    <rPh sb="9" eb="11">
      <t>キキン</t>
    </rPh>
    <phoneticPr fontId="2"/>
  </si>
  <si>
    <t>緑のまちづくり基金</t>
    <rPh sb="0" eb="1">
      <t>ミドリ</t>
    </rPh>
    <rPh sb="7" eb="9">
      <t>キキン</t>
    </rPh>
    <phoneticPr fontId="2"/>
  </si>
  <si>
    <t>子ども未来応援基金</t>
    <rPh sb="0" eb="1">
      <t>コ</t>
    </rPh>
    <rPh sb="3" eb="5">
      <t>ミライ</t>
    </rPh>
    <rPh sb="5" eb="7">
      <t>オウエン</t>
    </rPh>
    <rPh sb="7" eb="9">
      <t>キキン</t>
    </rPh>
    <phoneticPr fontId="2"/>
  </si>
  <si>
    <t>茅ヶ崎市文化・スポーツ振興財団</t>
    <rPh sb="0" eb="4">
      <t>チガサキシ</t>
    </rPh>
    <rPh sb="4" eb="6">
      <t>ブンカ</t>
    </rPh>
    <rPh sb="11" eb="13">
      <t>シンコウ</t>
    </rPh>
    <rPh sb="13" eb="15">
      <t>ザイダン</t>
    </rPh>
    <phoneticPr fontId="2"/>
  </si>
  <si>
    <t>茅ヶ崎市土地開発公社</t>
    <rPh sb="0" eb="4">
      <t>チガサキシ</t>
    </rPh>
    <rPh sb="4" eb="6">
      <t>トチ</t>
    </rPh>
    <rPh sb="6" eb="8">
      <t>カイハツ</t>
    </rPh>
    <rPh sb="8" eb="10">
      <t>コウシャ</t>
    </rPh>
    <phoneticPr fontId="2"/>
  </si>
  <si>
    <t>-</t>
    <phoneticPr fontId="2"/>
  </si>
  <si>
    <t>-</t>
    <phoneticPr fontId="2"/>
  </si>
  <si>
    <t>-</t>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</si>
  <si>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</si>
  <si>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</si>
  <si>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</si>
  <si>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</si>
  <si>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</si>
  <si>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</si>
  <si>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</si>
  <si>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</si>
  <si>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</si>
  <si>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</si>
  <si>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</si>
  <si>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</si>
  <si>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類似団体内平均値と比較すると、実質公債費比率は低く、将来負担比率は高い水準にある。
　実質公債費比率については、近年発行した大型事業の市債元金償還が本格化し、公債費の増が見込まれることから増加するものと考えられる。
　市債元金償還の本格化が各比率に与える影響は少なくないが、地方債残高の抑制に努めながら、財政の健全性を維持していく。</t>
    <phoneticPr fontId="5"/>
  </si>
  <si>
    <t>　類似団体内平均値と比較すると、将来負担比率と有形固定資産減価償却率はともに高い水準にあるものの、将来負担比率は、充当可能財源の増により昨年度と比較し減少している。
　将来負担比率については、基準財政需要額算入見込額は減少傾向にあるものの、算定にあたり影響のある地方債の適正管理に努めながら、公共施設等総合管理計画に基づき、公共施設等を適切に維持管理していく必要がある。</t>
    <rPh sb="57" eb="63">
      <t>ジュウトウカノウザイゲン</t>
    </rPh>
    <rPh sb="64" eb="65">
      <t>ゾウ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</si>
</sst>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0C24-44AF-BC6A-CF9194ABFE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24288</c:v>
                </c:pt>
                <c:pt idx="1">
                  <c:v>22936</c:v>
                </c:pt>
                <c:pt idx="2">
                  <c:v>17963</c:v>
                </c:pt>
                <c:pt idx="3">
                  <c:v>16200</c:v>
                </c:pt>
                <c:pt idx="4">
                  <c:v>18683</c:v>
                </c:pt>
              </c:numCache>
            </c:numRef>
          </c:val>
          <c:smooth val="0"/>
          <c:extLst>
            <c:ext xmlns:c16="http://schemas.microsoft.com/office/drawing/2014/chart" uri="{C3380CC4-5D6E-409C-BE32-E72D297353CC}">
              <c16:uniqueId val="{00000001-0C24-44AF-BC6A-CF9194ABFE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8.15</c:v>
                </c:pt>
                <c:pt idx="1">
                  <c:v>15.05</c:v>
                </c:pt>
                <c:pt idx="2">
                  <c:v>15.64</c:v>
                </c:pt>
                <c:pt idx="3">
                  <c:v>15.98</c:v>
                </c:pt>
                <c:pt idx="4">
                  <c:v>14.05</c:v>
                </c:pt>
              </c:numCache>
            </c:numRef>
          </c:val>
          <c:extLst>
            <c:ext xmlns:c16="http://schemas.microsoft.com/office/drawing/2014/chart" uri="{C3380CC4-5D6E-409C-BE32-E72D297353CC}">
              <c16:uniqueId val="{00000000-50CA-4936-812A-C0FC80B592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12.54</c:v>
                </c:pt>
                <c:pt idx="1">
                  <c:v>12.23</c:v>
                </c:pt>
                <c:pt idx="2">
                  <c:v>18.079999999999998</c:v>
                </c:pt>
                <c:pt idx="3">
                  <c:v>11.61</c:v>
                </c:pt>
                <c:pt idx="4">
                  <c:v>11.83</c:v>
                </c:pt>
              </c:numCache>
            </c:numRef>
          </c:val>
          <c:extLst>
            <c:ext xmlns:c16="http://schemas.microsoft.com/office/drawing/2014/chart" uri="{C3380CC4-5D6E-409C-BE32-E72D297353CC}">
              <c16:uniqueId val="{00000001-50CA-4936-812A-C0FC80B592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c:v>
                </c:pt>
                <c:pt idx="1">
                  <c:v>7.5</c:v>
                </c:pt>
                <c:pt idx="2">
                  <c:v>8.0500000000000007</c:v>
                </c:pt>
                <c:pt idx="3">
                  <c:v>-6.39</c:v>
                </c:pt>
                <c:pt idx="4">
                  <c:v>-1.26</c:v>
                </c:pt>
              </c:numCache>
            </c:numRef>
          </c:val>
          <c:smooth val="0"/>
          <c:extLst>
            <c:ext xmlns:c16="http://schemas.microsoft.com/office/drawing/2014/chart" uri="{C3380CC4-5D6E-409C-BE32-E72D297353CC}">
              <c16:uniqueId val="{00000002-50CA-4936-812A-C0FC80B592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40C-4AE1-A3B5-A4369837CE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0C-4AE1-A3B5-A4369837CE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40C-4AE1-A3B5-A4369837CEBA}"/>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40C-4AE1-A3B5-A4369837CEB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4-040C-4AE1-A3B5-A4369837CEB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1.03</c:v>
                </c:pt>
                <c:pt idx="2">
                  <c:v>#N/A</c:v>
                </c:pt>
                <c:pt idx="3">
                  <c:v>0.96</c:v>
                </c:pt>
                <c:pt idx="4">
                  <c:v>#N/A</c:v>
                </c:pt>
                <c:pt idx="5">
                  <c:v>1.2</c:v>
                </c:pt>
                <c:pt idx="6">
                  <c:v>#N/A</c:v>
                </c:pt>
                <c:pt idx="7">
                  <c:v>1.01</c:v>
                </c:pt>
                <c:pt idx="8">
                  <c:v>#N/A</c:v>
                </c:pt>
                <c:pt idx="9">
                  <c:v>0.7</c:v>
                </c:pt>
              </c:numCache>
            </c:numRef>
          </c:val>
          <c:extLst>
            <c:ext xmlns:c16="http://schemas.microsoft.com/office/drawing/2014/chart" uri="{C3380CC4-5D6E-409C-BE32-E72D297353CC}">
              <c16:uniqueId val="{00000005-040C-4AE1-A3B5-A4369837CEB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0.42</c:v>
                </c:pt>
                <c:pt idx="2">
                  <c:v>#N/A</c:v>
                </c:pt>
                <c:pt idx="3">
                  <c:v>1.27</c:v>
                </c:pt>
                <c:pt idx="4">
                  <c:v>#N/A</c:v>
                </c:pt>
                <c:pt idx="5">
                  <c:v>1.34</c:v>
                </c:pt>
                <c:pt idx="6">
                  <c:v>#N/A</c:v>
                </c:pt>
                <c:pt idx="7">
                  <c:v>0.95</c:v>
                </c:pt>
                <c:pt idx="8">
                  <c:v>#N/A</c:v>
                </c:pt>
                <c:pt idx="9">
                  <c:v>0.73</c:v>
                </c:pt>
              </c:numCache>
            </c:numRef>
          </c:val>
          <c:extLst>
            <c:ext xmlns:c16="http://schemas.microsoft.com/office/drawing/2014/chart" uri="{C3380CC4-5D6E-409C-BE32-E72D297353CC}">
              <c16:uniqueId val="{00000006-040C-4AE1-A3B5-A4369837CEBA}"/>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4.29</c:v>
                </c:pt>
                <c:pt idx="2">
                  <c:v>#N/A</c:v>
                </c:pt>
                <c:pt idx="3">
                  <c:v>4.75</c:v>
                </c:pt>
                <c:pt idx="4">
                  <c:v>#N/A</c:v>
                </c:pt>
                <c:pt idx="5">
                  <c:v>4.82</c:v>
                </c:pt>
                <c:pt idx="6">
                  <c:v>#N/A</c:v>
                </c:pt>
                <c:pt idx="7">
                  <c:v>4.67</c:v>
                </c:pt>
                <c:pt idx="8">
                  <c:v>#N/A</c:v>
                </c:pt>
                <c:pt idx="9">
                  <c:v>5.08</c:v>
                </c:pt>
              </c:numCache>
            </c:numRef>
          </c:val>
          <c:extLst>
            <c:ext xmlns:c16="http://schemas.microsoft.com/office/drawing/2014/chart" uri="{C3380CC4-5D6E-409C-BE32-E72D297353CC}">
              <c16:uniqueId val="{00000007-040C-4AE1-A3B5-A4369837CEB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5.79</c:v>
                </c:pt>
                <c:pt idx="2">
                  <c:v>#N/A</c:v>
                </c:pt>
                <c:pt idx="3">
                  <c:v>6.16</c:v>
                </c:pt>
                <c:pt idx="4">
                  <c:v>#N/A</c:v>
                </c:pt>
                <c:pt idx="5">
                  <c:v>9.09</c:v>
                </c:pt>
                <c:pt idx="6">
                  <c:v>#N/A</c:v>
                </c:pt>
                <c:pt idx="7">
                  <c:v>10.88</c:v>
                </c:pt>
                <c:pt idx="8">
                  <c:v>#N/A</c:v>
                </c:pt>
                <c:pt idx="9">
                  <c:v>10.62</c:v>
                </c:pt>
              </c:numCache>
            </c:numRef>
          </c:val>
          <c:extLst>
            <c:ext xmlns:c16="http://schemas.microsoft.com/office/drawing/2014/chart" uri="{C3380CC4-5D6E-409C-BE32-E72D297353CC}">
              <c16:uniqueId val="{00000008-040C-4AE1-A3B5-A4369837CE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8.15</c:v>
                </c:pt>
                <c:pt idx="2">
                  <c:v>#N/A</c:v>
                </c:pt>
                <c:pt idx="3">
                  <c:v>15.04</c:v>
                </c:pt>
                <c:pt idx="4">
                  <c:v>#N/A</c:v>
                </c:pt>
                <c:pt idx="5">
                  <c:v>15.63</c:v>
                </c:pt>
                <c:pt idx="6">
                  <c:v>#N/A</c:v>
                </c:pt>
                <c:pt idx="7">
                  <c:v>15.98</c:v>
                </c:pt>
                <c:pt idx="8">
                  <c:v>#N/A</c:v>
                </c:pt>
                <c:pt idx="9">
                  <c:v>14.05</c:v>
                </c:pt>
              </c:numCache>
            </c:numRef>
          </c:val>
          <c:extLst>
            <c:ext xmlns:c16="http://schemas.microsoft.com/office/drawing/2014/chart" uri="{C3380CC4-5D6E-409C-BE32-E72D297353CC}">
              <c16:uniqueId val="{00000009-040C-4AE1-A3B5-A4369837CE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5864</c:v>
                </c:pt>
                <c:pt idx="5">
                  <c:v>5993</c:v>
                </c:pt>
                <c:pt idx="8">
                  <c:v>6057</c:v>
                </c:pt>
                <c:pt idx="11">
                  <c:v>5913</c:v>
                </c:pt>
                <c:pt idx="14">
                  <c:v>6021</c:v>
                </c:pt>
              </c:numCache>
            </c:numRef>
          </c:val>
          <c:extLst>
            <c:ext xmlns:c16="http://schemas.microsoft.com/office/drawing/2014/chart" uri="{C3380CC4-5D6E-409C-BE32-E72D297353CC}">
              <c16:uniqueId val="{00000000-8B20-4783-AA70-0CDF2FC389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20-4783-AA70-0CDF2FC389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102</c:v>
                </c:pt>
                <c:pt idx="3">
                  <c:v>102</c:v>
                </c:pt>
                <c:pt idx="6">
                  <c:v>102</c:v>
                </c:pt>
                <c:pt idx="9">
                  <c:v>102</c:v>
                </c:pt>
                <c:pt idx="12">
                  <c:v>102</c:v>
                </c:pt>
              </c:numCache>
            </c:numRef>
          </c:val>
          <c:extLst>
            <c:ext xmlns:c16="http://schemas.microsoft.com/office/drawing/2014/chart" uri="{C3380CC4-5D6E-409C-BE32-E72D297353CC}">
              <c16:uniqueId val="{00000002-8B20-4783-AA70-0CDF2FC389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20-4783-AA70-0CDF2FC389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1773</c:v>
                </c:pt>
                <c:pt idx="3">
                  <c:v>1733</c:v>
                </c:pt>
                <c:pt idx="6">
                  <c:v>1722</c:v>
                </c:pt>
                <c:pt idx="9">
                  <c:v>1696</c:v>
                </c:pt>
                <c:pt idx="12">
                  <c:v>2133</c:v>
                </c:pt>
              </c:numCache>
            </c:numRef>
          </c:val>
          <c:extLst>
            <c:ext xmlns:c16="http://schemas.microsoft.com/office/drawing/2014/chart" uri="{C3380CC4-5D6E-409C-BE32-E72D297353CC}">
              <c16:uniqueId val="{00000004-8B20-4783-AA70-0CDF2FC389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20-4783-AA70-0CDF2FC389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20-4783-AA70-0CDF2FC389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4551</c:v>
                </c:pt>
                <c:pt idx="3">
                  <c:v>4856</c:v>
                </c:pt>
                <c:pt idx="6">
                  <c:v>5277</c:v>
                </c:pt>
                <c:pt idx="9">
                  <c:v>5865</c:v>
                </c:pt>
                <c:pt idx="12">
                  <c:v>5876</c:v>
                </c:pt>
              </c:numCache>
            </c:numRef>
          </c:val>
          <c:extLst>
            <c:ext xmlns:c16="http://schemas.microsoft.com/office/drawing/2014/chart" uri="{C3380CC4-5D6E-409C-BE32-E72D297353CC}">
              <c16:uniqueId val="{00000007-8B20-4783-AA70-0CDF2FC389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562</c:v>
                </c:pt>
                <c:pt idx="2">
                  <c:v>#N/A</c:v>
                </c:pt>
                <c:pt idx="3">
                  <c:v>#N/A</c:v>
                </c:pt>
                <c:pt idx="4">
                  <c:v>698</c:v>
                </c:pt>
                <c:pt idx="5">
                  <c:v>#N/A</c:v>
                </c:pt>
                <c:pt idx="6">
                  <c:v>#N/A</c:v>
                </c:pt>
                <c:pt idx="7">
                  <c:v>1044</c:v>
                </c:pt>
                <c:pt idx="8">
                  <c:v>#N/A</c:v>
                </c:pt>
                <c:pt idx="9">
                  <c:v>#N/A</c:v>
                </c:pt>
                <c:pt idx="10">
                  <c:v>1750</c:v>
                </c:pt>
                <c:pt idx="11">
                  <c:v>#N/A</c:v>
                </c:pt>
                <c:pt idx="12">
                  <c:v>#N/A</c:v>
                </c:pt>
                <c:pt idx="13">
                  <c:v>2090</c:v>
                </c:pt>
                <c:pt idx="14">
                  <c:v>#N/A</c:v>
                </c:pt>
              </c:numCache>
            </c:numRef>
          </c:val>
          <c:smooth val="0"/>
          <c:extLst>
            <c:ext xmlns:c16="http://schemas.microsoft.com/office/drawing/2014/chart" uri="{C3380CC4-5D6E-409C-BE32-E72D297353CC}">
              <c16:uniqueId val="{00000008-8B20-4783-AA70-0CDF2FC389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50012</c:v>
                </c:pt>
                <c:pt idx="5">
                  <c:v>48887</c:v>
                </c:pt>
                <c:pt idx="8">
                  <c:v>48293</c:v>
                </c:pt>
                <c:pt idx="11">
                  <c:v>46753</c:v>
                </c:pt>
                <c:pt idx="14">
                  <c:v>44834</c:v>
                </c:pt>
              </c:numCache>
            </c:numRef>
          </c:val>
          <c:extLst>
            <c:ext xmlns:c16="http://schemas.microsoft.com/office/drawing/2014/chart" uri="{C3380CC4-5D6E-409C-BE32-E72D297353CC}">
              <c16:uniqueId val="{00000000-5F37-443D-98BC-7B583BE35E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20237</c:v>
                </c:pt>
                <c:pt idx="5">
                  <c:v>20200</c:v>
                </c:pt>
                <c:pt idx="8">
                  <c:v>19480</c:v>
                </c:pt>
                <c:pt idx="11">
                  <c:v>18340</c:v>
                </c:pt>
                <c:pt idx="14">
                  <c:v>18683</c:v>
                </c:pt>
              </c:numCache>
            </c:numRef>
          </c:val>
          <c:extLst>
            <c:ext xmlns:c16="http://schemas.microsoft.com/office/drawing/2014/chart" uri="{C3380CC4-5D6E-409C-BE32-E72D297353CC}">
              <c16:uniqueId val="{00000001-5F37-443D-98BC-7B583BE35E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9756</c:v>
                </c:pt>
                <c:pt idx="5">
                  <c:v>10480</c:v>
                </c:pt>
                <c:pt idx="8">
                  <c:v>13711</c:v>
                </c:pt>
                <c:pt idx="11">
                  <c:v>16661</c:v>
                </c:pt>
                <c:pt idx="14">
                  <c:v>21585</c:v>
                </c:pt>
              </c:numCache>
            </c:numRef>
          </c:val>
          <c:extLst>
            <c:ext xmlns:c16="http://schemas.microsoft.com/office/drawing/2014/chart" uri="{C3380CC4-5D6E-409C-BE32-E72D297353CC}">
              <c16:uniqueId val="{00000002-5F37-443D-98BC-7B583BE35E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37-443D-98BC-7B583BE35E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37-443D-98BC-7B583BE35E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37-443D-98BC-7B583BE35E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8804</c:v>
                </c:pt>
                <c:pt idx="3">
                  <c:v>8744</c:v>
                </c:pt>
                <c:pt idx="6">
                  <c:v>8916</c:v>
                </c:pt>
                <c:pt idx="9">
                  <c:v>9116</c:v>
                </c:pt>
                <c:pt idx="12">
                  <c:v>9514</c:v>
                </c:pt>
              </c:numCache>
            </c:numRef>
          </c:val>
          <c:extLst>
            <c:ext xmlns:c16="http://schemas.microsoft.com/office/drawing/2014/chart" uri="{C3380CC4-5D6E-409C-BE32-E72D297353CC}">
              <c16:uniqueId val="{00000006-5F37-443D-98BC-7B583BE35E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F37-443D-98BC-7B583BE35E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19522</c:v>
                </c:pt>
                <c:pt idx="3">
                  <c:v>18965</c:v>
                </c:pt>
                <c:pt idx="6">
                  <c:v>18097</c:v>
                </c:pt>
                <c:pt idx="9">
                  <c:v>17102</c:v>
                </c:pt>
                <c:pt idx="12">
                  <c:v>18881</c:v>
                </c:pt>
              </c:numCache>
            </c:numRef>
          </c:val>
          <c:extLst>
            <c:ext xmlns:c16="http://schemas.microsoft.com/office/drawing/2014/chart" uri="{C3380CC4-5D6E-409C-BE32-E72D297353CC}">
              <c16:uniqueId val="{00000008-5F37-443D-98BC-7B583BE35E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4279</c:v>
                </c:pt>
                <c:pt idx="3">
                  <c:v>4179</c:v>
                </c:pt>
                <c:pt idx="6">
                  <c:v>4078</c:v>
                </c:pt>
                <c:pt idx="9">
                  <c:v>3977</c:v>
                </c:pt>
                <c:pt idx="12">
                  <c:v>3860</c:v>
                </c:pt>
              </c:numCache>
            </c:numRef>
          </c:val>
          <c:extLst>
            <c:ext xmlns:c16="http://schemas.microsoft.com/office/drawing/2014/chart" uri="{C3380CC4-5D6E-409C-BE32-E72D297353CC}">
              <c16:uniqueId val="{00000009-5F37-443D-98BC-7B583BE35E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65763</c:v>
                </c:pt>
                <c:pt idx="3">
                  <c:v>66381</c:v>
                </c:pt>
                <c:pt idx="6">
                  <c:v>64418</c:v>
                </c:pt>
                <c:pt idx="9">
                  <c:v>61721</c:v>
                </c:pt>
                <c:pt idx="12">
                  <c:v>59700</c:v>
                </c:pt>
              </c:numCache>
            </c:numRef>
          </c:val>
          <c:extLst>
            <c:ext xmlns:c16="http://schemas.microsoft.com/office/drawing/2014/chart" uri="{C3380CC4-5D6E-409C-BE32-E72D297353CC}">
              <c16:uniqueId val="{0000000A-5F37-443D-98BC-7B583BE35E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18364</c:v>
                </c:pt>
                <c:pt idx="2">
                  <c:v>#N/A</c:v>
                </c:pt>
                <c:pt idx="3">
                  <c:v>#N/A</c:v>
                </c:pt>
                <c:pt idx="4">
                  <c:v>18701</c:v>
                </c:pt>
                <c:pt idx="5">
                  <c:v>#N/A</c:v>
                </c:pt>
                <c:pt idx="6">
                  <c:v>#N/A</c:v>
                </c:pt>
                <c:pt idx="7">
                  <c:v>14025</c:v>
                </c:pt>
                <c:pt idx="8">
                  <c:v>#N/A</c:v>
                </c:pt>
                <c:pt idx="9">
                  <c:v>#N/A</c:v>
                </c:pt>
                <c:pt idx="10">
                  <c:v>10163</c:v>
                </c:pt>
                <c:pt idx="11">
                  <c:v>#N/A</c:v>
                </c:pt>
                <c:pt idx="12">
                  <c:v>#N/A</c:v>
                </c:pt>
                <c:pt idx="13">
                  <c:v>6855</c:v>
                </c:pt>
                <c:pt idx="14">
                  <c:v>#N/A</c:v>
                </c:pt>
              </c:numCache>
            </c:numRef>
          </c:val>
          <c:smooth val="0"/>
          <c:extLst>
            <c:ext xmlns:c16="http://schemas.microsoft.com/office/drawing/2014/chart" uri="{C3380CC4-5D6E-409C-BE32-E72D297353CC}">
              <c16:uniqueId val="{0000000B-5F37-443D-98BC-7B583BE35E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8264</c:v>
                </c:pt>
                <c:pt idx="1">
                  <c:v>5265</c:v>
                </c:pt>
                <c:pt idx="2">
                  <c:v>5457</c:v>
                </c:pt>
              </c:numCache>
            </c:numRef>
          </c:val>
          <c:extLst>
            <c:ext xmlns:c16="http://schemas.microsoft.com/office/drawing/2014/chart" uri="{C3380CC4-5D6E-409C-BE32-E72D297353CC}">
              <c16:uniqueId val="{00000000-093F-4FB3-8FA2-C7127B8B44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93F-4FB3-8FA2-C7127B8B44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2684</c:v>
                </c:pt>
                <c:pt idx="1">
                  <c:v>8296</c:v>
                </c:pt>
                <c:pt idx="2">
                  <c:v>13198</c:v>
                </c:pt>
              </c:numCache>
            </c:numRef>
          </c:val>
          <c:extLst>
            <c:ext xmlns:c16="http://schemas.microsoft.com/office/drawing/2014/chart" uri="{C3380CC4-5D6E-409C-BE32-E72D297353CC}">
              <c16:uniqueId val="{00000002-093F-4FB3-8FA2-C7127B8B44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{CFEFC536-1BDB-4B88-88AA-4F715C696AF8}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770-454A-9F30-701F7F561E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{DCE102FC-ED58-4F86-A342-1B0A036090C6}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70-454A-9F30-701F7F561E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{49655B17-3B9F-4F3F-B0F5-029467F0280F}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70-454A-9F30-701F7F561E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{DBA4B149-B61A-4CCD-BF07-6BFD7A2E0182}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70-454A-9F30-701F7F561E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{74ADE8D0-F743-45CD-8D4C-7E5F13297D25}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70-454A-9F30-701F7F561E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{2A0E63AE-0ED0-4880-B311-89DFEFE39C9F}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770-454A-9F30-701F7F561E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{D87A502F-E60C-48E6-AF21-1FBAA38F39A7}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770-454A-9F30-701F7F561E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{715C060E-CD86-4CC0-82A2-F29A1018C077}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770-454A-9F30-701F7F561E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{ED8100BE-2295-451F-824B-EBCC5B1284E8}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770-454A-9F30-701F7F561E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62.9</c:v>
                </c:pt>
                <c:pt idx="16">
                  <c:v>64.3</c:v>
                </c:pt>
                <c:pt idx="24">
                  <c:v>65.7</c:v>
                </c:pt>
                <c:pt idx="32">
                  <c:v>67.5</c:v>
                </c:pt>
              </c:numCache>
            </c:numRef>
          </c:xVal>
          <c:yVal>
            <c:numRef>
              <c:f>公会計指標分析・財政指標組合せ分析表!$BP$51:$DC$51</c:f>
              <c:numCache>
                <c:formatCode>#,##0.0;"▲ "#,##0.0</c:formatCode>
                <c:ptCount val="40"/>
                <c:pt idx="0">
                  <c:v>48.7</c:v>
                </c:pt>
                <c:pt idx="8">
                  <c:v>48.2</c:v>
                </c:pt>
                <c:pt idx="16">
                  <c:v>33.799999999999997</c:v>
                </c:pt>
                <c:pt idx="24">
                  <c:v>24.7</c:v>
                </c:pt>
                <c:pt idx="32">
                  <c:v>16.3</c:v>
                </c:pt>
              </c:numCache>
            </c:numRef>
          </c:yVal>
          <c:smooth val="0"/>
          <c:extLst>
            <c:ext xmlns:c16="http://schemas.microsoft.com/office/drawing/2014/chart" uri="{C3380CC4-5D6E-409C-BE32-E72D297353CC}">
              <c16:uniqueId val="{00000009-3770-454A-9F30-701F7F561E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{21368970-4E85-4B5C-AE60-48003274E33B}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770-454A-9F30-701F7F561E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{A2361E6C-9341-46C8-B6E6-8B6F1871928F}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70-454A-9F30-701F7F561E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{0F0DCD7F-F203-4852-BFBE-C64E941B90CC}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70-454A-9F30-701F7F561E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{6B7253A1-9D79-4C0D-A876-6B2391524D82}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70-454A-9F30-701F7F561E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{1060FA93-AEB8-483E-A57E-D860CF4815D2}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70-454A-9F30-701F7F561E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{0AAFDDF9-9BE7-43DB-AE96-E6107CD039BA}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770-454A-9F30-701F7F561E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{CA2B0FFA-CE63-4C43-9821-A49BEE70FFD4}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770-454A-9F30-701F7F561E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{DB622705-7B4A-4334-AD50-984A963BD4F5}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770-454A-9F30-701F7F561E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{20FAA46D-3CE2-4321-9D75-83108C61238E}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770-454A-9F30-701F7F561E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3770-454A-9F30-701F7F561EA6}"/>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{F4F02B3F-E2A6-4A19-A126-CCB693E7FB9F}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0BA-4A50-A701-C3E65D5DE4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{CD2488C2-5A46-4EFD-8087-83D73BECD3C2}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BA-4A50-A701-C3E65D5DE4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{5F301A0A-CEF3-4661-A0C5-8231A74B36C2}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BA-4A50-A701-C3E65D5DE4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{31031240-3B18-4C0E-9092-CF0CED96CD8C}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BA-4A50-A701-C3E65D5DE4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{C52B1AFC-108C-4A67-8B29-BD6EC7C84316}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BA-4A50-A701-C3E65D5DE41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{71CF51CD-53DD-4333-A31C-9DE4E39EA9AB}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0BA-4A50-A701-C3E65D5DE41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{5FA8F3D7-5633-4D99-856E-35CEB44FF01E}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0BA-4A50-A701-C3E65D5DE41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{A09D5237-D457-4090-8D99-4738E1F72E11}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0BA-4A50-A701-C3E65D5DE41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{5C3A9AE4-19A5-428E-B7D3-C3F3B7C0C882}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0BA-4A50-A701-C3E65D5DE4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1.2</c:v>
                </c:pt>
                <c:pt idx="16">
                  <c:v>1.9</c:v>
                </c:pt>
                <c:pt idx="24">
                  <c:v>2.8</c:v>
                </c:pt>
                <c:pt idx="32">
                  <c:v>3.9</c:v>
                </c:pt>
              </c:numCache>
            </c:numRef>
          </c:xVal>
          <c:yVal>
            <c:numRef>
              <c:f>公会計指標分析・財政指標組合せ分析表!$BP$73:$DC$73</c:f>
              <c:numCache>
                <c:formatCode>#,##0.0;"▲ "#,##0.0</c:formatCode>
                <c:ptCount val="40"/>
                <c:pt idx="0">
                  <c:v>48.7</c:v>
                </c:pt>
                <c:pt idx="8">
                  <c:v>48.2</c:v>
                </c:pt>
                <c:pt idx="16">
                  <c:v>33.799999999999997</c:v>
                </c:pt>
                <c:pt idx="24">
                  <c:v>24.7</c:v>
                </c:pt>
                <c:pt idx="32">
                  <c:v>16.3</c:v>
                </c:pt>
              </c:numCache>
            </c:numRef>
          </c:yVal>
          <c:smooth val="0"/>
          <c:extLst>
            <c:ext xmlns:c16="http://schemas.microsoft.com/office/drawing/2014/chart" uri="{C3380CC4-5D6E-409C-BE32-E72D297353CC}">
              <c16:uniqueId val="{00000009-40BA-4A50-A701-C3E65D5DE4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429687715380583E-2"/>
                  <c:y val="-4.998880065648017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{E6DBC71A-77DC-435B-8E01-75CE18B4DE03}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0BA-4A50-A701-C3E65D5DE4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{B9B354EA-C476-4528-B789-52779653C382}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BA-4A50-A701-C3E65D5DE4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{7D937531-3E02-49BB-9E90-A0C18D3DD723}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BA-4A50-A701-C3E65D5DE4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{014D324B-58C0-4BD1-8824-234F4E4E8173}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BA-4A50-A701-C3E65D5DE4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{7890A7ED-2874-4176-ADE5-46811F6C134D}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BA-4A50-A701-C3E65D5DE41B}"/>
                </c:ext>
              </c:extLst>
            </c:dLbl>
            <c:dLbl>
              <c:idx val="8"/>
              <c:layout>
                <c:manualLayout>
                  <c:x val="-2.6710997734770581E-2"/>
                  <c:y val="-7.484449351910772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{0234EB73-D2EE-4AE5-B6DD-AE76DD7680C0}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0BA-4A50-A701-C3E65D5DE41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{660725C7-0FF0-42CC-83F8-0869E2AAC9C5}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0BA-4A50-A701-C3E65D5DE41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{6834E4BC-008E-4720-8015-B6D58F7755EB}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0BA-4A50-A701-C3E65D5DE41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{C2B3F26A-109A-4793-BC45-BB3900BEFD36}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0BA-4A50-A701-C3E65D5DE4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40BA-4A50-A701-C3E65D5DE41B}"/>
            </c:ext>
          </c:extLst>
        </c:ser>
        <c:dLbls>
          <c:showLegendKey val="0"/>
          <c:showVal val="1"/>
          <c:showCatName val="0"/>
          <c:showSerName val="0"/>
          <c:showPercent val="0"/>
          <c:showBubbleSize val="0"/>
        </c:dLbls>
        <c:axId val="84219776"/>
        <c:axId val="84234240"/>
      </c:scatterChart>
      <c:valAx>
        <c:axId val="84219776"/>
        <c:scaling>
          <c:orientation val="maxMin"/>
          <c:max val="5"/>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歳出にあたる元利償還金等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は、公営企業債の元利償還金に対する繰入金の増を要因として前年度より４４８百万円の増となった。また、算入公債費等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は、１０８百万円の増となった。これにより、実質公債費比率の分子は、前年度より３４０百万円の増となっている。</a:t>
          </a:r>
        </a:p>
        <a:p>
          <a:r>
            <a:rPr kumimoji="1" lang="ja-JP" altLang="en-US" sz="1400">
              <a:latin typeface="ＭＳ ゴシック" pitchFamily="49" charset="-128"/>
              <a:ea typeface="ＭＳ ゴシック" pitchFamily="49" charset="-128"/>
            </a:rPr>
            <a:t>　結果として、実質公債費比率（単年度）は４．２６４０１％（令和４年度）から４．９８５４６％（令和５年度）となり、実質公債費比率（３か年平均）は前年度より１．１ポイント悪化し、３．９％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令和５年度における将来負担額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９１，９５６百万円で、前年度より一般会計等に係る地方債残高が２，０２１百万円、債務負担行為に基づく支出予定額が１１６百万円、それぞれ減となったものの、公営企業債等繰入見込額が１，７７９百万円、退職手当負担見込額が３９８百万円それぞれ増となったことで将来負担額は前年度より４０百万円の増となった。</a:t>
          </a:r>
        </a:p>
        <a:p>
          <a:r>
            <a:rPr kumimoji="1" lang="ja-JP" altLang="en-US" sz="1200">
              <a:latin typeface="ＭＳ ゴシック" pitchFamily="49" charset="-128"/>
              <a:ea typeface="ＭＳ ゴシック" pitchFamily="49" charset="-128"/>
            </a:rPr>
            <a:t>　また、将来負担額の減額要素となる充当可能財源等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基準財政需要額算入見込額が１，９１９百万円の減となったものの、充当可能基金が４，９２３百万円、充当可能特定歳入が３４２百万円それぞれ増となったことで、将来負担比率算出における分子全体として、前年度より３，３０７百万円の減となった。</a:t>
          </a:r>
        </a:p>
        <a:p>
          <a:r>
            <a:rPr kumimoji="1" lang="ja-JP" altLang="en-US" sz="1200">
              <a:latin typeface="ＭＳ ゴシック" pitchFamily="49" charset="-128"/>
              <a:ea typeface="ＭＳ ゴシック" pitchFamily="49" charset="-128"/>
            </a:rPr>
            <a:t>　将来負担比率算定の分母は、標準財政規模が前年度より７５６百万円の増となったことにより、分母全体として８８４百万円の増となり、結果として、将来負担比率は前年度の２４．７％から８．４ポイント改善し、１６．３％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神奈川県茅ヶ崎市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減量化・資源化に関する事業等の実施に伴い「ごみ減量化・資源化基金」を３６０百万円取り崩すなどした一方、将来確実に見込まれる学校施設の整備に備えるため「学校施設整備基金」を３，００２百万円、施設の老朽化に伴う再整備等に備えるため「公共施設等再編整備基金」を１，４５０百万円、積み立てたこと等により、基金全体として５，０９４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災害等への対応、公共施設や学校等の整備、子育て関連施策など様々な行政需要に備えるため計画的に積み立て、活用していくことを予定している。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市立の小学校及び中学校の施設の整備を計画的に推進するために必要な事業に活用される基金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文化施設、体育施設、福祉施設、庁舎その他の公共用又は公用に供する施設の再編及び整備を計画的に推進するため活用される基金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・ごみ減量化・資源化基金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増加するごみの減量化及び資源化を促進し、良好な生活環境の保全に資するためごみの減量化及び資源化に関する事業やごみの減量化及び資源化に関する市民活動に活用される基金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・緑のまちづくり基金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本市に存する緑地を市民共有の財産として保全するため、良好な自然環境を形成している緑地の取得費や取得した緑地の維持管理費に活用される基金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・子ども未来応援基金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子育てに関する施策を推進するための事業に活用される基金</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・学校施設整備基金：将来確実に見込まれる学校施設の整備に備えるため３，００２百万円を積み立て</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・公共施設等再編整備基金：施設の老朽化に伴う再整備等に備えるため１，４５０百万円を積み立て</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・ごみ減量化・資源化基金：増加するごみの減量化及び資源化を促進し、良好な生活環境の保全に資するため６４７百万円を積み立て</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公共施設や学校等の整備、子育て関連施策など様々な行政需要に備えるため計画的に積み立て、活用していくことを予定している。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令和５年度普通交付税の追加交付のうち臨時財政対策債の元利償還金の一部を償還するための財源として措置された額及び基金利子を積立てし、取崩しは無し。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・財政調整基金の残高は、標準財政規模の１０％程度になるよう努めることとしている。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・災害等の不測の事態に備え、過去の実績等を踏まえ、２４億円を下回らないよう積み立てることとしている。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0C19B47-CF51-449C-98B1-272FD6884E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24C2164-A7A2-4DB1-BFC5-625BE31F2C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12F34A9-8B88-456C-A468-AE295F31B3C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34406D0-57D6-4BE4-B3BB-EAB440744EA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860158A-2654-4F03-BF38-5621C22C3E4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F484796-75C7-4C94-9DE0-1E60760B940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2230040-59C7-4AD0-A0CE-043F63535F0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9D4B0C7-2A4F-463E-9FCD-E3AEED777BB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01717D1-D024-4E48-91B7-D37A3D11C07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628F408-FF67-407A-A870-B712467136B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3F6F751-9784-4FD3-9AF5-A0C3AB62462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640DDE0-ADD9-4BDE-A503-C2CC9A8CB97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247,785
245,423
35.70
94,119,950
87,242,624
6,479,134
46,113,487
59,671,908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9B2E503-F12F-49F1-A14C-2DC8439EF72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6ADA6B5-54DD-42E6-88AC-FFDAD453237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B78C8AF-8070-4EAD-AB4C-0A6E6C0934A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4681A59-6BD6-4542-A786-A7D2A820AB8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F025F42-1184-4F4F-8F73-C341A193538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17BDBC8-93A2-4DEA-8D5C-BB117358A21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AB049AB-8C54-45D5-A131-61A355F2F6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8F6D79C-9047-4651-89DE-B4E8A3532E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FAC8FFE-83CD-489E-B345-C9427A18FED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D31FC3D-F4A8-40BA-99F3-FD0335A2A09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9921185-CB0F-4F70-A5E4-933EFB886F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1D88903-26E0-4C67-B538-D4E31E88E63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FFCCFF9-57D9-41EE-BC70-605BEDE9EBC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BD4EDE8-3CA2-4607-94BC-D902C6B5DBB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7E24DDC-C4A3-40F8-903A-721E36F23C2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D4FEB4C-8929-4DF6-B368-BA03E166A73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F50A4AE-324A-4C72-9EB1-3E4D89A0D29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1E1413F-8E32-45E9-8D4F-1CE951DBCC2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E2BE60A-7717-460D-B2C3-685CC67A25F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D20DC45-CAFF-4537-9382-40F19A524BE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9B65465-FF4E-41E7-AAC1-2654E5F05D8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DE8A9B3-0240-4FED-AE72-05BA10EF85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BE99BB9-838B-4310-B95B-0853EC1033B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CBF1872-AE5E-44F2-BE6E-1E1A3B187E6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E7711AF-AE8F-4C6C-88E3-2AB4265FB69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2F5AF29-4481-4068-828C-1C6096471AE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F232266-D683-4517-9AE4-264F8E8F904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A0A625D-F9C2-47F0-849D-47173698537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5320D79-AC41-4866-9B95-B7F96D3A999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7C43728-CFF7-492D-8A5E-06FA4C752AE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BDD7FDA-EFD2-41EC-8DDF-00122D49F60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1145CD1-0248-45E8-8D08-33D5F8B3D1D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F43E543-04D8-4092-B77F-BBC7FE45D84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90DD15A-A7C1-440D-BA37-97813FCAB9D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F166489-864B-42DE-BACA-DA08B264027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有形固定資産減価償却率は昨年度から１．８ポイント上昇し、類似団体内平均値よりもやや高い水準となっている。</a:t>
          </a:r>
        </a:p>
        <a:p>
          <a:r>
            <a:rPr kumimoji="1" lang="ja-JP" altLang="en-US" sz="1100">
              <a:latin typeface="ＭＳ Ｐゴシック" panose="020B0600070205080204" pitchFamily="50" charset="-128"/>
              <a:ea typeface="ＭＳ Ｐゴシック" panose="020B0600070205080204" pitchFamily="50" charset="-128"/>
            </a:rPr>
            <a:t>　将来にわたり安全・安心な市民サービスを維持していくため、公共施設等総合管理計画に基づき、今後も公共施設等を適切に維持管理していく必要がある。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6656F6F-9C58-4794-917C-B17CD07333F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4DBBAAB-97FB-4EA7-90C5-97C0406EE8B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AE55137-49E4-4320-8971-9F5233495D2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BD4FB79-2698-4A87-937D-66FC6EDA8A4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39E86D3A-B948-4930-AA6C-E9FB81514B26}"/>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24AEE52-6CC7-48D8-BA9E-D6145327485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B862A0C-9DD0-4E3C-A707-1EA8582B473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269EC79-9A98-4E0C-AACE-E2A9C284946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2289E34-71D1-4A38-8A9D-F776A4DA84E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73A83A33-2D1E-45BD-87FD-C025C568A4B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E4FD6CF-7508-46F2-BAD2-1FFB3E801A7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7F4C959-8956-461B-A6B8-D39823C8295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F2DAECF-11BF-4261-A410-FD362C8004F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1343A66-062F-46E9-96D1-E52A83CEAE7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B30D5D09-12CA-4C0C-8E0A-75DE4D85FBB0}"/>
            </a:ext>
          </a:extLst>
        </xdr:cNvPr>
        <xdr:cNvCxnSpPr/>
      </xdr:nvCxnSpPr>
      <xdr:spPr>
        <a:xfrm flipV="1">
          <a:off x="4760595" y="5453888"/>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5674FA8F-4E56-48F6-AC27-46565F094654}"/>
            </a:ext>
          </a:extLst>
        </xdr:cNvPr>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6023B0E6-057E-4113-8FF0-D2BAC485A91F}"/>
            </a:ext>
          </a:extLst>
        </xdr:cNvPr>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1E7755A3-612A-4F2A-8436-8C3DFFF122B7}"/>
            </a:ext>
          </a:extLst>
        </xdr:cNvPr>
        <xdr:cNvSpPr txBox="1"/>
      </xdr:nvSpPr>
      <xdr:spPr>
        <a:xfrm>
          <a:off x="4813300" y="522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7D241859-EE45-46FC-8CEB-F266193BCBA4}"/>
            </a:ext>
          </a:extLst>
        </xdr:cNvPr>
        <xdr:cNvCxnSpPr/>
      </xdr:nvCxnSpPr>
      <xdr:spPr>
        <a:xfrm>
          <a:off x="4673600" y="54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68" name="有形固定資産減価償却率平均値テキスト">
          <a:extLst>
            <a:ext uri="{FF2B5EF4-FFF2-40B4-BE49-F238E27FC236}">
              <a16:creationId xmlns:a16="http://schemas.microsoft.com/office/drawing/2014/main" id="{7CA4C40E-2AD8-4587-9C0C-139E1A62BA59}"/>
            </a:ext>
          </a:extLst>
        </xdr:cNvPr>
        <xdr:cNvSpPr txBox="1"/>
      </xdr:nvSpPr>
      <xdr:spPr>
        <a:xfrm>
          <a:off x="4813300" y="5781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B755DF7C-A67A-4474-8247-ADB514406014}"/>
            </a:ext>
          </a:extLst>
        </xdr:cNvPr>
        <xdr:cNvSpPr/>
      </xdr:nvSpPr>
      <xdr:spPr>
        <a:xfrm>
          <a:off x="4711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9A2609C2-E881-4E70-B589-C0867E771DEA}"/>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828C3692-8AF6-4535-9748-5382BF1AED27}"/>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1548CAEA-DD18-4544-A495-06E2F20127D7}"/>
            </a:ext>
          </a:extLst>
        </xdr:cNvPr>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4AE9527-0E48-49EF-BF35-56FB2BC5549E}"/>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CA66688-8485-407C-8551-D4AC089A476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ABD79B7-0003-4863-BE06-2FE88374C01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9C64A15-13EB-49A0-A49C-85DDC82D458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0912A90-3F41-42F7-8B87-B72DFB10FF7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A0ADFF0-7052-42A0-86EF-7D16672C8A9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9" name="楕円 78">
          <a:extLst>
            <a:ext uri="{FF2B5EF4-FFF2-40B4-BE49-F238E27FC236}">
              <a16:creationId xmlns:a16="http://schemas.microsoft.com/office/drawing/2014/main" id="{587AFC03-9B45-4BE3-A53C-05B7B2FD91E9}"/>
            </a:ext>
          </a:extLst>
        </xdr:cNvPr>
        <xdr:cNvSpPr/>
      </xdr:nvSpPr>
      <xdr:spPr>
        <a:xfrm>
          <a:off x="4711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153052</xdr:rowOff>
    </xdr:from>
    <xdr:ext cx="405111" cy="259045"/>
    <xdr:sp macro="" textlink="">
      <xdr:nvSpPr>
        <xdr:cNvPr id="80" name="有形固定資産減価償却率該当値テキスト">
          <a:extLst>
            <a:ext uri="{FF2B5EF4-FFF2-40B4-BE49-F238E27FC236}">
              <a16:creationId xmlns:a16="http://schemas.microsoft.com/office/drawing/2014/main" id="{6E1CACD0-4E54-44D8-AC9D-E48581EC1D0A}"/>
            </a:ext>
          </a:extLst>
        </xdr:cNvPr>
        <xdr:cNvSpPr txBox="1"/>
      </xdr:nvSpPr>
      <xdr:spPr>
        <a:xfrm>
          <a:off x="481330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96901</xdr:rowOff>
    </xdr:from>
    <xdr:to>
      <xdr:col>19</xdr:col>
      <xdr:colOff>187325</xdr:colOff>
      <xdr:row>31</xdr:row>
      <xdr:rowOff>27051</xdr:rowOff>
    </xdr:to>
    <xdr:sp macro="" textlink="">
      <xdr:nvSpPr>
        <xdr:cNvPr id="81" name="楕円 80">
          <a:extLst>
            <a:ext uri="{FF2B5EF4-FFF2-40B4-BE49-F238E27FC236}">
              <a16:creationId xmlns:a16="http://schemas.microsoft.com/office/drawing/2014/main" id="{C37A3215-0380-4DFB-999B-BBE0F3FE9C9E}"/>
            </a:ext>
          </a:extLst>
        </xdr:cNvPr>
        <xdr:cNvSpPr/>
      </xdr:nvSpPr>
      <xdr:spPr>
        <a:xfrm>
          <a:off x="4000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147701</xdr:rowOff>
    </xdr:from>
    <xdr:to>
      <xdr:col>23</xdr:col>
      <xdr:colOff>85725</xdr:colOff>
      <xdr:row>31</xdr:row>
      <xdr:rowOff>53975</xdr:rowOff>
    </xdr:to>
    <xdr:cxnSp macro="">
      <xdr:nvCxnSpPr>
        <xdr:cNvPr id="82" name="直線コネクタ 81">
          <a:extLst>
            <a:ext uri="{FF2B5EF4-FFF2-40B4-BE49-F238E27FC236}">
              <a16:creationId xmlns:a16="http://schemas.microsoft.com/office/drawing/2014/main" id="{5281A110-325A-4C7A-B7CA-7128591EDE9E}"/>
            </a:ext>
          </a:extLst>
        </xdr:cNvPr>
        <xdr:cNvCxnSpPr/>
      </xdr:nvCxnSpPr>
      <xdr:spPr>
        <a:xfrm>
          <a:off x="4051300" y="6062726"/>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36449</xdr:rowOff>
    </xdr:from>
    <xdr:to>
      <xdr:col>15</xdr:col>
      <xdr:colOff>187325</xdr:colOff>
      <xdr:row>30</xdr:row>
      <xdr:rowOff>138049</xdr:rowOff>
    </xdr:to>
    <xdr:sp macro="" textlink="">
      <xdr:nvSpPr>
        <xdr:cNvPr id="83" name="楕円 82">
          <a:extLst>
            <a:ext uri="{FF2B5EF4-FFF2-40B4-BE49-F238E27FC236}">
              <a16:creationId xmlns:a16="http://schemas.microsoft.com/office/drawing/2014/main" id="{43B6463B-C0EE-4EAB-ADE9-145DEE977A82}"/>
            </a:ext>
          </a:extLst>
        </xdr:cNvPr>
        <xdr:cNvSpPr/>
      </xdr:nvSpPr>
      <xdr:spPr>
        <a:xfrm>
          <a:off x="3238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87249</xdr:rowOff>
    </xdr:from>
    <xdr:to>
      <xdr:col>19</xdr:col>
      <xdr:colOff>136525</xdr:colOff>
      <xdr:row>30</xdr:row>
      <xdr:rowOff>147701</xdr:rowOff>
    </xdr:to>
    <xdr:cxnSp macro="">
      <xdr:nvCxnSpPr>
        <xdr:cNvPr id="84" name="直線コネクタ 83">
          <a:extLst>
            <a:ext uri="{FF2B5EF4-FFF2-40B4-BE49-F238E27FC236}">
              <a16:creationId xmlns:a16="http://schemas.microsoft.com/office/drawing/2014/main" id="{21854C7E-3B6B-4E8F-8796-DD40F6F07AFD}"/>
            </a:ext>
          </a:extLst>
        </xdr:cNvPr>
        <xdr:cNvCxnSpPr/>
      </xdr:nvCxnSpPr>
      <xdr:spPr>
        <a:xfrm>
          <a:off x="3289300" y="600227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147447</xdr:rowOff>
    </xdr:from>
    <xdr:to>
      <xdr:col>11</xdr:col>
      <xdr:colOff>187325</xdr:colOff>
      <xdr:row>30</xdr:row>
      <xdr:rowOff>77597</xdr:rowOff>
    </xdr:to>
    <xdr:sp macro="" textlink="">
      <xdr:nvSpPr>
        <xdr:cNvPr id="85" name="楕円 84">
          <a:extLst>
            <a:ext uri="{FF2B5EF4-FFF2-40B4-BE49-F238E27FC236}">
              <a16:creationId xmlns:a16="http://schemas.microsoft.com/office/drawing/2014/main" id="{6BEEF32C-84EB-4101-AB15-7473FCD7403A}"/>
            </a:ext>
          </a:extLst>
        </xdr:cNvPr>
        <xdr:cNvSpPr/>
      </xdr:nvSpPr>
      <xdr:spPr>
        <a:xfrm>
          <a:off x="2476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26797</xdr:rowOff>
    </xdr:from>
    <xdr:to>
      <xdr:col>15</xdr:col>
      <xdr:colOff>136525</xdr:colOff>
      <xdr:row>30</xdr:row>
      <xdr:rowOff>87249</xdr:rowOff>
    </xdr:to>
    <xdr:cxnSp macro="">
      <xdr:nvCxnSpPr>
        <xdr:cNvPr id="86" name="直線コネクタ 85">
          <a:extLst>
            <a:ext uri="{FF2B5EF4-FFF2-40B4-BE49-F238E27FC236}">
              <a16:creationId xmlns:a16="http://schemas.microsoft.com/office/drawing/2014/main" id="{A59FBF49-EEE2-448B-ADC6-31C0AFF4857C}"/>
            </a:ext>
          </a:extLst>
        </xdr:cNvPr>
        <xdr:cNvCxnSpPr/>
      </xdr:nvCxnSpPr>
      <xdr:spPr>
        <a:xfrm>
          <a:off x="2527300" y="594182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104267</xdr:rowOff>
    </xdr:from>
    <xdr:to>
      <xdr:col>7</xdr:col>
      <xdr:colOff>187325</xdr:colOff>
      <xdr:row>30</xdr:row>
      <xdr:rowOff>34417</xdr:rowOff>
    </xdr:to>
    <xdr:sp macro="" textlink="">
      <xdr:nvSpPr>
        <xdr:cNvPr id="87" name="楕円 86">
          <a:extLst>
            <a:ext uri="{FF2B5EF4-FFF2-40B4-BE49-F238E27FC236}">
              <a16:creationId xmlns:a16="http://schemas.microsoft.com/office/drawing/2014/main" id="{790E38EA-835E-46A2-871B-4E73DAFF9F26}"/>
            </a:ext>
          </a:extLst>
        </xdr:cNvPr>
        <xdr:cNvSpPr/>
      </xdr:nvSpPr>
      <xdr:spPr>
        <a:xfrm>
          <a:off x="17145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155067</xdr:rowOff>
    </xdr:from>
    <xdr:to>
      <xdr:col>11</xdr:col>
      <xdr:colOff>136525</xdr:colOff>
      <xdr:row>30</xdr:row>
      <xdr:rowOff>26797</xdr:rowOff>
    </xdr:to>
    <xdr:cxnSp macro="">
      <xdr:nvCxnSpPr>
        <xdr:cNvPr id="88" name="直線コネクタ 87">
          <a:extLst>
            <a:ext uri="{FF2B5EF4-FFF2-40B4-BE49-F238E27FC236}">
              <a16:creationId xmlns:a16="http://schemas.microsoft.com/office/drawing/2014/main" id="{1146AF73-F1D6-4BFE-8BD2-506CEE9C0CA3}"/>
            </a:ext>
          </a:extLst>
        </xdr:cNvPr>
        <xdr:cNvCxnSpPr/>
      </xdr:nvCxnSpPr>
      <xdr:spPr>
        <a:xfrm>
          <a:off x="1765300" y="589864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89" name="n_1aveValue有形固定資産減価償却率">
          <a:extLst>
            <a:ext uri="{FF2B5EF4-FFF2-40B4-BE49-F238E27FC236}">
              <a16:creationId xmlns:a16="http://schemas.microsoft.com/office/drawing/2014/main" id="{6F56A81C-2270-4B62-A549-A7777C0D173F}"/>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0" name="n_2aveValue有形固定資産減価償却率">
          <a:extLst>
            <a:ext uri="{FF2B5EF4-FFF2-40B4-BE49-F238E27FC236}">
              <a16:creationId xmlns:a16="http://schemas.microsoft.com/office/drawing/2014/main" id="{88DEDC63-E9C4-4970-A9CC-E399D1D9738E}"/>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91" name="n_3aveValue有形固定資産減価償却率">
          <a:extLst>
            <a:ext uri="{FF2B5EF4-FFF2-40B4-BE49-F238E27FC236}">
              <a16:creationId xmlns:a16="http://schemas.microsoft.com/office/drawing/2014/main" id="{CA7A29A7-BA8B-47E8-A67C-34D192099A55}"/>
            </a:ext>
          </a:extLst>
        </xdr:cNvPr>
        <xdr:cNvSpPr txBox="1"/>
      </xdr:nvSpPr>
      <xdr:spPr>
        <a:xfrm>
          <a:off x="2324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E166831A-4B4A-4D38-8E75-C192DE4FE763}"/>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18178</xdr:rowOff>
    </xdr:from>
    <xdr:ext cx="405111" cy="259045"/>
    <xdr:sp macro="" textlink="">
      <xdr:nvSpPr>
        <xdr:cNvPr id="93" name="n_1mainValue有形固定資産減価償却率">
          <a:extLst>
            <a:ext uri="{FF2B5EF4-FFF2-40B4-BE49-F238E27FC236}">
              <a16:creationId xmlns:a16="http://schemas.microsoft.com/office/drawing/2014/main" id="{6BF67A9B-6DBB-4A4D-A1ED-A74B17493F76}"/>
            </a:ext>
          </a:extLst>
        </xdr:cNvPr>
        <xdr:cNvSpPr txBox="1"/>
      </xdr:nvSpPr>
      <xdr:spPr>
        <a:xfrm>
          <a:off x="3836044" y="61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129176</xdr:rowOff>
    </xdr:from>
    <xdr:ext cx="405111" cy="259045"/>
    <xdr:sp macro="" textlink="">
      <xdr:nvSpPr>
        <xdr:cNvPr id="94" name="n_2mainValue有形固定資産減価償却率">
          <a:extLst>
            <a:ext uri="{FF2B5EF4-FFF2-40B4-BE49-F238E27FC236}">
              <a16:creationId xmlns:a16="http://schemas.microsoft.com/office/drawing/2014/main" id="{6961E491-0AB1-4A9F-B333-A26F341885C9}"/>
            </a:ext>
          </a:extLst>
        </xdr:cNvPr>
        <xdr:cNvSpPr txBox="1"/>
      </xdr:nvSpPr>
      <xdr:spPr>
        <a:xfrm>
          <a:off x="3086744" y="60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68724</xdr:rowOff>
    </xdr:from>
    <xdr:ext cx="405111" cy="259045"/>
    <xdr:sp macro="" textlink="">
      <xdr:nvSpPr>
        <xdr:cNvPr id="95" name="n_3mainValue有形固定資産減価償却率">
          <a:extLst>
            <a:ext uri="{FF2B5EF4-FFF2-40B4-BE49-F238E27FC236}">
              <a16:creationId xmlns:a16="http://schemas.microsoft.com/office/drawing/2014/main" id="{4280D5B2-F204-4264-A9D5-7F630A504ECD}"/>
            </a:ext>
          </a:extLst>
        </xdr:cNvPr>
        <xdr:cNvSpPr txBox="1"/>
      </xdr:nvSpPr>
      <xdr:spPr>
        <a:xfrm>
          <a:off x="2324744" y="5983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25544</xdr:rowOff>
    </xdr:from>
    <xdr:ext cx="405111" cy="259045"/>
    <xdr:sp macro="" textlink="">
      <xdr:nvSpPr>
        <xdr:cNvPr id="96" name="n_4mainValue有形固定資産減価償却率">
          <a:extLst>
            <a:ext uri="{FF2B5EF4-FFF2-40B4-BE49-F238E27FC236}">
              <a16:creationId xmlns:a16="http://schemas.microsoft.com/office/drawing/2014/main" id="{0495AEAE-5063-4AF1-B841-CEE8FAB83CF6}"/>
            </a:ext>
          </a:extLst>
        </xdr:cNvPr>
        <xdr:cNvSpPr txBox="1"/>
      </xdr:nvSpPr>
      <xdr:spPr>
        <a:xfrm>
          <a:off x="1562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AA0FDBF8-D063-4317-92D5-0677302C5C3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3391EDE-A545-42A5-9109-EB03016112E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3DAB5F-1BD5-4290-8AEE-1EABAC13E6C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196F63D4-6CCE-495F-9D21-247ACD3CD71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9C29A94-1E1A-49C1-9EDD-91527657B39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8A88A33-6FFA-4622-9F5F-3720E31C7FC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32AE032-ED2D-49C5-B397-1F1C7D7C2EE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76BB711-7CF6-447A-91E3-BD8FAD56928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22F263A-91E3-4527-994E-7EE8EAC092E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BEBDC79C-ADD7-42DD-9371-BC15BC2104F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65B92DA9-18D5-4F32-8280-260077D660D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73454D2-68C0-4168-8F89-FB36C9CBF65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420CA32-9A2C-4CC3-9C82-B633C0FA5D4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充当可能財源が増加したことにより、債務償還比率は改善し、類似団体内平均値と概ね同水準となっている。</a:t>
          </a:r>
        </a:p>
        <a:p>
          <a:r>
            <a:rPr kumimoji="1" lang="ja-JP" altLang="en-US" sz="1100">
              <a:latin typeface="ＭＳ Ｐゴシック" panose="020B0600070205080204" pitchFamily="50" charset="-128"/>
              <a:ea typeface="ＭＳ Ｐゴシック" panose="020B0600070205080204" pitchFamily="50" charset="-128"/>
            </a:rPr>
            <a:t>　将来世代に過度な負担を残さないよう、将来負担額の増減に影響のある地方債の適正管理に努める必要がある。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321DD925-0247-4EA4-B9DB-4358E49BFEE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019FEA2-C6E8-4F4E-AD91-622F4611606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1A23564-9549-46D2-8290-D02D7771696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2A88E26D-42D9-482A-BBD5-9D8609EB4AD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B8F2383A-8372-4F91-BBC6-91DE36D08FC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79FF9040-BD8F-4F04-B887-88FF927EFD2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75F71EF9-7255-4733-A99F-173502FC9195}"/>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1A962D78-7203-4C38-8EBB-1B02D7C7979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F93DF395-0509-4641-BEA6-31CAD9B2996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342C1651-F9CE-4704-8132-9853E8D185E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EEC38DF7-DF55-47CB-AFF5-9725D746177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CD59CB50-FAF9-43C9-BE03-56F9D3A5A0B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4B572901-8CBF-40BB-8F93-EACCDA8322A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7AA9F3AA-BD8A-434F-9815-6356CF01309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a:extLst>
            <a:ext uri="{FF2B5EF4-FFF2-40B4-BE49-F238E27FC236}">
              <a16:creationId xmlns:a16="http://schemas.microsoft.com/office/drawing/2014/main" id="{9572F005-189B-452A-94D2-1429B0DA834C}"/>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56EC626-8C33-4986-8D25-0435F256224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155E7492-1F46-4109-8E9A-A508AF59D07E}"/>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1A09B362-258B-4B64-AB88-4FFF8B211A9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130247</xdr:rowOff>
    </xdr:from>
    <xdr:to>
      <xdr:col>76</xdr:col>
      <xdr:colOff>21589</xdr:colOff>
      <xdr:row>31</xdr:row>
      <xdr:rowOff>78341</xdr:rowOff>
    </xdr:to>
    <xdr:cxnSp macro="">
      <xdr:nvCxnSpPr>
        <xdr:cNvPr id="128" name="直線コネクタ 127">
          <a:extLst>
            <a:ext uri="{FF2B5EF4-FFF2-40B4-BE49-F238E27FC236}">
              <a16:creationId xmlns:a16="http://schemas.microsoft.com/office/drawing/2014/main" id="{399DEDFA-E1B5-4D05-8043-44BA96E8606D}"/>
            </a:ext>
          </a:extLst>
        </xdr:cNvPr>
        <xdr:cNvCxnSpPr/>
      </xdr:nvCxnSpPr>
      <xdr:spPr>
        <a:xfrm flipV="1">
          <a:off x="14793595" y="5188022"/>
          <a:ext cx="1269" cy="976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82168</xdr:rowOff>
    </xdr:from>
    <xdr:ext cx="469744" cy="259045"/>
    <xdr:sp macro="" textlink="">
      <xdr:nvSpPr>
        <xdr:cNvPr id="129" name="債務償還比率最小値テキスト">
          <a:extLst>
            <a:ext uri="{FF2B5EF4-FFF2-40B4-BE49-F238E27FC236}">
              <a16:creationId xmlns:a16="http://schemas.microsoft.com/office/drawing/2014/main" id="{939B945D-C7E3-44B1-B147-78860A2D9C4F}"/>
            </a:ext>
          </a:extLst>
        </xdr:cNvPr>
        <xdr:cNvSpPr txBox="1"/>
      </xdr:nvSpPr>
      <xdr:spPr>
        <a:xfrm>
          <a:off x="14846300" y="616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78341</xdr:rowOff>
    </xdr:from>
    <xdr:to>
      <xdr:col>76</xdr:col>
      <xdr:colOff>111125</xdr:colOff>
      <xdr:row>31</xdr:row>
      <xdr:rowOff>78341</xdr:rowOff>
    </xdr:to>
    <xdr:cxnSp macro="">
      <xdr:nvCxnSpPr>
        <xdr:cNvPr id="130" name="直線コネクタ 129">
          <a:extLst>
            <a:ext uri="{FF2B5EF4-FFF2-40B4-BE49-F238E27FC236}">
              <a16:creationId xmlns:a16="http://schemas.microsoft.com/office/drawing/2014/main" id="{02B36097-0457-4E6F-A756-9262DB0EF007}"/>
            </a:ext>
          </a:extLst>
        </xdr:cNvPr>
        <xdr:cNvCxnSpPr/>
      </xdr:nvCxnSpPr>
      <xdr:spPr>
        <a:xfrm>
          <a:off x="14706600" y="616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76924</xdr:rowOff>
    </xdr:from>
    <xdr:ext cx="469744" cy="259045"/>
    <xdr:sp macro="" textlink="">
      <xdr:nvSpPr>
        <xdr:cNvPr id="131" name="債務償還比率最大値テキスト">
          <a:extLst>
            <a:ext uri="{FF2B5EF4-FFF2-40B4-BE49-F238E27FC236}">
              <a16:creationId xmlns:a16="http://schemas.microsoft.com/office/drawing/2014/main" id="{2251C822-ADD9-4EAE-ADEB-EBA7CD394044}"/>
            </a:ext>
          </a:extLst>
        </xdr:cNvPr>
        <xdr:cNvSpPr txBox="1"/>
      </xdr:nvSpPr>
      <xdr:spPr>
        <a:xfrm>
          <a:off x="14846300" y="496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130247</xdr:rowOff>
    </xdr:from>
    <xdr:to>
      <xdr:col>76</xdr:col>
      <xdr:colOff>111125</xdr:colOff>
      <xdr:row>25</xdr:row>
      <xdr:rowOff>130247</xdr:rowOff>
    </xdr:to>
    <xdr:cxnSp macro="">
      <xdr:nvCxnSpPr>
        <xdr:cNvPr id="132" name="直線コネクタ 131">
          <a:extLst>
            <a:ext uri="{FF2B5EF4-FFF2-40B4-BE49-F238E27FC236}">
              <a16:creationId xmlns:a16="http://schemas.microsoft.com/office/drawing/2014/main" id="{28E90BB2-DB0B-41B8-B7EE-ACFBBF44CE0F}"/>
            </a:ext>
          </a:extLst>
        </xdr:cNvPr>
        <xdr:cNvCxnSpPr/>
      </xdr:nvCxnSpPr>
      <xdr:spPr>
        <a:xfrm>
          <a:off x="14706600" y="518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142067</xdr:rowOff>
    </xdr:from>
    <xdr:ext cx="469744" cy="259045"/>
    <xdr:sp macro="" textlink="">
      <xdr:nvSpPr>
        <xdr:cNvPr id="133" name="債務償還比率平均値テキスト">
          <a:extLst>
            <a:ext uri="{FF2B5EF4-FFF2-40B4-BE49-F238E27FC236}">
              <a16:creationId xmlns:a16="http://schemas.microsoft.com/office/drawing/2014/main" id="{22511953-A8CD-4DC9-8A16-8026F580E457}"/>
            </a:ext>
          </a:extLst>
        </xdr:cNvPr>
        <xdr:cNvSpPr txBox="1"/>
      </xdr:nvSpPr>
      <xdr:spPr>
        <a:xfrm>
          <a:off x="14846300" y="5542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119190</xdr:rowOff>
    </xdr:from>
    <xdr:to>
      <xdr:col>76</xdr:col>
      <xdr:colOff>73025</xdr:colOff>
      <xdr:row>29</xdr:row>
      <xdr:rowOff>49340</xdr:rowOff>
    </xdr:to>
    <xdr:sp macro="" textlink="">
      <xdr:nvSpPr>
        <xdr:cNvPr id="134" name="フローチャート: 判断 133">
          <a:extLst>
            <a:ext uri="{FF2B5EF4-FFF2-40B4-BE49-F238E27FC236}">
              <a16:creationId xmlns:a16="http://schemas.microsoft.com/office/drawing/2014/main" id="{9D91E958-23D4-48B5-AE4C-6678EAF34868}"/>
            </a:ext>
          </a:extLst>
        </xdr:cNvPr>
        <xdr:cNvSpPr/>
      </xdr:nvSpPr>
      <xdr:spPr>
        <a:xfrm>
          <a:off x="14744700" y="569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88964</xdr:rowOff>
    </xdr:from>
    <xdr:to>
      <xdr:col>72</xdr:col>
      <xdr:colOff>123825</xdr:colOff>
      <xdr:row>29</xdr:row>
      <xdr:rowOff>19114</xdr:rowOff>
    </xdr:to>
    <xdr:sp macro="" textlink="">
      <xdr:nvSpPr>
        <xdr:cNvPr id="135" name="フローチャート: 判断 134">
          <a:extLst>
            <a:ext uri="{FF2B5EF4-FFF2-40B4-BE49-F238E27FC236}">
              <a16:creationId xmlns:a16="http://schemas.microsoft.com/office/drawing/2014/main" id="{25AC8A64-0921-4603-BFC1-24CCFB79BB06}"/>
            </a:ext>
          </a:extLst>
        </xdr:cNvPr>
        <xdr:cNvSpPr/>
      </xdr:nvSpPr>
      <xdr:spPr>
        <a:xfrm>
          <a:off x="14033500" y="566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4608</xdr:rowOff>
    </xdr:from>
    <xdr:to>
      <xdr:col>68</xdr:col>
      <xdr:colOff>123825</xdr:colOff>
      <xdr:row>28</xdr:row>
      <xdr:rowOff>106208</xdr:rowOff>
    </xdr:to>
    <xdr:sp macro="" textlink="">
      <xdr:nvSpPr>
        <xdr:cNvPr id="136" name="フローチャート: 判断 135">
          <a:extLst>
            <a:ext uri="{FF2B5EF4-FFF2-40B4-BE49-F238E27FC236}">
              <a16:creationId xmlns:a16="http://schemas.microsoft.com/office/drawing/2014/main" id="{E1CC07C5-3CF2-405D-B00D-106348B310E8}"/>
            </a:ext>
          </a:extLst>
        </xdr:cNvPr>
        <xdr:cNvSpPr/>
      </xdr:nvSpPr>
      <xdr:spPr>
        <a:xfrm>
          <a:off x="13271500" y="557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39960</xdr:rowOff>
    </xdr:from>
    <xdr:to>
      <xdr:col>64</xdr:col>
      <xdr:colOff>123825</xdr:colOff>
      <xdr:row>29</xdr:row>
      <xdr:rowOff>141560</xdr:rowOff>
    </xdr:to>
    <xdr:sp macro="" textlink="">
      <xdr:nvSpPr>
        <xdr:cNvPr id="137" name="フローチャート: 判断 136">
          <a:extLst>
            <a:ext uri="{FF2B5EF4-FFF2-40B4-BE49-F238E27FC236}">
              <a16:creationId xmlns:a16="http://schemas.microsoft.com/office/drawing/2014/main" id="{CA5F5ED0-88DF-4BFA-B7F7-EC928B298222}"/>
            </a:ext>
          </a:extLst>
        </xdr:cNvPr>
        <xdr:cNvSpPr/>
      </xdr:nvSpPr>
      <xdr:spPr>
        <a:xfrm>
          <a:off x="12509500" y="57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88537</xdr:rowOff>
    </xdr:from>
    <xdr:to>
      <xdr:col>60</xdr:col>
      <xdr:colOff>123825</xdr:colOff>
      <xdr:row>30</xdr:row>
      <xdr:rowOff>18687</xdr:rowOff>
    </xdr:to>
    <xdr:sp macro="" textlink="">
      <xdr:nvSpPr>
        <xdr:cNvPr id="138" name="フローチャート: 判断 137">
          <a:extLst>
            <a:ext uri="{FF2B5EF4-FFF2-40B4-BE49-F238E27FC236}">
              <a16:creationId xmlns:a16="http://schemas.microsoft.com/office/drawing/2014/main" id="{5B815705-7422-448D-9029-D9A6DEECDEF8}"/>
            </a:ext>
          </a:extLst>
        </xdr:cNvPr>
        <xdr:cNvSpPr/>
      </xdr:nvSpPr>
      <xdr:spPr>
        <a:xfrm>
          <a:off x="117475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A86F6C0-C727-4D0D-BD39-4BA0C5441F5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223F482-06B0-4ACA-AB70-F6990EEBC96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EF9CC62-1591-4A81-BB5C-1D61A620F29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74CB843-5FB1-4162-AEF3-2315BB13001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937040C-9BF5-4256-A27B-B0483A62F09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138775</xdr:rowOff>
    </xdr:from>
    <xdr:to>
      <xdr:col>76</xdr:col>
      <xdr:colOff>73025</xdr:colOff>
      <xdr:row>29</xdr:row>
      <xdr:rowOff>68925</xdr:rowOff>
    </xdr:to>
    <xdr:sp macro="" textlink="">
      <xdr:nvSpPr>
        <xdr:cNvPr id="144" name="楕円 143">
          <a:extLst>
            <a:ext uri="{FF2B5EF4-FFF2-40B4-BE49-F238E27FC236}">
              <a16:creationId xmlns:a16="http://schemas.microsoft.com/office/drawing/2014/main" id="{DAEF6C85-815A-42BC-B167-3D23A40B8D65}"/>
            </a:ext>
          </a:extLst>
        </xdr:cNvPr>
        <xdr:cNvSpPr/>
      </xdr:nvSpPr>
      <xdr:spPr>
        <a:xfrm>
          <a:off x="14744700" y="571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117202</xdr:rowOff>
    </xdr:from>
    <xdr:ext cx="469744" cy="259045"/>
    <xdr:sp macro="" textlink="">
      <xdr:nvSpPr>
        <xdr:cNvPr id="145" name="債務償還比率該当値テキスト">
          <a:extLst>
            <a:ext uri="{FF2B5EF4-FFF2-40B4-BE49-F238E27FC236}">
              <a16:creationId xmlns:a16="http://schemas.microsoft.com/office/drawing/2014/main" id="{9028D8B1-5C05-4E02-B74C-98E7B8FF2384}"/>
            </a:ext>
          </a:extLst>
        </xdr:cNvPr>
        <xdr:cNvSpPr txBox="1"/>
      </xdr:nvSpPr>
      <xdr:spPr>
        <a:xfrm>
          <a:off x="14846300" y="568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115987</xdr:rowOff>
    </xdr:from>
    <xdr:to>
      <xdr:col>72</xdr:col>
      <xdr:colOff>123825</xdr:colOff>
      <xdr:row>30</xdr:row>
      <xdr:rowOff>46137</xdr:rowOff>
    </xdr:to>
    <xdr:sp macro="" textlink="">
      <xdr:nvSpPr>
        <xdr:cNvPr id="146" name="楕円 145">
          <a:extLst>
            <a:ext uri="{FF2B5EF4-FFF2-40B4-BE49-F238E27FC236}">
              <a16:creationId xmlns:a16="http://schemas.microsoft.com/office/drawing/2014/main" id="{CD27685F-B7A9-40CB-B613-7210931A1C66}"/>
            </a:ext>
          </a:extLst>
        </xdr:cNvPr>
        <xdr:cNvSpPr/>
      </xdr:nvSpPr>
      <xdr:spPr>
        <a:xfrm>
          <a:off x="14033500" y="585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18125</xdr:rowOff>
    </xdr:from>
    <xdr:to>
      <xdr:col>76</xdr:col>
      <xdr:colOff>22225</xdr:colOff>
      <xdr:row>29</xdr:row>
      <xdr:rowOff>166787</xdr:rowOff>
    </xdr:to>
    <xdr:cxnSp macro="">
      <xdr:nvCxnSpPr>
        <xdr:cNvPr id="147" name="直線コネクタ 146">
          <a:extLst>
            <a:ext uri="{FF2B5EF4-FFF2-40B4-BE49-F238E27FC236}">
              <a16:creationId xmlns:a16="http://schemas.microsoft.com/office/drawing/2014/main" id="{A89FC9B7-E866-4E73-858E-9FB92DAB4BC2}"/>
            </a:ext>
          </a:extLst>
        </xdr:cNvPr>
        <xdr:cNvCxnSpPr/>
      </xdr:nvCxnSpPr>
      <xdr:spPr>
        <a:xfrm flipV="1">
          <a:off x="14084300" y="5761700"/>
          <a:ext cx="711200" cy="14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142939</xdr:rowOff>
    </xdr:from>
    <xdr:to>
      <xdr:col>68</xdr:col>
      <xdr:colOff>123825</xdr:colOff>
      <xdr:row>29</xdr:row>
      <xdr:rowOff>73089</xdr:rowOff>
    </xdr:to>
    <xdr:sp macro="" textlink="">
      <xdr:nvSpPr>
        <xdr:cNvPr id="148" name="楕円 147">
          <a:extLst>
            <a:ext uri="{FF2B5EF4-FFF2-40B4-BE49-F238E27FC236}">
              <a16:creationId xmlns:a16="http://schemas.microsoft.com/office/drawing/2014/main" id="{DB672376-04FE-46B3-AD4E-6CCE77452F8D}"/>
            </a:ext>
          </a:extLst>
        </xdr:cNvPr>
        <xdr:cNvSpPr/>
      </xdr:nvSpPr>
      <xdr:spPr>
        <a:xfrm>
          <a:off x="13271500" y="57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22289</xdr:rowOff>
    </xdr:from>
    <xdr:to>
      <xdr:col>72</xdr:col>
      <xdr:colOff>73025</xdr:colOff>
      <xdr:row>29</xdr:row>
      <xdr:rowOff>166787</xdr:rowOff>
    </xdr:to>
    <xdr:cxnSp macro="">
      <xdr:nvCxnSpPr>
        <xdr:cNvPr id="149" name="直線コネクタ 148">
          <a:extLst>
            <a:ext uri="{FF2B5EF4-FFF2-40B4-BE49-F238E27FC236}">
              <a16:creationId xmlns:a16="http://schemas.microsoft.com/office/drawing/2014/main" id="{13B10935-7BDA-4771-A42E-266E9D94BAC6}"/>
            </a:ext>
          </a:extLst>
        </xdr:cNvPr>
        <xdr:cNvCxnSpPr/>
      </xdr:nvCxnSpPr>
      <xdr:spPr>
        <a:xfrm>
          <a:off x="13322300" y="5765864"/>
          <a:ext cx="762000" cy="14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133640</xdr:rowOff>
    </xdr:from>
    <xdr:to>
      <xdr:col>64</xdr:col>
      <xdr:colOff>123825</xdr:colOff>
      <xdr:row>32</xdr:row>
      <xdr:rowOff>63790</xdr:rowOff>
    </xdr:to>
    <xdr:sp macro="" textlink="">
      <xdr:nvSpPr>
        <xdr:cNvPr id="150" name="楕円 149">
          <a:extLst>
            <a:ext uri="{FF2B5EF4-FFF2-40B4-BE49-F238E27FC236}">
              <a16:creationId xmlns:a16="http://schemas.microsoft.com/office/drawing/2014/main" id="{A8D4A88A-9719-49B2-B195-C7BC8A4F6423}"/>
            </a:ext>
          </a:extLst>
        </xdr:cNvPr>
        <xdr:cNvSpPr/>
      </xdr:nvSpPr>
      <xdr:spPr>
        <a:xfrm>
          <a:off x="12509500" y="62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22289</xdr:rowOff>
    </xdr:from>
    <xdr:to>
      <xdr:col>68</xdr:col>
      <xdr:colOff>73025</xdr:colOff>
      <xdr:row>32</xdr:row>
      <xdr:rowOff>12990</xdr:rowOff>
    </xdr:to>
    <xdr:cxnSp macro="">
      <xdr:nvCxnSpPr>
        <xdr:cNvPr id="151" name="直線コネクタ 150">
          <a:extLst>
            <a:ext uri="{FF2B5EF4-FFF2-40B4-BE49-F238E27FC236}">
              <a16:creationId xmlns:a16="http://schemas.microsoft.com/office/drawing/2014/main" id="{65D65596-B0E6-4776-B7D4-C03E0D1FD387}"/>
            </a:ext>
          </a:extLst>
        </xdr:cNvPr>
        <xdr:cNvCxnSpPr/>
      </xdr:nvCxnSpPr>
      <xdr:spPr>
        <a:xfrm flipV="1">
          <a:off x="12560300" y="5765864"/>
          <a:ext cx="762000" cy="50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147592</xdr:rowOff>
    </xdr:from>
    <xdr:to>
      <xdr:col>60</xdr:col>
      <xdr:colOff>123825</xdr:colOff>
      <xdr:row>34</xdr:row>
      <xdr:rowOff>77742</xdr:rowOff>
    </xdr:to>
    <xdr:sp macro="" textlink="">
      <xdr:nvSpPr>
        <xdr:cNvPr id="152" name="楕円 151">
          <a:extLst>
            <a:ext uri="{FF2B5EF4-FFF2-40B4-BE49-F238E27FC236}">
              <a16:creationId xmlns:a16="http://schemas.microsoft.com/office/drawing/2014/main" id="{C743B86A-EB8C-4882-A102-222D1900169A}"/>
            </a:ext>
          </a:extLst>
        </xdr:cNvPr>
        <xdr:cNvSpPr/>
      </xdr:nvSpPr>
      <xdr:spPr>
        <a:xfrm>
          <a:off x="11747500" y="65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12990</xdr:rowOff>
    </xdr:from>
    <xdr:to>
      <xdr:col>64</xdr:col>
      <xdr:colOff>73025</xdr:colOff>
      <xdr:row>34</xdr:row>
      <xdr:rowOff>26942</xdr:rowOff>
    </xdr:to>
    <xdr:cxnSp macro="">
      <xdr:nvCxnSpPr>
        <xdr:cNvPr id="153" name="直線コネクタ 152">
          <a:extLst>
            <a:ext uri="{FF2B5EF4-FFF2-40B4-BE49-F238E27FC236}">
              <a16:creationId xmlns:a16="http://schemas.microsoft.com/office/drawing/2014/main" id="{604756A3-0304-41A8-90AA-517FDAB693A2}"/>
            </a:ext>
          </a:extLst>
        </xdr:cNvPr>
        <xdr:cNvCxnSpPr/>
      </xdr:nvCxnSpPr>
      <xdr:spPr>
        <a:xfrm flipV="1">
          <a:off x="11798300" y="6270915"/>
          <a:ext cx="762000" cy="3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35641</xdr:rowOff>
    </xdr:from>
    <xdr:ext cx="469744" cy="259045"/>
    <xdr:sp macro="" textlink="">
      <xdr:nvSpPr>
        <xdr:cNvPr id="154" name="n_1aveValue債務償還比率">
          <a:extLst>
            <a:ext uri="{FF2B5EF4-FFF2-40B4-BE49-F238E27FC236}">
              <a16:creationId xmlns:a16="http://schemas.microsoft.com/office/drawing/2014/main" id="{B187EC09-0892-49BE-99CE-E679F9280252}"/>
            </a:ext>
          </a:extLst>
        </xdr:cNvPr>
        <xdr:cNvSpPr txBox="1"/>
      </xdr:nvSpPr>
      <xdr:spPr>
        <a:xfrm>
          <a:off x="13836727" y="543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122735</xdr:rowOff>
    </xdr:from>
    <xdr:ext cx="469744" cy="259045"/>
    <xdr:sp macro="" textlink="">
      <xdr:nvSpPr>
        <xdr:cNvPr id="155" name="n_2aveValue債務償還比率">
          <a:extLst>
            <a:ext uri="{FF2B5EF4-FFF2-40B4-BE49-F238E27FC236}">
              <a16:creationId xmlns:a16="http://schemas.microsoft.com/office/drawing/2014/main" id="{25D07BAA-5639-40C0-92B9-5F97F2A2321E}"/>
            </a:ext>
          </a:extLst>
        </xdr:cNvPr>
        <xdr:cNvSpPr txBox="1"/>
      </xdr:nvSpPr>
      <xdr:spPr>
        <a:xfrm>
          <a:off x="13087427" y="53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158087</xdr:rowOff>
    </xdr:from>
    <xdr:ext cx="469744" cy="259045"/>
    <xdr:sp macro="" textlink="">
      <xdr:nvSpPr>
        <xdr:cNvPr id="156" name="n_3aveValue債務償還比率">
          <a:extLst>
            <a:ext uri="{FF2B5EF4-FFF2-40B4-BE49-F238E27FC236}">
              <a16:creationId xmlns:a16="http://schemas.microsoft.com/office/drawing/2014/main" id="{019EBC33-1B3B-4C4D-AB00-3EA11D52B292}"/>
            </a:ext>
          </a:extLst>
        </xdr:cNvPr>
        <xdr:cNvSpPr txBox="1"/>
      </xdr:nvSpPr>
      <xdr:spPr>
        <a:xfrm>
          <a:off x="12325427" y="555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35214</xdr:rowOff>
    </xdr:from>
    <xdr:ext cx="469744" cy="259045"/>
    <xdr:sp macro="" textlink="">
      <xdr:nvSpPr>
        <xdr:cNvPr id="157" name="n_4aveValue債務償還比率">
          <a:extLst>
            <a:ext uri="{FF2B5EF4-FFF2-40B4-BE49-F238E27FC236}">
              <a16:creationId xmlns:a16="http://schemas.microsoft.com/office/drawing/2014/main" id="{2E472505-660B-4F28-9763-ACA3EB40FD13}"/>
            </a:ext>
          </a:extLst>
        </xdr:cNvPr>
        <xdr:cNvSpPr txBox="1"/>
      </xdr:nvSpPr>
      <xdr:spPr>
        <a:xfrm>
          <a:off x="11563427" y="560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37264</xdr:rowOff>
    </xdr:from>
    <xdr:ext cx="469744" cy="259045"/>
    <xdr:sp macro="" textlink="">
      <xdr:nvSpPr>
        <xdr:cNvPr id="158" name="n_1mainValue債務償還比率">
          <a:extLst>
            <a:ext uri="{FF2B5EF4-FFF2-40B4-BE49-F238E27FC236}">
              <a16:creationId xmlns:a16="http://schemas.microsoft.com/office/drawing/2014/main" id="{A0E9EB18-57F7-4FC5-AC16-C0F673459A87}"/>
            </a:ext>
          </a:extLst>
        </xdr:cNvPr>
        <xdr:cNvSpPr txBox="1"/>
      </xdr:nvSpPr>
      <xdr:spPr>
        <a:xfrm>
          <a:off x="13836727" y="595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64216</xdr:rowOff>
    </xdr:from>
    <xdr:ext cx="469744" cy="259045"/>
    <xdr:sp macro="" textlink="">
      <xdr:nvSpPr>
        <xdr:cNvPr id="159" name="n_2mainValue債務償還比率">
          <a:extLst>
            <a:ext uri="{FF2B5EF4-FFF2-40B4-BE49-F238E27FC236}">
              <a16:creationId xmlns:a16="http://schemas.microsoft.com/office/drawing/2014/main" id="{4C918104-2986-4370-BD99-5C040D3F850B}"/>
            </a:ext>
          </a:extLst>
        </xdr:cNvPr>
        <xdr:cNvSpPr txBox="1"/>
      </xdr:nvSpPr>
      <xdr:spPr>
        <a:xfrm>
          <a:off x="13087427" y="580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54917</xdr:rowOff>
    </xdr:from>
    <xdr:ext cx="469744" cy="259045"/>
    <xdr:sp macro="" textlink="">
      <xdr:nvSpPr>
        <xdr:cNvPr id="160" name="n_3mainValue債務償還比率">
          <a:extLst>
            <a:ext uri="{FF2B5EF4-FFF2-40B4-BE49-F238E27FC236}">
              <a16:creationId xmlns:a16="http://schemas.microsoft.com/office/drawing/2014/main" id="{C970C7A6-2985-4EA7-A2C6-FA0F19B6ECD4}"/>
            </a:ext>
          </a:extLst>
        </xdr:cNvPr>
        <xdr:cNvSpPr txBox="1"/>
      </xdr:nvSpPr>
      <xdr:spPr>
        <a:xfrm>
          <a:off x="12325427" y="63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68869</xdr:rowOff>
    </xdr:from>
    <xdr:ext cx="560923" cy="259045"/>
    <xdr:sp macro="" textlink="">
      <xdr:nvSpPr>
        <xdr:cNvPr id="161" name="n_4mainValue債務償還比率">
          <a:extLst>
            <a:ext uri="{FF2B5EF4-FFF2-40B4-BE49-F238E27FC236}">
              <a16:creationId xmlns:a16="http://schemas.microsoft.com/office/drawing/2014/main" id="{2328768C-3435-430F-B84E-C3DEEB4839BB}"/>
            </a:ext>
          </a:extLst>
        </xdr:cNvPr>
        <xdr:cNvSpPr txBox="1"/>
      </xdr:nvSpPr>
      <xdr:spPr>
        <a:xfrm>
          <a:off x="11517838" y="66696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690B3F36-A229-4243-A3F3-2559851E271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788DF6F9-226C-4F18-A95A-90E3CD25F20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BE62102A-AE3E-4EF0-B5A4-92F0F2E78F5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B7E236B5-8710-4418-BCCF-FE96974B44A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A39B5F77-F990-47F9-8E11-1E778F6293C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3EA4DD28-A7B2-4859-B794-D21218F784D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ED4130-D0CF-4BF5-ACAA-F9CF76DDF1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FFF3EB-3B33-43A8-90DD-23E8D28465C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F3A0EA-F170-4656-8FDD-1FB3967CE6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4FAAAE-58A9-4DCB-B690-1B4D11A63C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C63844-A039-489B-97CB-B34207B5E4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27E609-F81B-4376-A23C-3B7F5F52E5C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70E67F-F505-4FD2-A5C2-E59D9298B3E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DE98B1-7185-4072-B7BB-8CE148D6695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C78C21-D582-437E-98A5-ED9B2A2CA6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5AB02A-6A39-48FA-A6E1-B2729C733C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247,785
245,423
35.70
94,119,950
87,242,624
6,479,134
46,113,487
59,671,908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7F9E89-E2C8-4D70-965D-A6816671F51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22EF4F-5A7C-4F61-AEDE-84447837A95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512E27-C5FD-45F3-B815-E64007E3BA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C92175-F5C0-4666-8BF4-B8CE4A6A60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364735-BC5C-48A1-94ED-E7F424C9DCD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6AAD06A-8DCE-4959-978C-11BAA6B327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F8B303-58B5-4AA7-8B8D-6D50A37EE0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E3DE9F-6B04-4457-9A93-6B037C2D2D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0F8500-4492-4BDA-8F54-B9E9DF2353C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3F3FA4-C697-412D-8DE6-001FE5E6361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975DFD-B6DD-49D9-BBD7-910AA14D8B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40BC09-C7C0-4BC9-9105-CCB15D2070D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A456D4-D4F3-4E2C-ABD1-686818EFBD7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942159-C2E1-46F0-BCE5-62671D34D37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F93533-094B-42D1-96A9-277FE7B387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C58A916-ED0A-4E7B-AB06-AC6C3BBBAC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296C9F-7A0F-4012-948D-A80198F796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49E06D0-BFD1-4AC1-83A8-9B376A1F210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70B1DF-E780-402B-91C1-1B28263F681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6DF0FB9-C817-4F71-85C4-033D3E60B53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60F42D-A0F2-408D-B3F0-E80DB21EA20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CE8C36-057C-4844-99BE-206CCF6C9A8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D0E2DF-3ACF-42C8-9EED-D9F15CA91D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AD52CA4-E483-43B0-B50A-F32564A5D6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0D4769-FCEF-42B7-959F-313421C1F4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A75A26-6746-4BD1-8B8B-57B37C53E0F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3B1074-730A-4FCC-8735-04BD07ECC4C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9AD0B1-8AEC-4BDD-ABDF-A241548F141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2D9557-3288-4510-87FB-B3593D8C65F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845907-BE0C-48E5-87EF-BC320CB186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E97AF82-5A47-4A4A-A43F-B20FB32E70E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93B6AF-C700-4764-9DB0-1E366EA5B35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5D4BFA7-7D5A-4544-B978-E92FBC532C5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D1B0E39-893E-401D-8833-2D5AB4AD78C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2DEEF14-6550-4543-897A-867C69662A8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CEE097E-9A5D-4454-B728-A859FBB125C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B4C53C8-9F2E-43E9-92AD-4674272B6C3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F2F1EE5-507D-4A94-9A09-D0A0CA6F42F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5DFED63-F277-4B07-9F7E-E16CA3911E7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6D71806-0E5A-43EB-9488-75477082F16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C2FA16-405B-4E43-B4F2-AEEDC9892C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03EB9FE-72C2-4C8B-A80D-BF30ABB478D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FD48903-02D4-44B3-8BAD-CBEA5AB0E8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1E1AA0BA-7723-4651-93F6-4B7057FE392D}"/>
            </a:ext>
          </a:extLst>
        </xdr:cNvPr>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5F03B1F8-4A0C-4756-919D-F6537ABFE167}"/>
            </a:ext>
          </a:extLst>
        </xdr:cNvPr>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3BB38497-C3D3-4554-A943-B59068722C89}"/>
            </a:ext>
          </a:extLst>
        </xdr:cNvPr>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06A9370C-2129-4BC9-B81B-74F408BEDA69}"/>
            </a:ext>
          </a:extLst>
        </xdr:cNvPr>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CE7EB31C-03D6-4392-AE17-EC84B9B441AF}"/>
            </a:ext>
          </a:extLst>
        </xdr:cNvPr>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4A9DF390-B8CB-497D-A8F2-0D6D1B327823}"/>
            </a:ext>
          </a:extLst>
        </xdr:cNvPr>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21C58EFB-D826-4178-AD23-63FDFE79CB6F}"/>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39A4EAD1-6238-4195-9FE8-8BBC65669FB5}"/>
            </a:ext>
          </a:extLst>
        </xdr:cNvPr>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7847F650-5C61-4BD8-BFA5-1490BC3DD0FC}"/>
            </a:ext>
          </a:extLst>
        </xdr:cNvPr>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9E471003-E89A-492C-86A0-43778205D9E2}"/>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8CC3BB17-2983-47C6-998B-640AE2B2B0DA}"/>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D917C64-FDB4-4853-A531-58D4E4C8A4F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7E2EBA8-EC57-4471-9871-C53684CFF5F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456A50A-58DC-43DB-863B-2729DDC5A2F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2F9CA1F-4591-4755-AAC8-240B0131EAD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B710D61-2B2E-4B1D-84AB-BB0709E7362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109982</xdr:rowOff>
    </xdr:from>
    <xdr:to>
      <xdr:col>24</xdr:col>
      <xdr:colOff>114300</xdr:colOff>
      <xdr:row>39</xdr:row>
      <xdr:rowOff>40132</xdr:rowOff>
    </xdr:to>
    <xdr:sp macro="" textlink="">
      <xdr:nvSpPr>
        <xdr:cNvPr id="71" name="楕円 70">
          <a:extLst>
            <a:ext uri="{FF2B5EF4-FFF2-40B4-BE49-F238E27FC236}">
              <a16:creationId xmlns:a16="http://schemas.microsoft.com/office/drawing/2014/main" id="{83B3D805-A0F9-447B-A1DD-A92D80371155}"/>
            </a:ext>
          </a:extLst>
        </xdr:cNvPr>
        <xdr:cNvSpPr/>
      </xdr:nvSpPr>
      <xdr:spPr>
        <a:xfrm>
          <a:off x="45847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88409</xdr:rowOff>
    </xdr:from>
    <xdr:ext cx="405111" cy="259045"/>
    <xdr:sp macro="" textlink="">
      <xdr:nvSpPr>
        <xdr:cNvPr id="72" name="【道路】&#10;有形固定資産減価償却率該当値テキスト">
          <a:extLst>
            <a:ext uri="{FF2B5EF4-FFF2-40B4-BE49-F238E27FC236}">
              <a16:creationId xmlns:a16="http://schemas.microsoft.com/office/drawing/2014/main" id="{2128027A-D206-4190-B703-8310F7EE297F}"/>
            </a:ext>
          </a:extLst>
        </xdr:cNvPr>
        <xdr:cNvSpPr txBox="1"/>
      </xdr:nvSpPr>
      <xdr:spPr>
        <a:xfrm>
          <a:off x="4673600" y="660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3" name="楕円 72">
          <a:extLst>
            <a:ext uri="{FF2B5EF4-FFF2-40B4-BE49-F238E27FC236}">
              <a16:creationId xmlns:a16="http://schemas.microsoft.com/office/drawing/2014/main" id="{E2DFBE22-8E8E-4CEE-B0DC-492863EA9A93}"/>
            </a:ext>
          </a:extLst>
        </xdr:cNvPr>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144780</xdr:rowOff>
    </xdr:from>
    <xdr:to>
      <xdr:col>24</xdr:col>
      <xdr:colOff>63500</xdr:colOff>
      <xdr:row>38</xdr:row>
      <xdr:rowOff>160782</xdr:rowOff>
    </xdr:to>
    <xdr:cxnSp macro="">
      <xdr:nvCxnSpPr>
        <xdr:cNvPr id="74" name="直線コネクタ 73">
          <a:extLst>
            <a:ext uri="{FF2B5EF4-FFF2-40B4-BE49-F238E27FC236}">
              <a16:creationId xmlns:a16="http://schemas.microsoft.com/office/drawing/2014/main" id="{C461F21C-61F6-4C82-96AE-AE643124575C}"/>
            </a:ext>
          </a:extLst>
        </xdr:cNvPr>
        <xdr:cNvCxnSpPr/>
      </xdr:nvCxnSpPr>
      <xdr:spPr>
        <a:xfrm>
          <a:off x="3797300" y="665988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82550</xdr:rowOff>
    </xdr:from>
    <xdr:to>
      <xdr:col>15</xdr:col>
      <xdr:colOff>101600</xdr:colOff>
      <xdr:row>39</xdr:row>
      <xdr:rowOff>12700</xdr:rowOff>
    </xdr:to>
    <xdr:sp macro="" textlink="">
      <xdr:nvSpPr>
        <xdr:cNvPr id="75" name="楕円 74">
          <a:extLst>
            <a:ext uri="{FF2B5EF4-FFF2-40B4-BE49-F238E27FC236}">
              <a16:creationId xmlns:a16="http://schemas.microsoft.com/office/drawing/2014/main" id="{0CFC97BA-B619-4687-83A4-63FCDCC14CC5}"/>
            </a:ext>
          </a:extLst>
        </xdr:cNvPr>
        <xdr:cNvSpPr/>
      </xdr:nvSpPr>
      <xdr:spPr>
        <a:xfrm>
          <a:off x="2857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133350</xdr:rowOff>
    </xdr:from>
    <xdr:to>
      <xdr:col>19</xdr:col>
      <xdr:colOff>177800</xdr:colOff>
      <xdr:row>38</xdr:row>
      <xdr:rowOff>144780</xdr:rowOff>
    </xdr:to>
    <xdr:cxnSp macro="">
      <xdr:nvCxnSpPr>
        <xdr:cNvPr id="76" name="直線コネクタ 75">
          <a:extLst>
            <a:ext uri="{FF2B5EF4-FFF2-40B4-BE49-F238E27FC236}">
              <a16:creationId xmlns:a16="http://schemas.microsoft.com/office/drawing/2014/main" id="{2705A313-D90B-459F-A941-4F69477C65B3}"/>
            </a:ext>
          </a:extLst>
        </xdr:cNvPr>
        <xdr:cNvCxnSpPr/>
      </xdr:nvCxnSpPr>
      <xdr:spPr>
        <a:xfrm>
          <a:off x="2908300" y="6648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87122</xdr:rowOff>
    </xdr:from>
    <xdr:to>
      <xdr:col>10</xdr:col>
      <xdr:colOff>165100</xdr:colOff>
      <xdr:row>39</xdr:row>
      <xdr:rowOff>17272</xdr:rowOff>
    </xdr:to>
    <xdr:sp macro="" textlink="">
      <xdr:nvSpPr>
        <xdr:cNvPr id="77" name="楕円 76">
          <a:extLst>
            <a:ext uri="{FF2B5EF4-FFF2-40B4-BE49-F238E27FC236}">
              <a16:creationId xmlns:a16="http://schemas.microsoft.com/office/drawing/2014/main" id="{1B0562D4-4356-45A0-8EC1-EC8006E7372C}"/>
            </a:ext>
          </a:extLst>
        </xdr:cNvPr>
        <xdr:cNvSpPr/>
      </xdr:nvSpPr>
      <xdr:spPr>
        <a:xfrm>
          <a:off x="1968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133350</xdr:rowOff>
    </xdr:from>
    <xdr:to>
      <xdr:col>15</xdr:col>
      <xdr:colOff>50800</xdr:colOff>
      <xdr:row>38</xdr:row>
      <xdr:rowOff>137922</xdr:rowOff>
    </xdr:to>
    <xdr:cxnSp macro="">
      <xdr:nvCxnSpPr>
        <xdr:cNvPr id="78" name="直線コネクタ 77">
          <a:extLst>
            <a:ext uri="{FF2B5EF4-FFF2-40B4-BE49-F238E27FC236}">
              <a16:creationId xmlns:a16="http://schemas.microsoft.com/office/drawing/2014/main" id="{B42195CF-AD6F-4B54-9420-389137749D1C}"/>
            </a:ext>
          </a:extLst>
        </xdr:cNvPr>
        <xdr:cNvCxnSpPr/>
      </xdr:nvCxnSpPr>
      <xdr:spPr>
        <a:xfrm flipV="1">
          <a:off x="2019300" y="66484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73406</xdr:rowOff>
    </xdr:from>
    <xdr:to>
      <xdr:col>6</xdr:col>
      <xdr:colOff>38100</xdr:colOff>
      <xdr:row>39</xdr:row>
      <xdr:rowOff>3556</xdr:rowOff>
    </xdr:to>
    <xdr:sp macro="" textlink="">
      <xdr:nvSpPr>
        <xdr:cNvPr id="79" name="楕円 78">
          <a:extLst>
            <a:ext uri="{FF2B5EF4-FFF2-40B4-BE49-F238E27FC236}">
              <a16:creationId xmlns:a16="http://schemas.microsoft.com/office/drawing/2014/main" id="{E2A78E82-B119-4D49-A206-16EFBD3299B2}"/>
            </a:ext>
          </a:extLst>
        </xdr:cNvPr>
        <xdr:cNvSpPr/>
      </xdr:nvSpPr>
      <xdr:spPr>
        <a:xfrm>
          <a:off x="10795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124206</xdr:rowOff>
    </xdr:from>
    <xdr:to>
      <xdr:col>10</xdr:col>
      <xdr:colOff>114300</xdr:colOff>
      <xdr:row>38</xdr:row>
      <xdr:rowOff>137922</xdr:rowOff>
    </xdr:to>
    <xdr:cxnSp macro="">
      <xdr:nvCxnSpPr>
        <xdr:cNvPr id="80" name="直線コネクタ 79">
          <a:extLst>
            <a:ext uri="{FF2B5EF4-FFF2-40B4-BE49-F238E27FC236}">
              <a16:creationId xmlns:a16="http://schemas.microsoft.com/office/drawing/2014/main" id="{1D0C1A7D-39AB-4F6F-AD2D-7CB823ADEAD0}"/>
            </a:ext>
          </a:extLst>
        </xdr:cNvPr>
        <xdr:cNvCxnSpPr/>
      </xdr:nvCxnSpPr>
      <xdr:spPr>
        <a:xfrm>
          <a:off x="1130300" y="663930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a:extLst>
            <a:ext uri="{FF2B5EF4-FFF2-40B4-BE49-F238E27FC236}">
              <a16:creationId xmlns:a16="http://schemas.microsoft.com/office/drawing/2014/main" id="{FE304312-5CDD-4C79-8E65-4F7F10CB2736}"/>
            </a:ext>
          </a:extLst>
        </xdr:cNvPr>
        <xdr:cNvSpPr txBox="1"/>
      </xdr:nvSpPr>
      <xdr:spPr>
        <a:xfrm>
          <a:off x="35820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a:extLst>
            <a:ext uri="{FF2B5EF4-FFF2-40B4-BE49-F238E27FC236}">
              <a16:creationId xmlns:a16="http://schemas.microsoft.com/office/drawing/2014/main" id="{8206266D-C63B-49B1-925B-3E7F832E8197}"/>
            </a:ext>
          </a:extLst>
        </xdr:cNvPr>
        <xdr:cNvSpPr txBox="1"/>
      </xdr:nvSpPr>
      <xdr:spPr>
        <a:xfrm>
          <a:off x="27057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EF1D30E0-7936-44FC-B059-7A8AC5FBD7B2}"/>
            </a:ext>
          </a:extLst>
        </xdr:cNvPr>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a:extLst>
            <a:ext uri="{FF2B5EF4-FFF2-40B4-BE49-F238E27FC236}">
              <a16:creationId xmlns:a16="http://schemas.microsoft.com/office/drawing/2014/main" id="{98BE3B4F-E2A5-4E0A-BE48-EFDDE950E082}"/>
            </a:ext>
          </a:extLst>
        </xdr:cNvPr>
        <xdr:cNvSpPr txBox="1"/>
      </xdr:nvSpPr>
      <xdr:spPr>
        <a:xfrm>
          <a:off x="9277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15257</xdr:rowOff>
    </xdr:from>
    <xdr:ext cx="405111" cy="259045"/>
    <xdr:sp macro="" textlink="">
      <xdr:nvSpPr>
        <xdr:cNvPr id="85" name="n_1mainValue【道路】&#10;有形固定資産減価償却率">
          <a:extLst>
            <a:ext uri="{FF2B5EF4-FFF2-40B4-BE49-F238E27FC236}">
              <a16:creationId xmlns:a16="http://schemas.microsoft.com/office/drawing/2014/main" id="{E97FB03C-2643-40CE-AF9C-5D760C5182DD}"/>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3827</xdr:rowOff>
    </xdr:from>
    <xdr:ext cx="405111" cy="259045"/>
    <xdr:sp macro="" textlink="">
      <xdr:nvSpPr>
        <xdr:cNvPr id="86" name="n_2mainValue【道路】&#10;有形固定資産減価償却率">
          <a:extLst>
            <a:ext uri="{FF2B5EF4-FFF2-40B4-BE49-F238E27FC236}">
              <a16:creationId xmlns:a16="http://schemas.microsoft.com/office/drawing/2014/main" id="{E7BA3171-317D-4CF2-AE61-6171D5B01627}"/>
            </a:ext>
          </a:extLst>
        </xdr:cNvPr>
        <xdr:cNvSpPr txBox="1"/>
      </xdr:nvSpPr>
      <xdr:spPr>
        <a:xfrm>
          <a:off x="2705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8399</xdr:rowOff>
    </xdr:from>
    <xdr:ext cx="405111" cy="259045"/>
    <xdr:sp macro="" textlink="">
      <xdr:nvSpPr>
        <xdr:cNvPr id="87" name="n_3mainValue【道路】&#10;有形固定資産減価償却率">
          <a:extLst>
            <a:ext uri="{FF2B5EF4-FFF2-40B4-BE49-F238E27FC236}">
              <a16:creationId xmlns:a16="http://schemas.microsoft.com/office/drawing/2014/main" id="{F40DCB3A-5627-4D34-AB94-98B01B1D12BC}"/>
            </a:ext>
          </a:extLst>
        </xdr:cNvPr>
        <xdr:cNvSpPr txBox="1"/>
      </xdr:nvSpPr>
      <xdr:spPr>
        <a:xfrm>
          <a:off x="1816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166133</xdr:rowOff>
    </xdr:from>
    <xdr:ext cx="405111" cy="259045"/>
    <xdr:sp macro="" textlink="">
      <xdr:nvSpPr>
        <xdr:cNvPr id="88" name="n_4mainValue【道路】&#10;有形固定資産減価償却率">
          <a:extLst>
            <a:ext uri="{FF2B5EF4-FFF2-40B4-BE49-F238E27FC236}">
              <a16:creationId xmlns:a16="http://schemas.microsoft.com/office/drawing/2014/main" id="{94617F52-3354-4230-9EAB-A9C28856F94B}"/>
            </a:ext>
          </a:extLst>
        </xdr:cNvPr>
        <xdr:cNvSpPr txBox="1"/>
      </xdr:nvSpPr>
      <xdr:spPr>
        <a:xfrm>
          <a:off x="92774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D7D4EE0-925B-4912-8D50-9A62D5415B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7E1FF4D-38F1-49DD-94C8-38E7ACB6986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97EDC40-512C-4305-BFAF-812ECC92671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B308605-C3AD-4703-B6C9-2260927E86E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0638420-CB9E-471B-8227-447A34DCCB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66DF1AF-CD8B-4C50-9ECA-FC69F1576A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7E887E0-B1C8-41C8-AAA9-A03B5EF4F4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13D9577-C9CA-405E-9FE5-6F09963D19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3C589FE-3F9B-4994-9685-95F4A9EF991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277C5AF-F1D9-4B29-95CF-2B9D7B17B5C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85E8BA96-B8BA-403D-B9B6-12D09078553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D93B91D4-5F97-44C8-B324-9C48057C09E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7854662A-11D9-448C-B647-A8DA8EED619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3ABA4288-5E4D-4FF7-B23C-7933006B00F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310B8620-5A55-4AD8-BF74-31D5DCF6C48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39672405-8592-4272-85A2-63CF6BF144F4}"/>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04EA6EA-786A-4238-AD9C-DA6CE104456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43D18C49-1861-47F9-908B-BD6B5DAD1B56}"/>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6BB93D5-67D6-465E-A3C7-B8A69B9D06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B4B3F5B3-98C0-4694-8DCC-1EB8E829AB5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DF8EF6D6-48C8-4E1D-BD99-0552335AF79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BF396ACA-D131-41A0-A239-C7A0679B42A6}"/>
            </a:ext>
          </a:extLst>
        </xdr:cNvPr>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748B940D-494B-4DBD-86C5-3795CD9582C4}"/>
            </a:ext>
          </a:extLst>
        </xdr:cNvPr>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AC862E1E-945F-458F-89D5-AB511D08FE96}"/>
            </a:ext>
          </a:extLst>
        </xdr:cNvPr>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B81957A7-2EDD-4B43-AAD6-9A7A16CC9EA7}"/>
            </a:ext>
          </a:extLst>
        </xdr:cNvPr>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E52B8536-F141-4D7B-B347-9679CDB7E198}"/>
            </a:ext>
          </a:extLst>
        </xdr:cNvPr>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5" name="【道路】&#10;一人当たり延長平均値テキスト">
          <a:extLst>
            <a:ext uri="{FF2B5EF4-FFF2-40B4-BE49-F238E27FC236}">
              <a16:creationId xmlns:a16="http://schemas.microsoft.com/office/drawing/2014/main" id="{67E4A134-A9DD-4B83-910D-17F005BC6EA3}"/>
            </a:ext>
          </a:extLst>
        </xdr:cNvPr>
        <xdr:cNvSpPr txBox="1"/>
      </xdr:nvSpPr>
      <xdr:spPr>
        <a:xfrm>
          <a:off x="10515600" y="664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A4321A8D-D383-40C5-B96E-5B6A979E7C70}"/>
            </a:ext>
          </a:extLst>
        </xdr:cNvPr>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33552ADA-11FF-40EB-A004-65A4CEB0DF9F}"/>
            </a:ext>
          </a:extLst>
        </xdr:cNvPr>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E3F6C6AF-6696-4FB8-8D23-44C02FC92D3A}"/>
            </a:ext>
          </a:extLst>
        </xdr:cNvPr>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E18B76ED-D345-46C2-A0EB-3C06B443E6CB}"/>
            </a:ext>
          </a:extLst>
        </xdr:cNvPr>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502F8A17-94C9-4ABC-A509-1A8312D6ECB0}"/>
            </a:ext>
          </a:extLst>
        </xdr:cNvPr>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E788901-83EB-49E6-9BE6-DBD8A9961B4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613B8E1-0E6B-490B-AAF7-0E01E075A95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7E8E03D-2A7E-4BB9-BB64-898EF8B6BC6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FC62B98-2441-4B27-9944-6DA31B80302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8D99208-74ED-4928-9323-3034D31AC09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129001</xdr:rowOff>
    </xdr:from>
    <xdr:to>
      <xdr:col>55</xdr:col>
      <xdr:colOff>50800</xdr:colOff>
      <xdr:row>41</xdr:row>
      <xdr:rowOff>59151</xdr:rowOff>
    </xdr:to>
    <xdr:sp macro="" textlink="">
      <xdr:nvSpPr>
        <xdr:cNvPr id="126" name="楕円 125">
          <a:extLst>
            <a:ext uri="{FF2B5EF4-FFF2-40B4-BE49-F238E27FC236}">
              <a16:creationId xmlns:a16="http://schemas.microsoft.com/office/drawing/2014/main" id="{B70B66C0-7AB5-4EB8-B0DC-8CAA379359AC}"/>
            </a:ext>
          </a:extLst>
        </xdr:cNvPr>
        <xdr:cNvSpPr/>
      </xdr:nvSpPr>
      <xdr:spPr>
        <a:xfrm>
          <a:off x="10426700" y="69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43928</xdr:rowOff>
    </xdr:from>
    <xdr:ext cx="469744" cy="259045"/>
    <xdr:sp macro="" textlink="">
      <xdr:nvSpPr>
        <xdr:cNvPr id="127" name="【道路】&#10;一人当たり延長該当値テキスト">
          <a:extLst>
            <a:ext uri="{FF2B5EF4-FFF2-40B4-BE49-F238E27FC236}">
              <a16:creationId xmlns:a16="http://schemas.microsoft.com/office/drawing/2014/main" id="{65796909-133A-45F0-8879-233EC6FD4571}"/>
            </a:ext>
          </a:extLst>
        </xdr:cNvPr>
        <xdr:cNvSpPr txBox="1"/>
      </xdr:nvSpPr>
      <xdr:spPr>
        <a:xfrm>
          <a:off x="10515600" y="690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128498</xdr:rowOff>
    </xdr:from>
    <xdr:to>
      <xdr:col>50</xdr:col>
      <xdr:colOff>165100</xdr:colOff>
      <xdr:row>41</xdr:row>
      <xdr:rowOff>58648</xdr:rowOff>
    </xdr:to>
    <xdr:sp macro="" textlink="">
      <xdr:nvSpPr>
        <xdr:cNvPr id="128" name="楕円 127">
          <a:extLst>
            <a:ext uri="{FF2B5EF4-FFF2-40B4-BE49-F238E27FC236}">
              <a16:creationId xmlns:a16="http://schemas.microsoft.com/office/drawing/2014/main" id="{2DC4C615-272E-4FE3-8168-CF1FDA59372E}"/>
            </a:ext>
          </a:extLst>
        </xdr:cNvPr>
        <xdr:cNvSpPr/>
      </xdr:nvSpPr>
      <xdr:spPr>
        <a:xfrm>
          <a:off x="9588500" y="69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7848</xdr:rowOff>
    </xdr:from>
    <xdr:to>
      <xdr:col>55</xdr:col>
      <xdr:colOff>0</xdr:colOff>
      <xdr:row>41</xdr:row>
      <xdr:rowOff>8351</xdr:rowOff>
    </xdr:to>
    <xdr:cxnSp macro="">
      <xdr:nvCxnSpPr>
        <xdr:cNvPr id="129" name="直線コネクタ 128">
          <a:extLst>
            <a:ext uri="{FF2B5EF4-FFF2-40B4-BE49-F238E27FC236}">
              <a16:creationId xmlns:a16="http://schemas.microsoft.com/office/drawing/2014/main" id="{36D25412-52D0-41B7-A692-E7FF1B9A0476}"/>
            </a:ext>
          </a:extLst>
        </xdr:cNvPr>
        <xdr:cNvCxnSpPr/>
      </xdr:nvCxnSpPr>
      <xdr:spPr>
        <a:xfrm>
          <a:off x="9639300" y="7037298"/>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128498</xdr:rowOff>
    </xdr:from>
    <xdr:to>
      <xdr:col>46</xdr:col>
      <xdr:colOff>38100</xdr:colOff>
      <xdr:row>41</xdr:row>
      <xdr:rowOff>58648</xdr:rowOff>
    </xdr:to>
    <xdr:sp macro="" textlink="">
      <xdr:nvSpPr>
        <xdr:cNvPr id="130" name="楕円 129">
          <a:extLst>
            <a:ext uri="{FF2B5EF4-FFF2-40B4-BE49-F238E27FC236}">
              <a16:creationId xmlns:a16="http://schemas.microsoft.com/office/drawing/2014/main" id="{A908EDB6-79D4-4ED9-9102-52D615A7CC5A}"/>
            </a:ext>
          </a:extLst>
        </xdr:cNvPr>
        <xdr:cNvSpPr/>
      </xdr:nvSpPr>
      <xdr:spPr>
        <a:xfrm>
          <a:off x="8699500" y="69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7848</xdr:rowOff>
    </xdr:from>
    <xdr:to>
      <xdr:col>50</xdr:col>
      <xdr:colOff>114300</xdr:colOff>
      <xdr:row>41</xdr:row>
      <xdr:rowOff>7848</xdr:rowOff>
    </xdr:to>
    <xdr:cxnSp macro="">
      <xdr:nvCxnSpPr>
        <xdr:cNvPr id="131" name="直線コネクタ 130">
          <a:extLst>
            <a:ext uri="{FF2B5EF4-FFF2-40B4-BE49-F238E27FC236}">
              <a16:creationId xmlns:a16="http://schemas.microsoft.com/office/drawing/2014/main" id="{965EF867-F7A7-4AF9-B023-61059F42F7B7}"/>
            </a:ext>
          </a:extLst>
        </xdr:cNvPr>
        <xdr:cNvCxnSpPr/>
      </xdr:nvCxnSpPr>
      <xdr:spPr>
        <a:xfrm>
          <a:off x="8750300" y="7037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127722</xdr:rowOff>
    </xdr:from>
    <xdr:to>
      <xdr:col>41</xdr:col>
      <xdr:colOff>101600</xdr:colOff>
      <xdr:row>41</xdr:row>
      <xdr:rowOff>57872</xdr:rowOff>
    </xdr:to>
    <xdr:sp macro="" textlink="">
      <xdr:nvSpPr>
        <xdr:cNvPr id="132" name="楕円 131">
          <a:extLst>
            <a:ext uri="{FF2B5EF4-FFF2-40B4-BE49-F238E27FC236}">
              <a16:creationId xmlns:a16="http://schemas.microsoft.com/office/drawing/2014/main" id="{B3A8F9FA-FD0D-47E6-A06D-F8219E95548D}"/>
            </a:ext>
          </a:extLst>
        </xdr:cNvPr>
        <xdr:cNvSpPr/>
      </xdr:nvSpPr>
      <xdr:spPr>
        <a:xfrm>
          <a:off x="7810500" y="698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7072</xdr:rowOff>
    </xdr:from>
    <xdr:to>
      <xdr:col>45</xdr:col>
      <xdr:colOff>177800</xdr:colOff>
      <xdr:row>41</xdr:row>
      <xdr:rowOff>7848</xdr:rowOff>
    </xdr:to>
    <xdr:cxnSp macro="">
      <xdr:nvCxnSpPr>
        <xdr:cNvPr id="133" name="直線コネクタ 132">
          <a:extLst>
            <a:ext uri="{FF2B5EF4-FFF2-40B4-BE49-F238E27FC236}">
              <a16:creationId xmlns:a16="http://schemas.microsoft.com/office/drawing/2014/main" id="{283085E1-5071-4E73-8597-525AC67E0C25}"/>
            </a:ext>
          </a:extLst>
        </xdr:cNvPr>
        <xdr:cNvCxnSpPr/>
      </xdr:nvCxnSpPr>
      <xdr:spPr>
        <a:xfrm>
          <a:off x="7861300" y="7036522"/>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127493</xdr:rowOff>
    </xdr:from>
    <xdr:to>
      <xdr:col>36</xdr:col>
      <xdr:colOff>165100</xdr:colOff>
      <xdr:row>41</xdr:row>
      <xdr:rowOff>57643</xdr:rowOff>
    </xdr:to>
    <xdr:sp macro="" textlink="">
      <xdr:nvSpPr>
        <xdr:cNvPr id="134" name="楕円 133">
          <a:extLst>
            <a:ext uri="{FF2B5EF4-FFF2-40B4-BE49-F238E27FC236}">
              <a16:creationId xmlns:a16="http://schemas.microsoft.com/office/drawing/2014/main" id="{59A101D1-7D6B-45B6-A621-BC785378994F}"/>
            </a:ext>
          </a:extLst>
        </xdr:cNvPr>
        <xdr:cNvSpPr/>
      </xdr:nvSpPr>
      <xdr:spPr>
        <a:xfrm>
          <a:off x="6921500" y="69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6843</xdr:rowOff>
    </xdr:from>
    <xdr:to>
      <xdr:col>41</xdr:col>
      <xdr:colOff>50800</xdr:colOff>
      <xdr:row>41</xdr:row>
      <xdr:rowOff>7072</xdr:rowOff>
    </xdr:to>
    <xdr:cxnSp macro="">
      <xdr:nvCxnSpPr>
        <xdr:cNvPr id="135" name="直線コネクタ 134">
          <a:extLst>
            <a:ext uri="{FF2B5EF4-FFF2-40B4-BE49-F238E27FC236}">
              <a16:creationId xmlns:a16="http://schemas.microsoft.com/office/drawing/2014/main" id="{FC77C068-A252-4D6D-A33C-8966E4FB35E4}"/>
            </a:ext>
          </a:extLst>
        </xdr:cNvPr>
        <xdr:cNvCxnSpPr/>
      </xdr:nvCxnSpPr>
      <xdr:spPr>
        <a:xfrm>
          <a:off x="6972300" y="703629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6" name="n_1aveValue【道路】&#10;一人当たり延長">
          <a:extLst>
            <a:ext uri="{FF2B5EF4-FFF2-40B4-BE49-F238E27FC236}">
              <a16:creationId xmlns:a16="http://schemas.microsoft.com/office/drawing/2014/main" id="{ED73D50D-96E0-40CC-9159-43199DBB6F6F}"/>
            </a:ext>
          </a:extLst>
        </xdr:cNvPr>
        <xdr:cNvSpPr txBox="1"/>
      </xdr:nvSpPr>
      <xdr:spPr>
        <a:xfrm>
          <a:off x="9391727" y="65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7" name="n_2aveValue【道路】&#10;一人当たり延長">
          <a:extLst>
            <a:ext uri="{FF2B5EF4-FFF2-40B4-BE49-F238E27FC236}">
              <a16:creationId xmlns:a16="http://schemas.microsoft.com/office/drawing/2014/main" id="{21861B89-440E-48E0-8932-8B50406E8E4A}"/>
            </a:ext>
          </a:extLst>
        </xdr:cNvPr>
        <xdr:cNvSpPr txBox="1"/>
      </xdr:nvSpPr>
      <xdr:spPr>
        <a:xfrm>
          <a:off x="8515427" y="65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38" name="n_3aveValue【道路】&#10;一人当たり延長">
          <a:extLst>
            <a:ext uri="{FF2B5EF4-FFF2-40B4-BE49-F238E27FC236}">
              <a16:creationId xmlns:a16="http://schemas.microsoft.com/office/drawing/2014/main" id="{07F82AAB-211D-4B52-A39C-01A13232B932}"/>
            </a:ext>
          </a:extLst>
        </xdr:cNvPr>
        <xdr:cNvSpPr txBox="1"/>
      </xdr:nvSpPr>
      <xdr:spPr>
        <a:xfrm>
          <a:off x="7626427" y="65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39" name="n_4aveValue【道路】&#10;一人当たり延長">
          <a:extLst>
            <a:ext uri="{FF2B5EF4-FFF2-40B4-BE49-F238E27FC236}">
              <a16:creationId xmlns:a16="http://schemas.microsoft.com/office/drawing/2014/main" id="{9FD842A4-F247-4390-ACC7-5A14BE4979F1}"/>
            </a:ext>
          </a:extLst>
        </xdr:cNvPr>
        <xdr:cNvSpPr txBox="1"/>
      </xdr:nvSpPr>
      <xdr:spPr>
        <a:xfrm>
          <a:off x="6737427" y="65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49775</xdr:rowOff>
    </xdr:from>
    <xdr:ext cx="469744" cy="259045"/>
    <xdr:sp macro="" textlink="">
      <xdr:nvSpPr>
        <xdr:cNvPr id="140" name="n_1mainValue【道路】&#10;一人当たり延長">
          <a:extLst>
            <a:ext uri="{FF2B5EF4-FFF2-40B4-BE49-F238E27FC236}">
              <a16:creationId xmlns:a16="http://schemas.microsoft.com/office/drawing/2014/main" id="{37D12468-8A53-4A3D-B825-4D4A9AA638CD}"/>
            </a:ext>
          </a:extLst>
        </xdr:cNvPr>
        <xdr:cNvSpPr txBox="1"/>
      </xdr:nvSpPr>
      <xdr:spPr>
        <a:xfrm>
          <a:off x="9391727" y="707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49775</xdr:rowOff>
    </xdr:from>
    <xdr:ext cx="469744" cy="259045"/>
    <xdr:sp macro="" textlink="">
      <xdr:nvSpPr>
        <xdr:cNvPr id="141" name="n_2mainValue【道路】&#10;一人当たり延長">
          <a:extLst>
            <a:ext uri="{FF2B5EF4-FFF2-40B4-BE49-F238E27FC236}">
              <a16:creationId xmlns:a16="http://schemas.microsoft.com/office/drawing/2014/main" id="{797CB36A-A9C6-44B8-87BA-6B5A252C3CA1}"/>
            </a:ext>
          </a:extLst>
        </xdr:cNvPr>
        <xdr:cNvSpPr txBox="1"/>
      </xdr:nvSpPr>
      <xdr:spPr>
        <a:xfrm>
          <a:off x="8515427" y="707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48999</xdr:rowOff>
    </xdr:from>
    <xdr:ext cx="469744" cy="259045"/>
    <xdr:sp macro="" textlink="">
      <xdr:nvSpPr>
        <xdr:cNvPr id="142" name="n_3mainValue【道路】&#10;一人当たり延長">
          <a:extLst>
            <a:ext uri="{FF2B5EF4-FFF2-40B4-BE49-F238E27FC236}">
              <a16:creationId xmlns:a16="http://schemas.microsoft.com/office/drawing/2014/main" id="{B840D9E3-BC9D-4364-9154-72D2B205BAF2}"/>
            </a:ext>
          </a:extLst>
        </xdr:cNvPr>
        <xdr:cNvSpPr txBox="1"/>
      </xdr:nvSpPr>
      <xdr:spPr>
        <a:xfrm>
          <a:off x="7626427" y="707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48770</xdr:rowOff>
    </xdr:from>
    <xdr:ext cx="469744" cy="259045"/>
    <xdr:sp macro="" textlink="">
      <xdr:nvSpPr>
        <xdr:cNvPr id="143" name="n_4mainValue【道路】&#10;一人当たり延長">
          <a:extLst>
            <a:ext uri="{FF2B5EF4-FFF2-40B4-BE49-F238E27FC236}">
              <a16:creationId xmlns:a16="http://schemas.microsoft.com/office/drawing/2014/main" id="{1089E7FA-36B0-46FE-BBDC-3453BA20F916}"/>
            </a:ext>
          </a:extLst>
        </xdr:cNvPr>
        <xdr:cNvSpPr txBox="1"/>
      </xdr:nvSpPr>
      <xdr:spPr>
        <a:xfrm>
          <a:off x="6737427" y="707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5DC63776-2E92-4E40-A8C7-7A45F7F6581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E5767DB9-5010-4A1D-82A8-35E79A718BD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EE440D90-2343-4E52-8EA7-5C22B21276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FFFCCD80-88E3-4445-B190-C7FCD216FE4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98D8A35A-52A6-486E-A614-DF8FCEAD1A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D952ECAF-3F5C-4A62-82CA-8983E7F29A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96AACD01-1C8D-4244-9FD8-2C3A9D791F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A204C5D0-43B1-4212-BF30-58A0EEA4B1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9AB2F256-368F-4FE2-BF41-5C51275C52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D099BB19-F419-448C-9C55-D0DEBDE328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1F2439B9-80A5-46EE-B45A-36E7F764E7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5AC21FA8-BE5A-4706-97DF-DF25AE9749F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B1CBDCB6-F959-422E-B060-467E600B2D4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DB4C02EC-660F-4C47-ABA1-4217497BEA2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FEA4156C-850A-405A-B859-DA46FC9FE8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0F374770-5899-4B3D-8FF7-8977721F5AE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A57E7E98-ABDC-4CCC-860C-00388AF223A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C2441003-CA8E-452E-A62C-0BD54834011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DC7DB6D4-8592-4B27-B75A-12FAED85FD1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F67C756D-A250-4311-BA16-F0263B84860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AF1F5AD1-0018-43AC-8C8E-33BD2467EA9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35F33AF6-7893-412E-97E4-3B8712BDAF2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CB02A259-E89C-41AF-BBE4-8AEC6D52251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85A5CBF-D57B-4CAC-98FD-F16AB8E052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A244A6FD-1DD7-49CC-88CF-094870B941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30654E0C-0E5E-4647-B8B3-F5970CB3AC6E}"/>
            </a:ext>
          </a:extLst>
        </xdr:cNvPr>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FAA1B356-D51B-4AF7-9280-B39CB856FAD2}"/>
            </a:ext>
          </a:extLst>
        </xdr:cNvPr>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0D887CD0-94B7-49DC-BE8D-B5E4E64477EB}"/>
            </a:ext>
          </a:extLst>
        </xdr:cNvPr>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AEC48EA3-1D42-4BCC-8086-C381F57362E8}"/>
            </a:ext>
          </a:extLst>
        </xdr:cNvPr>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2998484E-C234-4B50-A463-2F1518F1EC9A}"/>
            </a:ext>
          </a:extLst>
        </xdr:cNvPr>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E692CF8A-08D6-4C49-910D-54D462F07665}"/>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49C05FA1-0C78-40FD-A9A3-47C7BE50B937}"/>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C222A800-7148-4B68-A664-C1D2E7D0F096}"/>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30ECC045-BDD3-4BB4-B6AE-F29D385E622E}"/>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28F70E58-FA4B-44CE-ACF7-69E5AC9156CF}"/>
            </a:ext>
          </a:extLst>
        </xdr:cNvPr>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C17772BE-7EA0-4FD1-803B-1909D60BF683}"/>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9F25A2D-C7EE-4896-9A56-B841F34973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457A2AD-8685-4F8F-B501-22F7B4B5BA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164DE75-ED2A-4E4A-B966-ADE179D3DB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BF2044E-163A-4F39-B99D-3214D0C1B14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9F3D0F0-82AC-4BEC-A5DE-BA199A8E6D3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5" name="楕円 184">
          <a:extLst>
            <a:ext uri="{FF2B5EF4-FFF2-40B4-BE49-F238E27FC236}">
              <a16:creationId xmlns:a16="http://schemas.microsoft.com/office/drawing/2014/main" id="{F4F98B80-4A93-42D8-88CC-865C2EA7E573}"/>
            </a:ext>
          </a:extLst>
        </xdr:cNvPr>
        <xdr:cNvSpPr/>
      </xdr:nvSpPr>
      <xdr:spPr>
        <a:xfrm>
          <a:off x="45847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12899</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D8710FC-2BBB-4C99-9A79-2A4D30FA4207}"/>
            </a:ext>
          </a:extLst>
        </xdr:cNvPr>
        <xdr:cNvSpPr txBox="1"/>
      </xdr:nvSpPr>
      <xdr:spPr>
        <a:xfrm>
          <a:off x="4673600" y="1029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127181</xdr:rowOff>
    </xdr:from>
    <xdr:to>
      <xdr:col>20</xdr:col>
      <xdr:colOff>38100</xdr:colOff>
      <xdr:row>61</xdr:row>
      <xdr:rowOff>57331</xdr:rowOff>
    </xdr:to>
    <xdr:sp macro="" textlink="">
      <xdr:nvSpPr>
        <xdr:cNvPr id="187" name="楕円 186">
          <a:extLst>
            <a:ext uri="{FF2B5EF4-FFF2-40B4-BE49-F238E27FC236}">
              <a16:creationId xmlns:a16="http://schemas.microsoft.com/office/drawing/2014/main" id="{BFCF8C61-70C8-434C-9576-246722FE9529}"/>
            </a:ext>
          </a:extLst>
        </xdr:cNvPr>
        <xdr:cNvSpPr/>
      </xdr:nvSpPr>
      <xdr:spPr>
        <a:xfrm>
          <a:off x="3746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xdr:rowOff>
    </xdr:from>
    <xdr:to>
      <xdr:col>24</xdr:col>
      <xdr:colOff>63500</xdr:colOff>
      <xdr:row>61</xdr:row>
      <xdr:rowOff>40822</xdr:rowOff>
    </xdr:to>
    <xdr:cxnSp macro="">
      <xdr:nvCxnSpPr>
        <xdr:cNvPr id="188" name="直線コネクタ 187">
          <a:extLst>
            <a:ext uri="{FF2B5EF4-FFF2-40B4-BE49-F238E27FC236}">
              <a16:creationId xmlns:a16="http://schemas.microsoft.com/office/drawing/2014/main" id="{8A8323D4-20BD-4910-9292-63204DCF4206}"/>
            </a:ext>
          </a:extLst>
        </xdr:cNvPr>
        <xdr:cNvCxnSpPr/>
      </xdr:nvCxnSpPr>
      <xdr:spPr>
        <a:xfrm>
          <a:off x="3797300" y="104649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94524</xdr:rowOff>
    </xdr:from>
    <xdr:to>
      <xdr:col>15</xdr:col>
      <xdr:colOff>101600</xdr:colOff>
      <xdr:row>61</xdr:row>
      <xdr:rowOff>24674</xdr:rowOff>
    </xdr:to>
    <xdr:sp macro="" textlink="">
      <xdr:nvSpPr>
        <xdr:cNvPr id="189" name="楕円 188">
          <a:extLst>
            <a:ext uri="{FF2B5EF4-FFF2-40B4-BE49-F238E27FC236}">
              <a16:creationId xmlns:a16="http://schemas.microsoft.com/office/drawing/2014/main" id="{20C40314-24D4-4760-BD0C-B102E5F9F5FA}"/>
            </a:ext>
          </a:extLst>
        </xdr:cNvPr>
        <xdr:cNvSpPr/>
      </xdr:nvSpPr>
      <xdr:spPr>
        <a:xfrm>
          <a:off x="2857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145324</xdr:rowOff>
    </xdr:from>
    <xdr:to>
      <xdr:col>19</xdr:col>
      <xdr:colOff>177800</xdr:colOff>
      <xdr:row>61</xdr:row>
      <xdr:rowOff>6531</xdr:rowOff>
    </xdr:to>
    <xdr:cxnSp macro="">
      <xdr:nvCxnSpPr>
        <xdr:cNvPr id="190" name="直線コネクタ 189">
          <a:extLst>
            <a:ext uri="{FF2B5EF4-FFF2-40B4-BE49-F238E27FC236}">
              <a16:creationId xmlns:a16="http://schemas.microsoft.com/office/drawing/2014/main" id="{74CD9813-9E08-42D3-BCE9-52D13DD1406D}"/>
            </a:ext>
          </a:extLst>
        </xdr:cNvPr>
        <xdr:cNvCxnSpPr/>
      </xdr:nvCxnSpPr>
      <xdr:spPr>
        <a:xfrm>
          <a:off x="2908300" y="104323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1" name="楕円 190">
          <a:extLst>
            <a:ext uri="{FF2B5EF4-FFF2-40B4-BE49-F238E27FC236}">
              <a16:creationId xmlns:a16="http://schemas.microsoft.com/office/drawing/2014/main" id="{C776766A-F4CB-41BF-B94E-569F74E47A56}"/>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145324</xdr:rowOff>
    </xdr:to>
    <xdr:cxnSp macro="">
      <xdr:nvCxnSpPr>
        <xdr:cNvPr id="192" name="直線コネクタ 191">
          <a:extLst>
            <a:ext uri="{FF2B5EF4-FFF2-40B4-BE49-F238E27FC236}">
              <a16:creationId xmlns:a16="http://schemas.microsoft.com/office/drawing/2014/main" id="{5381E4B1-2A62-4472-A714-7FEFC5508F96}"/>
            </a:ext>
          </a:extLst>
        </xdr:cNvPr>
        <xdr:cNvCxnSpPr/>
      </xdr:nvCxnSpPr>
      <xdr:spPr>
        <a:xfrm>
          <a:off x="2019300" y="104013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29210</xdr:rowOff>
    </xdr:from>
    <xdr:to>
      <xdr:col>6</xdr:col>
      <xdr:colOff>38100</xdr:colOff>
      <xdr:row>60</xdr:row>
      <xdr:rowOff>130810</xdr:rowOff>
    </xdr:to>
    <xdr:sp macro="" textlink="">
      <xdr:nvSpPr>
        <xdr:cNvPr id="193" name="楕円 192">
          <a:extLst>
            <a:ext uri="{FF2B5EF4-FFF2-40B4-BE49-F238E27FC236}">
              <a16:creationId xmlns:a16="http://schemas.microsoft.com/office/drawing/2014/main" id="{14EF6027-F9F6-4B17-AE6B-E23DA5835B1D}"/>
            </a:ext>
          </a:extLst>
        </xdr:cNvPr>
        <xdr:cNvSpPr/>
      </xdr:nvSpPr>
      <xdr:spPr>
        <a:xfrm>
          <a:off x="1079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80010</xdr:rowOff>
    </xdr:from>
    <xdr:to>
      <xdr:col>10</xdr:col>
      <xdr:colOff>114300</xdr:colOff>
      <xdr:row>60</xdr:row>
      <xdr:rowOff>114300</xdr:rowOff>
    </xdr:to>
    <xdr:cxnSp macro="">
      <xdr:nvCxnSpPr>
        <xdr:cNvPr id="194" name="直線コネクタ 193">
          <a:extLst>
            <a:ext uri="{FF2B5EF4-FFF2-40B4-BE49-F238E27FC236}">
              <a16:creationId xmlns:a16="http://schemas.microsoft.com/office/drawing/2014/main" id="{D31B6BC4-2D07-4A54-980B-1B4B426608E1}"/>
            </a:ext>
          </a:extLst>
        </xdr:cNvPr>
        <xdr:cNvCxnSpPr/>
      </xdr:nvCxnSpPr>
      <xdr:spPr>
        <a:xfrm>
          <a:off x="1130300" y="10367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F512581F-BF88-4DA1-B2DD-B5D7471799E4}"/>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3AAC6D7B-D025-4F36-A9C2-C05ABEC53D69}"/>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302ABEDF-001E-4BF2-BDC6-2FAF66CCAC21}"/>
            </a:ext>
          </a:extLst>
        </xdr:cNvPr>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A7C55D84-1E90-4B45-8F2B-79EC2B72C505}"/>
            </a:ext>
          </a:extLst>
        </xdr:cNvPr>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73858</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46CB3B46-654E-4EF4-A8D3-32CA50E61A89}"/>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597B1CD0-31F2-4359-8EFF-16C8976A96AD}"/>
            </a:ext>
          </a:extLst>
        </xdr:cNvPr>
        <xdr:cNvSpPr txBox="1"/>
      </xdr:nvSpPr>
      <xdr:spPr>
        <a:xfrm>
          <a:off x="2705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1150D509-79C6-4AC3-9B06-EF29D4618048}"/>
            </a:ext>
          </a:extLst>
        </xdr:cNvPr>
        <xdr:cNvSpPr txBox="1"/>
      </xdr:nvSpPr>
      <xdr:spPr>
        <a:xfrm>
          <a:off x="1816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147337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C90F0475-1F51-4313-AF0F-A3904F5C89B8}"/>
            </a:ext>
          </a:extLst>
        </xdr:cNvPr>
        <xdr:cNvSpPr txBox="1"/>
      </xdr:nvSpPr>
      <xdr:spPr>
        <a:xfrm>
          <a:off x="927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B6BA9885-7F0D-44C0-9AD6-C99D096847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34C18D6F-E3E0-416D-B2A5-D230FDE3F3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967E116-D010-46C7-8C7E-EFD6D42F5B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22BD8FFC-A666-4CF8-8D7C-F28761F264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252CBF2-D3F2-4C29-925A-11D70FF48A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4C909576-5E71-4A01-8B88-644AA84210A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CA6E982-36F5-4F14-BED8-8089A7E147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775F50B1-43B4-46C2-B916-CEE6C7B9FFB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AADE60CF-6CD2-4B48-AA8B-86805E9F67D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3CA58A33-0FE9-4921-942C-09D43CCAA0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C135396D-BB40-4434-915A-6D73BE1BDC1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FB2F66E9-89EC-4B8A-B4CD-025E95975D4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769621F1-BDDC-4AA1-99C5-34B37A24D0B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960C1576-CEA4-4150-9ECA-E7DBDFAA1A03}"/>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C842FAB9-D711-4C82-A1DF-86528C78C44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28F07D86-1779-4904-A076-0F4FCDB41DB4}"/>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29A77CB1-D761-403D-AA17-048DB19AA63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4540B567-0BB6-4561-B783-807E24797C58}"/>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1C23C2AE-EFFC-4D83-9BE7-4EEF4BA724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D3BB26D9-C08C-4DB0-BFF1-61DF58670CE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0D3D4874-E209-4B45-8F01-C91A9B6FC40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6656CC22-B3FE-4925-8CCF-BB6EA28B9C3D}"/>
            </a:ext>
          </a:extLst>
        </xdr:cNvPr>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6751B9F8-49FF-40CD-8093-852DC23CF101}"/>
            </a:ext>
          </a:extLst>
        </xdr:cNvPr>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02634276-B40B-4668-9F31-D4A4CDB3F4F1}"/>
            </a:ext>
          </a:extLst>
        </xdr:cNvPr>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77F9C67D-E708-4377-9ECD-40CA247CB769}"/>
            </a:ext>
          </a:extLst>
        </xdr:cNvPr>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C44928B2-F5A8-4416-8BFF-DECF83F7485A}"/>
            </a:ext>
          </a:extLst>
        </xdr:cNvPr>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E005934B-5564-4A56-880C-5A3BD818A08C}"/>
            </a:ext>
          </a:extLst>
        </xdr:cNvPr>
        <xdr:cNvSpPr txBox="1"/>
      </xdr:nvSpPr>
      <xdr:spPr>
        <a:xfrm>
          <a:off x="10515600" y="1039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33036003-7B3B-4DFD-9119-784FBB510B7C}"/>
            </a:ext>
          </a:extLst>
        </xdr:cNvPr>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3638352A-2E75-4B7B-A6E9-DBA9E5DA559C}"/>
            </a:ext>
          </a:extLst>
        </xdr:cNvPr>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4D24CF60-6295-4E25-9295-373E1CBE1FA9}"/>
            </a:ext>
          </a:extLst>
        </xdr:cNvPr>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B802AC5D-0078-41FA-B958-E75368AB19BE}"/>
            </a:ext>
          </a:extLst>
        </xdr:cNvPr>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DA6AF625-646B-4D06-9E22-AFE527C433AE}"/>
            </a:ext>
          </a:extLst>
        </xdr:cNvPr>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D3A48E64-F3C3-45E9-B74B-0FB2F4889E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0DB81A0-BA0D-435B-80A2-8CE20D3959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D7AFC55-D98C-4610-AB90-9B815EBD859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5DFE1C1-155F-463C-9F48-AE9AEA795E3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7030238-3140-4E2E-9F23-EF579F5932F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134718</xdr:rowOff>
    </xdr:from>
    <xdr:to>
      <xdr:col>55</xdr:col>
      <xdr:colOff>50800</xdr:colOff>
      <xdr:row>63</xdr:row>
      <xdr:rowOff>64868</xdr:rowOff>
    </xdr:to>
    <xdr:sp macro="" textlink="">
      <xdr:nvSpPr>
        <xdr:cNvPr id="240" name="楕円 239">
          <a:extLst>
            <a:ext uri="{FF2B5EF4-FFF2-40B4-BE49-F238E27FC236}">
              <a16:creationId xmlns:a16="http://schemas.microsoft.com/office/drawing/2014/main" id="{909E515C-E14F-4A8E-A7F3-6B7ECC24C09A}"/>
            </a:ext>
          </a:extLst>
        </xdr:cNvPr>
        <xdr:cNvSpPr/>
      </xdr:nvSpPr>
      <xdr:spPr>
        <a:xfrm>
          <a:off x="10426700" y="107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113145</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CC46C768-FC9A-46BC-82C8-B345595966BC}"/>
            </a:ext>
          </a:extLst>
        </xdr:cNvPr>
        <xdr:cNvSpPr txBox="1"/>
      </xdr:nvSpPr>
      <xdr:spPr>
        <a:xfrm>
          <a:off x="10515600" y="1074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133827</xdr:rowOff>
    </xdr:from>
    <xdr:to>
      <xdr:col>50</xdr:col>
      <xdr:colOff>165100</xdr:colOff>
      <xdr:row>63</xdr:row>
      <xdr:rowOff>63977</xdr:rowOff>
    </xdr:to>
    <xdr:sp macro="" textlink="">
      <xdr:nvSpPr>
        <xdr:cNvPr id="242" name="楕円 241">
          <a:extLst>
            <a:ext uri="{FF2B5EF4-FFF2-40B4-BE49-F238E27FC236}">
              <a16:creationId xmlns:a16="http://schemas.microsoft.com/office/drawing/2014/main" id="{1A69C032-C650-4B25-86EB-A9CD01BFD21F}"/>
            </a:ext>
          </a:extLst>
        </xdr:cNvPr>
        <xdr:cNvSpPr/>
      </xdr:nvSpPr>
      <xdr:spPr>
        <a:xfrm>
          <a:off x="9588500" y="1076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13177</xdr:rowOff>
    </xdr:from>
    <xdr:to>
      <xdr:col>55</xdr:col>
      <xdr:colOff>0</xdr:colOff>
      <xdr:row>63</xdr:row>
      <xdr:rowOff>14068</xdr:rowOff>
    </xdr:to>
    <xdr:cxnSp macro="">
      <xdr:nvCxnSpPr>
        <xdr:cNvPr id="243" name="直線コネクタ 242">
          <a:extLst>
            <a:ext uri="{FF2B5EF4-FFF2-40B4-BE49-F238E27FC236}">
              <a16:creationId xmlns:a16="http://schemas.microsoft.com/office/drawing/2014/main" id="{CED6922F-8174-4215-BDFD-413136EDCE7E}"/>
            </a:ext>
          </a:extLst>
        </xdr:cNvPr>
        <xdr:cNvCxnSpPr/>
      </xdr:nvCxnSpPr>
      <xdr:spPr>
        <a:xfrm>
          <a:off x="9639300" y="10814527"/>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133456</xdr:rowOff>
    </xdr:from>
    <xdr:to>
      <xdr:col>46</xdr:col>
      <xdr:colOff>38100</xdr:colOff>
      <xdr:row>63</xdr:row>
      <xdr:rowOff>63606</xdr:rowOff>
    </xdr:to>
    <xdr:sp macro="" textlink="">
      <xdr:nvSpPr>
        <xdr:cNvPr id="244" name="楕円 243">
          <a:extLst>
            <a:ext uri="{FF2B5EF4-FFF2-40B4-BE49-F238E27FC236}">
              <a16:creationId xmlns:a16="http://schemas.microsoft.com/office/drawing/2014/main" id="{817AF40F-DA66-4FB6-A90C-10C689B4E6CA}"/>
            </a:ext>
          </a:extLst>
        </xdr:cNvPr>
        <xdr:cNvSpPr/>
      </xdr:nvSpPr>
      <xdr:spPr>
        <a:xfrm>
          <a:off x="8699500" y="107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12806</xdr:rowOff>
    </xdr:from>
    <xdr:to>
      <xdr:col>50</xdr:col>
      <xdr:colOff>114300</xdr:colOff>
      <xdr:row>63</xdr:row>
      <xdr:rowOff>13177</xdr:rowOff>
    </xdr:to>
    <xdr:cxnSp macro="">
      <xdr:nvCxnSpPr>
        <xdr:cNvPr id="245" name="直線コネクタ 244">
          <a:extLst>
            <a:ext uri="{FF2B5EF4-FFF2-40B4-BE49-F238E27FC236}">
              <a16:creationId xmlns:a16="http://schemas.microsoft.com/office/drawing/2014/main" id="{12861C7F-3714-4D91-AF31-A3996BB189D0}"/>
            </a:ext>
          </a:extLst>
        </xdr:cNvPr>
        <xdr:cNvCxnSpPr/>
      </xdr:nvCxnSpPr>
      <xdr:spPr>
        <a:xfrm>
          <a:off x="8750300" y="10814156"/>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133100</xdr:rowOff>
    </xdr:from>
    <xdr:to>
      <xdr:col>41</xdr:col>
      <xdr:colOff>101600</xdr:colOff>
      <xdr:row>63</xdr:row>
      <xdr:rowOff>63250</xdr:rowOff>
    </xdr:to>
    <xdr:sp macro="" textlink="">
      <xdr:nvSpPr>
        <xdr:cNvPr id="246" name="楕円 245">
          <a:extLst>
            <a:ext uri="{FF2B5EF4-FFF2-40B4-BE49-F238E27FC236}">
              <a16:creationId xmlns:a16="http://schemas.microsoft.com/office/drawing/2014/main" id="{F9DC5A8A-227A-4985-8632-F8FB7EBE3551}"/>
            </a:ext>
          </a:extLst>
        </xdr:cNvPr>
        <xdr:cNvSpPr/>
      </xdr:nvSpPr>
      <xdr:spPr>
        <a:xfrm>
          <a:off x="7810500" y="107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12450</xdr:rowOff>
    </xdr:from>
    <xdr:to>
      <xdr:col>45</xdr:col>
      <xdr:colOff>177800</xdr:colOff>
      <xdr:row>63</xdr:row>
      <xdr:rowOff>12806</xdr:rowOff>
    </xdr:to>
    <xdr:cxnSp macro="">
      <xdr:nvCxnSpPr>
        <xdr:cNvPr id="247" name="直線コネクタ 246">
          <a:extLst>
            <a:ext uri="{FF2B5EF4-FFF2-40B4-BE49-F238E27FC236}">
              <a16:creationId xmlns:a16="http://schemas.microsoft.com/office/drawing/2014/main" id="{2134C370-227F-42E4-990B-53C4A8D94F3C}"/>
            </a:ext>
          </a:extLst>
        </xdr:cNvPr>
        <xdr:cNvCxnSpPr/>
      </xdr:nvCxnSpPr>
      <xdr:spPr>
        <a:xfrm>
          <a:off x="7861300" y="10813800"/>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132715</xdr:rowOff>
    </xdr:from>
    <xdr:to>
      <xdr:col>36</xdr:col>
      <xdr:colOff>165100</xdr:colOff>
      <xdr:row>63</xdr:row>
      <xdr:rowOff>62865</xdr:rowOff>
    </xdr:to>
    <xdr:sp macro="" textlink="">
      <xdr:nvSpPr>
        <xdr:cNvPr id="248" name="楕円 247">
          <a:extLst>
            <a:ext uri="{FF2B5EF4-FFF2-40B4-BE49-F238E27FC236}">
              <a16:creationId xmlns:a16="http://schemas.microsoft.com/office/drawing/2014/main" id="{C0D9BBC0-9584-46CF-82F2-1203286F345E}"/>
            </a:ext>
          </a:extLst>
        </xdr:cNvPr>
        <xdr:cNvSpPr/>
      </xdr:nvSpPr>
      <xdr:spPr>
        <a:xfrm>
          <a:off x="6921500" y="107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12065</xdr:rowOff>
    </xdr:from>
    <xdr:to>
      <xdr:col>41</xdr:col>
      <xdr:colOff>50800</xdr:colOff>
      <xdr:row>63</xdr:row>
      <xdr:rowOff>12450</xdr:rowOff>
    </xdr:to>
    <xdr:cxnSp macro="">
      <xdr:nvCxnSpPr>
        <xdr:cNvPr id="249" name="直線コネクタ 248">
          <a:extLst>
            <a:ext uri="{FF2B5EF4-FFF2-40B4-BE49-F238E27FC236}">
              <a16:creationId xmlns:a16="http://schemas.microsoft.com/office/drawing/2014/main" id="{148CD274-9E72-4A5B-B36E-BBF036DB6A77}"/>
            </a:ext>
          </a:extLst>
        </xdr:cNvPr>
        <xdr:cNvCxnSpPr/>
      </xdr:nvCxnSpPr>
      <xdr:spPr>
        <a:xfrm>
          <a:off x="6972300" y="10813415"/>
          <a:ext cx="8890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A3B1A070-1C0A-46F5-93D4-2C12B9A3AEC8}"/>
            </a:ext>
          </a:extLst>
        </xdr:cNvPr>
        <xdr:cNvSpPr txBox="1"/>
      </xdr:nvSpPr>
      <xdr:spPr>
        <a:xfrm>
          <a:off x="9359411" y="1032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284A6FA5-A3E4-4FF1-8F89-762F1A79511E}"/>
            </a:ext>
          </a:extLst>
        </xdr:cNvPr>
        <xdr:cNvSpPr txBox="1"/>
      </xdr:nvSpPr>
      <xdr:spPr>
        <a:xfrm>
          <a:off x="8483111" y="10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62ECAA6A-4C53-47CE-AFAC-A1AE8F0769EA}"/>
            </a:ext>
          </a:extLst>
        </xdr:cNvPr>
        <xdr:cNvSpPr txBox="1"/>
      </xdr:nvSpPr>
      <xdr:spPr>
        <a:xfrm>
          <a:off x="7594111" y="103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E131CF22-DC55-46ED-BCF7-B8767A113F69}"/>
            </a:ext>
          </a:extLst>
        </xdr:cNvPr>
        <xdr:cNvSpPr txBox="1"/>
      </xdr:nvSpPr>
      <xdr:spPr>
        <a:xfrm>
          <a:off x="6705111" y="103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55104</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A113AB43-2406-4E39-B92D-E37A8A8CB92C}"/>
            </a:ext>
          </a:extLst>
        </xdr:cNvPr>
        <xdr:cNvSpPr txBox="1"/>
      </xdr:nvSpPr>
      <xdr:spPr>
        <a:xfrm>
          <a:off x="9359411" y="108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54733</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1B1F6EC0-2BCB-46A8-92D7-066B369C1DB2}"/>
            </a:ext>
          </a:extLst>
        </xdr:cNvPr>
        <xdr:cNvSpPr txBox="1"/>
      </xdr:nvSpPr>
      <xdr:spPr>
        <a:xfrm>
          <a:off x="8483111" y="1085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54377</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A0A3C38D-5FE5-4994-96FA-DB822A7DA9DC}"/>
            </a:ext>
          </a:extLst>
        </xdr:cNvPr>
        <xdr:cNvSpPr txBox="1"/>
      </xdr:nvSpPr>
      <xdr:spPr>
        <a:xfrm>
          <a:off x="7594111" y="1085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53992</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7FE39C3F-7AB4-434D-B275-79C96C341F32}"/>
            </a:ext>
          </a:extLst>
        </xdr:cNvPr>
        <xdr:cNvSpPr txBox="1"/>
      </xdr:nvSpPr>
      <xdr:spPr>
        <a:xfrm>
          <a:off x="6705111" y="108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F495487D-AE89-4A8F-8B45-3E15B106529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C4CD8064-783E-4CCA-A9A2-F40097AB800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919D7CB9-98FE-4FC9-9B02-146B2E19A8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A53084A8-D5EB-45A9-9329-705D65C41CF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61B702E7-5070-4833-98B2-67C44D12356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DF7B10DD-2291-433F-B93E-606329C175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337A5F33-0325-46A7-BB8A-05A46175B2C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55F39065-EF65-4048-BB92-E769E52937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D695EF2A-E481-41D8-AF8B-5289069E9B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341F550C-9AFE-43C3-9C83-73B872E5F5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F876C970-AC29-4FE2-A6F6-CDE59EA0BC4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9CF9E8D5-E75B-4687-ACF1-7EAC9E95D0A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68CABCF7-F506-4193-937A-951F6F4E2C6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FA5961D8-C1B1-47F7-A27A-FC1F298CBB4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27A85084-25C7-4C7C-BBFE-8FD78DE81FC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BA5B0373-0ED3-48B2-82C2-1351224211A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4510CE46-E0D0-4AB0-AFF3-BBDE861B81E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01B089D3-2FEB-4A6C-BAEE-E5F16233C14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3FFAF059-91A1-465D-9AE7-F5E34733EAC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600C6637-6761-48FD-9420-C4B7C034EB2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0203A945-257B-4092-8708-9310378B937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6B6664BB-EAE2-4936-85A5-0F86845B83B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12CF943B-100D-4EA5-B40B-466F137CF5C5}"/>
            </a:ext>
          </a:extLst>
        </xdr:cNvPr>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8E717D6A-B788-4377-8B5F-395FE50A265C}"/>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B96B49E4-9B1B-4F84-83C0-AF8947DE082E}"/>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73896518-A47B-4F39-9471-37FA5B469D61}"/>
            </a:ext>
          </a:extLst>
        </xdr:cNvPr>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8DD9A562-DDC9-477F-818C-61294CA1EA55}"/>
            </a:ext>
          </a:extLst>
        </xdr:cNvPr>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93742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CD142F76-7C10-4740-AC5D-31FA89170582}"/>
            </a:ext>
          </a:extLst>
        </xdr:cNvPr>
        <xdr:cNvSpPr txBox="1"/>
      </xdr:nvSpPr>
      <xdr:spPr>
        <a:xfrm>
          <a:off x="4673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CEA6C166-0965-4277-A8BA-4ADB2A5322CC}"/>
            </a:ext>
          </a:extLst>
        </xdr:cNvPr>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D7BD723D-1D62-4651-AEED-680EAB45C3A3}"/>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BC65CBD4-7179-48B7-94F1-193336B8CD8B}"/>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6FE1F9D1-5371-4334-83DC-16C419E46755}"/>
            </a:ext>
          </a:extLst>
        </xdr:cNvPr>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13FF93A9-E2F3-437C-BDAE-6E4DD8614F04}"/>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CE096D3F-ACBF-4F9F-9F1E-B3898B85F1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C2781498-258A-49E6-8EFD-110DDB851A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18E4E59-8AAC-40CC-BD92-1097F684D0B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C3EBCD6-9EBD-4196-8D62-6636876809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7F6305D-C774-48AD-BD38-0370C70647A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51308</xdr:rowOff>
    </xdr:from>
    <xdr:to>
      <xdr:col>24</xdr:col>
      <xdr:colOff>114300</xdr:colOff>
      <xdr:row>80</xdr:row>
      <xdr:rowOff>152908</xdr:rowOff>
    </xdr:to>
    <xdr:sp macro="" textlink="">
      <xdr:nvSpPr>
        <xdr:cNvPr id="296" name="楕円 295">
          <a:extLst>
            <a:ext uri="{FF2B5EF4-FFF2-40B4-BE49-F238E27FC236}">
              <a16:creationId xmlns:a16="http://schemas.microsoft.com/office/drawing/2014/main" id="{9E11A9C6-DFBD-4160-8655-2A0D009EAF16}"/>
            </a:ext>
          </a:extLst>
        </xdr:cNvPr>
        <xdr:cNvSpPr/>
      </xdr:nvSpPr>
      <xdr:spPr>
        <a:xfrm>
          <a:off x="45847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74185</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020C13B0-6AD4-4BCF-A325-FEE6C745E2C3}"/>
            </a:ext>
          </a:extLst>
        </xdr:cNvPr>
        <xdr:cNvSpPr txBox="1"/>
      </xdr:nvSpPr>
      <xdr:spPr>
        <a:xfrm>
          <a:off x="4673600" y="1361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138176</xdr:rowOff>
    </xdr:from>
    <xdr:to>
      <xdr:col>20</xdr:col>
      <xdr:colOff>38100</xdr:colOff>
      <xdr:row>81</xdr:row>
      <xdr:rowOff>68326</xdr:rowOff>
    </xdr:to>
    <xdr:sp macro="" textlink="">
      <xdr:nvSpPr>
        <xdr:cNvPr id="298" name="楕円 297">
          <a:extLst>
            <a:ext uri="{FF2B5EF4-FFF2-40B4-BE49-F238E27FC236}">
              <a16:creationId xmlns:a16="http://schemas.microsoft.com/office/drawing/2014/main" id="{6CFC956B-7039-426E-A87E-10D384BACA81}"/>
            </a:ext>
          </a:extLst>
        </xdr:cNvPr>
        <xdr:cNvSpPr/>
      </xdr:nvSpPr>
      <xdr:spPr>
        <a:xfrm>
          <a:off x="3746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102108</xdr:rowOff>
    </xdr:from>
    <xdr:to>
      <xdr:col>24</xdr:col>
      <xdr:colOff>63500</xdr:colOff>
      <xdr:row>81</xdr:row>
      <xdr:rowOff>17526</xdr:rowOff>
    </xdr:to>
    <xdr:cxnSp macro="">
      <xdr:nvCxnSpPr>
        <xdr:cNvPr id="299" name="直線コネクタ 298">
          <a:extLst>
            <a:ext uri="{FF2B5EF4-FFF2-40B4-BE49-F238E27FC236}">
              <a16:creationId xmlns:a16="http://schemas.microsoft.com/office/drawing/2014/main" id="{90C1DF1B-C50F-4EF2-802B-28476990C06F}"/>
            </a:ext>
          </a:extLst>
        </xdr:cNvPr>
        <xdr:cNvCxnSpPr/>
      </xdr:nvCxnSpPr>
      <xdr:spPr>
        <a:xfrm flipV="1">
          <a:off x="3797300" y="138181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94742</xdr:rowOff>
    </xdr:from>
    <xdr:to>
      <xdr:col>15</xdr:col>
      <xdr:colOff>101600</xdr:colOff>
      <xdr:row>81</xdr:row>
      <xdr:rowOff>24892</xdr:rowOff>
    </xdr:to>
    <xdr:sp macro="" textlink="">
      <xdr:nvSpPr>
        <xdr:cNvPr id="300" name="楕円 299">
          <a:extLst>
            <a:ext uri="{FF2B5EF4-FFF2-40B4-BE49-F238E27FC236}">
              <a16:creationId xmlns:a16="http://schemas.microsoft.com/office/drawing/2014/main" id="{8AF2A6D1-3666-4745-9881-6A1084333BCA}"/>
            </a:ext>
          </a:extLst>
        </xdr:cNvPr>
        <xdr:cNvSpPr/>
      </xdr:nvSpPr>
      <xdr:spPr>
        <a:xfrm>
          <a:off x="28575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145542</xdr:rowOff>
    </xdr:from>
    <xdr:to>
      <xdr:col>19</xdr:col>
      <xdr:colOff>177800</xdr:colOff>
      <xdr:row>81</xdr:row>
      <xdr:rowOff>17526</xdr:rowOff>
    </xdr:to>
    <xdr:cxnSp macro="">
      <xdr:nvCxnSpPr>
        <xdr:cNvPr id="301" name="直線コネクタ 300">
          <a:extLst>
            <a:ext uri="{FF2B5EF4-FFF2-40B4-BE49-F238E27FC236}">
              <a16:creationId xmlns:a16="http://schemas.microsoft.com/office/drawing/2014/main" id="{6BB0D47F-0619-43F0-8ACD-98406E0324DD}"/>
            </a:ext>
          </a:extLst>
        </xdr:cNvPr>
        <xdr:cNvCxnSpPr/>
      </xdr:nvCxnSpPr>
      <xdr:spPr>
        <a:xfrm>
          <a:off x="2908300" y="138615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49022</xdr:rowOff>
    </xdr:from>
    <xdr:to>
      <xdr:col>10</xdr:col>
      <xdr:colOff>165100</xdr:colOff>
      <xdr:row>80</xdr:row>
      <xdr:rowOff>150622</xdr:rowOff>
    </xdr:to>
    <xdr:sp macro="" textlink="">
      <xdr:nvSpPr>
        <xdr:cNvPr id="302" name="楕円 301">
          <a:extLst>
            <a:ext uri="{FF2B5EF4-FFF2-40B4-BE49-F238E27FC236}">
              <a16:creationId xmlns:a16="http://schemas.microsoft.com/office/drawing/2014/main" id="{D9850E70-813C-4442-93D6-5EFEF5353260}"/>
            </a:ext>
          </a:extLst>
        </xdr:cNvPr>
        <xdr:cNvSpPr/>
      </xdr:nvSpPr>
      <xdr:spPr>
        <a:xfrm>
          <a:off x="1968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99822</xdr:rowOff>
    </xdr:from>
    <xdr:to>
      <xdr:col>15</xdr:col>
      <xdr:colOff>50800</xdr:colOff>
      <xdr:row>80</xdr:row>
      <xdr:rowOff>145542</xdr:rowOff>
    </xdr:to>
    <xdr:cxnSp macro="">
      <xdr:nvCxnSpPr>
        <xdr:cNvPr id="303" name="直線コネクタ 302">
          <a:extLst>
            <a:ext uri="{FF2B5EF4-FFF2-40B4-BE49-F238E27FC236}">
              <a16:creationId xmlns:a16="http://schemas.microsoft.com/office/drawing/2014/main" id="{D3B3BD0F-5DC8-4160-8DDD-9B45DF5DB3C8}"/>
            </a:ext>
          </a:extLst>
        </xdr:cNvPr>
        <xdr:cNvCxnSpPr/>
      </xdr:nvCxnSpPr>
      <xdr:spPr>
        <a:xfrm>
          <a:off x="2019300" y="138158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117602</xdr:rowOff>
    </xdr:from>
    <xdr:to>
      <xdr:col>6</xdr:col>
      <xdr:colOff>38100</xdr:colOff>
      <xdr:row>84</xdr:row>
      <xdr:rowOff>47752</xdr:rowOff>
    </xdr:to>
    <xdr:sp macro="" textlink="">
      <xdr:nvSpPr>
        <xdr:cNvPr id="304" name="楕円 303">
          <a:extLst>
            <a:ext uri="{FF2B5EF4-FFF2-40B4-BE49-F238E27FC236}">
              <a16:creationId xmlns:a16="http://schemas.microsoft.com/office/drawing/2014/main" id="{C65B2081-B276-4B7D-BD16-7D0FF690D597}"/>
            </a:ext>
          </a:extLst>
        </xdr:cNvPr>
        <xdr:cNvSpPr/>
      </xdr:nvSpPr>
      <xdr:spPr>
        <a:xfrm>
          <a:off x="1079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99822</xdr:rowOff>
    </xdr:from>
    <xdr:to>
      <xdr:col>10</xdr:col>
      <xdr:colOff>114300</xdr:colOff>
      <xdr:row>83</xdr:row>
      <xdr:rowOff>168402</xdr:rowOff>
    </xdr:to>
    <xdr:cxnSp macro="">
      <xdr:nvCxnSpPr>
        <xdr:cNvPr id="305" name="直線コネクタ 304">
          <a:extLst>
            <a:ext uri="{FF2B5EF4-FFF2-40B4-BE49-F238E27FC236}">
              <a16:creationId xmlns:a16="http://schemas.microsoft.com/office/drawing/2014/main" id="{D197D196-146C-416F-9D2D-3E18122FEBF2}"/>
            </a:ext>
          </a:extLst>
        </xdr:cNvPr>
        <xdr:cNvCxnSpPr/>
      </xdr:nvCxnSpPr>
      <xdr:spPr>
        <a:xfrm flipV="1">
          <a:off x="1130300" y="13815822"/>
          <a:ext cx="88900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06" name="n_1aveValue【公営住宅】&#10;有形固定資産減価償却率">
          <a:extLst>
            <a:ext uri="{FF2B5EF4-FFF2-40B4-BE49-F238E27FC236}">
              <a16:creationId xmlns:a16="http://schemas.microsoft.com/office/drawing/2014/main" id="{4D2939C6-35B7-44E3-959A-02724188F442}"/>
            </a:ext>
          </a:extLst>
        </xdr:cNvPr>
        <xdr:cNvSpPr txBox="1"/>
      </xdr:nvSpPr>
      <xdr:spPr>
        <a:xfrm>
          <a:off x="3582044"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7" name="n_2aveValue【公営住宅】&#10;有形固定資産減価償却率">
          <a:extLst>
            <a:ext uri="{FF2B5EF4-FFF2-40B4-BE49-F238E27FC236}">
              <a16:creationId xmlns:a16="http://schemas.microsoft.com/office/drawing/2014/main" id="{DE76A2C0-3452-44A0-8524-BD9AF203F8E1}"/>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08" name="n_3aveValue【公営住宅】&#10;有形固定資産減価償却率">
          <a:extLst>
            <a:ext uri="{FF2B5EF4-FFF2-40B4-BE49-F238E27FC236}">
              <a16:creationId xmlns:a16="http://schemas.microsoft.com/office/drawing/2014/main" id="{F8C3649E-B839-48D8-8C1C-88BD74267AF2}"/>
            </a:ext>
          </a:extLst>
        </xdr:cNvPr>
        <xdr:cNvSpPr txBox="1"/>
      </xdr:nvSpPr>
      <xdr:spPr>
        <a:xfrm>
          <a:off x="1816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D372B6CB-FC61-434F-8E63-DD3B0AB3CA5F}"/>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84853</xdr:rowOff>
    </xdr:from>
    <xdr:ext cx="405111" cy="259045"/>
    <xdr:sp macro="" textlink="">
      <xdr:nvSpPr>
        <xdr:cNvPr id="310" name="n_1mainValue【公営住宅】&#10;有形固定資産減価償却率">
          <a:extLst>
            <a:ext uri="{FF2B5EF4-FFF2-40B4-BE49-F238E27FC236}">
              <a16:creationId xmlns:a16="http://schemas.microsoft.com/office/drawing/2014/main" id="{0E7F9F7A-613C-446C-B14D-4CF2A561EB6D}"/>
            </a:ext>
          </a:extLst>
        </xdr:cNvPr>
        <xdr:cNvSpPr txBox="1"/>
      </xdr:nvSpPr>
      <xdr:spPr>
        <a:xfrm>
          <a:off x="3582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41419</xdr:rowOff>
    </xdr:from>
    <xdr:ext cx="405111" cy="259045"/>
    <xdr:sp macro="" textlink="">
      <xdr:nvSpPr>
        <xdr:cNvPr id="311" name="n_2mainValue【公営住宅】&#10;有形固定資産減価償却率">
          <a:extLst>
            <a:ext uri="{FF2B5EF4-FFF2-40B4-BE49-F238E27FC236}">
              <a16:creationId xmlns:a16="http://schemas.microsoft.com/office/drawing/2014/main" id="{F22B2C56-7B18-4F0D-9B06-2BCF9CAFE8EA}"/>
            </a:ext>
          </a:extLst>
        </xdr:cNvPr>
        <xdr:cNvSpPr txBox="1"/>
      </xdr:nvSpPr>
      <xdr:spPr>
        <a:xfrm>
          <a:off x="2705744" y="135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167149</xdr:rowOff>
    </xdr:from>
    <xdr:ext cx="405111" cy="259045"/>
    <xdr:sp macro="" textlink="">
      <xdr:nvSpPr>
        <xdr:cNvPr id="312" name="n_3mainValue【公営住宅】&#10;有形固定資産減価償却率">
          <a:extLst>
            <a:ext uri="{FF2B5EF4-FFF2-40B4-BE49-F238E27FC236}">
              <a16:creationId xmlns:a16="http://schemas.microsoft.com/office/drawing/2014/main" id="{1D9FF7DF-D18C-4466-9C54-913649560842}"/>
            </a:ext>
          </a:extLst>
        </xdr:cNvPr>
        <xdr:cNvSpPr txBox="1"/>
      </xdr:nvSpPr>
      <xdr:spPr>
        <a:xfrm>
          <a:off x="1816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38879</xdr:rowOff>
    </xdr:from>
    <xdr:ext cx="405111" cy="259045"/>
    <xdr:sp macro="" textlink="">
      <xdr:nvSpPr>
        <xdr:cNvPr id="313" name="n_4mainValue【公営住宅】&#10;有形固定資産減価償却率">
          <a:extLst>
            <a:ext uri="{FF2B5EF4-FFF2-40B4-BE49-F238E27FC236}">
              <a16:creationId xmlns:a16="http://schemas.microsoft.com/office/drawing/2014/main" id="{ED9B7F77-70FB-440D-BEB4-37A2095CEE32}"/>
            </a:ext>
          </a:extLst>
        </xdr:cNvPr>
        <xdr:cNvSpPr txBox="1"/>
      </xdr:nvSpPr>
      <xdr:spPr>
        <a:xfrm>
          <a:off x="927744"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9676B715-DE72-4585-B6AF-5424AE6F36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6FA039C9-A7C3-49A4-8326-4D3E2C11C2E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37509C00-2038-4B71-BA3F-3AA95E3A1A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5E683D33-8C9C-4CB9-8B32-257CB6447AD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8BE6A42C-6207-4025-8B57-2E904E3F780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B433B6AE-04EB-4EBA-B089-8B3E307D63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4ED841F4-6C87-4822-A0F9-844D610C80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21E67040-829E-4802-BEAC-C699F594BE0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F51D54BE-11DD-4326-BCC3-735743C910D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E7187FD5-67FC-4C9B-941A-C020A33B69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6559011E-9A1F-4CC5-8C31-DD970E2B7C7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AD54667B-2C62-4E9B-8084-9E9515AAA12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A3CC46C4-CD68-4C3B-BDC5-02D09512ECC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9892B74D-E64A-48EE-8395-728A12A9039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423A4A60-CFC1-412B-8627-4E0E9F7C3E1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E73DBDFA-CC37-4F84-8F07-830F21F9650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34D01AA3-22EC-4524-8A39-62769478C04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6C015918-F402-4A36-829A-5112E0909C3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47F31838-27B2-4D16-9861-A49022AAD69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EE27DD6A-F8B4-4CD0-89BD-E6F9ED13F87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1213FF90-86FA-4C40-A795-9B941D9F029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9BECFDF7-75C7-4C2F-BB67-D0A3748FABE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A1B5DB77-641C-42D6-89E6-1A027FC098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1F8BABF4-3243-4BD0-9D41-7D86E95918D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17E74921-3D56-4F0D-8353-5FF9A5D976A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E065FA5A-E8EC-4899-92DC-DA5A7677411C}"/>
            </a:ext>
          </a:extLst>
        </xdr:cNvPr>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5FC5E27E-4CDF-46D1-8973-BD0757221323}"/>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1D01F5CB-FFB7-48B2-B8D7-DF05525887C8}"/>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85FC98DB-0A7E-4683-8868-3DD87B0C17A7}"/>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0E382E03-5B37-43BF-B4E7-94C33E62E3C4}"/>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4" name="【公営住宅】&#10;一人当たり面積平均値テキスト">
          <a:extLst>
            <a:ext uri="{FF2B5EF4-FFF2-40B4-BE49-F238E27FC236}">
              <a16:creationId xmlns:a16="http://schemas.microsoft.com/office/drawing/2014/main" id="{6B799357-0B16-4BD5-81AD-73F05283F2B6}"/>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70C1D158-7A71-4E40-B65F-D36AD8FEC0A8}"/>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C990C50F-0F6D-4F2B-837E-CC34F07F67D7}"/>
            </a:ext>
          </a:extLst>
        </xdr:cNvPr>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CC695C20-7EAF-49DD-AD3A-86C3FCCBED8A}"/>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D0DA5DD8-961E-4F7E-B36F-1F3BDF677026}"/>
            </a:ext>
          </a:extLst>
        </xdr:cNvPr>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C4B1DFDA-E0B7-4589-AAAD-A7D15355A985}"/>
            </a:ext>
          </a:extLst>
        </xdr:cNvPr>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851B72F-1B3D-434A-A990-D82F2CCE25F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E38825F-F384-4F2E-81ED-CF9FCDA4677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F0E26BE-ADE9-40F9-B602-4A82C70B5B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8896A68-F838-4E4E-8113-99D6C6C971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EADFB82-1069-4B9F-AB4E-A2D66E2DAF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170180</xdr:rowOff>
    </xdr:from>
    <xdr:to>
      <xdr:col>55</xdr:col>
      <xdr:colOff>50800</xdr:colOff>
      <xdr:row>86</xdr:row>
      <xdr:rowOff>100330</xdr:rowOff>
    </xdr:to>
    <xdr:sp macro="" textlink="">
      <xdr:nvSpPr>
        <xdr:cNvPr id="355" name="楕円 354">
          <a:extLst>
            <a:ext uri="{FF2B5EF4-FFF2-40B4-BE49-F238E27FC236}">
              <a16:creationId xmlns:a16="http://schemas.microsoft.com/office/drawing/2014/main" id="{B1F62840-2A2E-4BCE-B7AE-5AEE8715EAB4}"/>
            </a:ext>
          </a:extLst>
        </xdr:cNvPr>
        <xdr:cNvSpPr/>
      </xdr:nvSpPr>
      <xdr:spPr>
        <a:xfrm>
          <a:off x="10426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85107</xdr:rowOff>
    </xdr:from>
    <xdr:ext cx="469744" cy="259045"/>
    <xdr:sp macro="" textlink="">
      <xdr:nvSpPr>
        <xdr:cNvPr id="356" name="【公営住宅】&#10;一人当たり面積該当値テキスト">
          <a:extLst>
            <a:ext uri="{FF2B5EF4-FFF2-40B4-BE49-F238E27FC236}">
              <a16:creationId xmlns:a16="http://schemas.microsoft.com/office/drawing/2014/main" id="{A2B5BACF-2988-4D4F-93DB-78E22A106F90}"/>
            </a:ext>
          </a:extLst>
        </xdr:cNvPr>
        <xdr:cNvSpPr txBox="1"/>
      </xdr:nvSpPr>
      <xdr:spPr>
        <a:xfrm>
          <a:off x="10515600" y="14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142421</xdr:rowOff>
    </xdr:from>
    <xdr:to>
      <xdr:col>50</xdr:col>
      <xdr:colOff>165100</xdr:colOff>
      <xdr:row>86</xdr:row>
      <xdr:rowOff>72571</xdr:rowOff>
    </xdr:to>
    <xdr:sp macro="" textlink="">
      <xdr:nvSpPr>
        <xdr:cNvPr id="357" name="楕円 356">
          <a:extLst>
            <a:ext uri="{FF2B5EF4-FFF2-40B4-BE49-F238E27FC236}">
              <a16:creationId xmlns:a16="http://schemas.microsoft.com/office/drawing/2014/main" id="{903DE023-8F70-4A3A-9C02-19187D0CD526}"/>
            </a:ext>
          </a:extLst>
        </xdr:cNvPr>
        <xdr:cNvSpPr/>
      </xdr:nvSpPr>
      <xdr:spPr>
        <a:xfrm>
          <a:off x="9588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21771</xdr:rowOff>
    </xdr:from>
    <xdr:to>
      <xdr:col>55</xdr:col>
      <xdr:colOff>0</xdr:colOff>
      <xdr:row>86</xdr:row>
      <xdr:rowOff>49530</xdr:rowOff>
    </xdr:to>
    <xdr:cxnSp macro="">
      <xdr:nvCxnSpPr>
        <xdr:cNvPr id="358" name="直線コネクタ 357">
          <a:extLst>
            <a:ext uri="{FF2B5EF4-FFF2-40B4-BE49-F238E27FC236}">
              <a16:creationId xmlns:a16="http://schemas.microsoft.com/office/drawing/2014/main" id="{A934B32B-06C5-4A10-AFB8-17495A731CC5}"/>
            </a:ext>
          </a:extLst>
        </xdr:cNvPr>
        <xdr:cNvCxnSpPr/>
      </xdr:nvCxnSpPr>
      <xdr:spPr>
        <a:xfrm>
          <a:off x="9639300" y="1476647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142421</xdr:rowOff>
    </xdr:from>
    <xdr:to>
      <xdr:col>46</xdr:col>
      <xdr:colOff>38100</xdr:colOff>
      <xdr:row>86</xdr:row>
      <xdr:rowOff>72571</xdr:rowOff>
    </xdr:to>
    <xdr:sp macro="" textlink="">
      <xdr:nvSpPr>
        <xdr:cNvPr id="359" name="楕円 358">
          <a:extLst>
            <a:ext uri="{FF2B5EF4-FFF2-40B4-BE49-F238E27FC236}">
              <a16:creationId xmlns:a16="http://schemas.microsoft.com/office/drawing/2014/main" id="{C8A6E2DD-D6BE-4A11-B106-E3F7283DC603}"/>
            </a:ext>
          </a:extLst>
        </xdr:cNvPr>
        <xdr:cNvSpPr/>
      </xdr:nvSpPr>
      <xdr:spPr>
        <a:xfrm>
          <a:off x="8699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21771</xdr:rowOff>
    </xdr:from>
    <xdr:to>
      <xdr:col>50</xdr:col>
      <xdr:colOff>114300</xdr:colOff>
      <xdr:row>86</xdr:row>
      <xdr:rowOff>21771</xdr:rowOff>
    </xdr:to>
    <xdr:cxnSp macro="">
      <xdr:nvCxnSpPr>
        <xdr:cNvPr id="360" name="直線コネクタ 359">
          <a:extLst>
            <a:ext uri="{FF2B5EF4-FFF2-40B4-BE49-F238E27FC236}">
              <a16:creationId xmlns:a16="http://schemas.microsoft.com/office/drawing/2014/main" id="{1108A5F4-D1EB-4A4B-8CCD-AA3171344355}"/>
            </a:ext>
          </a:extLst>
        </xdr:cNvPr>
        <xdr:cNvCxnSpPr/>
      </xdr:nvCxnSpPr>
      <xdr:spPr>
        <a:xfrm>
          <a:off x="8750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140788</xdr:rowOff>
    </xdr:from>
    <xdr:to>
      <xdr:col>41</xdr:col>
      <xdr:colOff>101600</xdr:colOff>
      <xdr:row>86</xdr:row>
      <xdr:rowOff>70938</xdr:rowOff>
    </xdr:to>
    <xdr:sp macro="" textlink="">
      <xdr:nvSpPr>
        <xdr:cNvPr id="361" name="楕円 360">
          <a:extLst>
            <a:ext uri="{FF2B5EF4-FFF2-40B4-BE49-F238E27FC236}">
              <a16:creationId xmlns:a16="http://schemas.microsoft.com/office/drawing/2014/main" id="{66486D32-7D12-443A-807B-76F8C83680C6}"/>
            </a:ext>
          </a:extLst>
        </xdr:cNvPr>
        <xdr:cNvSpPr/>
      </xdr:nvSpPr>
      <xdr:spPr>
        <a:xfrm>
          <a:off x="78105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20138</xdr:rowOff>
    </xdr:from>
    <xdr:to>
      <xdr:col>45</xdr:col>
      <xdr:colOff>177800</xdr:colOff>
      <xdr:row>86</xdr:row>
      <xdr:rowOff>21771</xdr:rowOff>
    </xdr:to>
    <xdr:cxnSp macro="">
      <xdr:nvCxnSpPr>
        <xdr:cNvPr id="362" name="直線コネクタ 361">
          <a:extLst>
            <a:ext uri="{FF2B5EF4-FFF2-40B4-BE49-F238E27FC236}">
              <a16:creationId xmlns:a16="http://schemas.microsoft.com/office/drawing/2014/main" id="{ABF8AE11-ABA2-4572-9376-A41F553A8C4F}"/>
            </a:ext>
          </a:extLst>
        </xdr:cNvPr>
        <xdr:cNvCxnSpPr/>
      </xdr:nvCxnSpPr>
      <xdr:spPr>
        <a:xfrm>
          <a:off x="7861300" y="147648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166914</xdr:rowOff>
    </xdr:from>
    <xdr:to>
      <xdr:col>36</xdr:col>
      <xdr:colOff>165100</xdr:colOff>
      <xdr:row>86</xdr:row>
      <xdr:rowOff>97064</xdr:rowOff>
    </xdr:to>
    <xdr:sp macro="" textlink="">
      <xdr:nvSpPr>
        <xdr:cNvPr id="363" name="楕円 362">
          <a:extLst>
            <a:ext uri="{FF2B5EF4-FFF2-40B4-BE49-F238E27FC236}">
              <a16:creationId xmlns:a16="http://schemas.microsoft.com/office/drawing/2014/main" id="{9F9BBC68-0E24-4729-9875-79E1FE24DBCE}"/>
            </a:ext>
          </a:extLst>
        </xdr:cNvPr>
        <xdr:cNvSpPr/>
      </xdr:nvSpPr>
      <xdr:spPr>
        <a:xfrm>
          <a:off x="6921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20138</xdr:rowOff>
    </xdr:from>
    <xdr:to>
      <xdr:col>41</xdr:col>
      <xdr:colOff>50800</xdr:colOff>
      <xdr:row>86</xdr:row>
      <xdr:rowOff>46264</xdr:rowOff>
    </xdr:to>
    <xdr:cxnSp macro="">
      <xdr:nvCxnSpPr>
        <xdr:cNvPr id="364" name="直線コネクタ 363">
          <a:extLst>
            <a:ext uri="{FF2B5EF4-FFF2-40B4-BE49-F238E27FC236}">
              <a16:creationId xmlns:a16="http://schemas.microsoft.com/office/drawing/2014/main" id="{49883C39-2DBB-4017-ACD6-DD3C2081AACA}"/>
            </a:ext>
          </a:extLst>
        </xdr:cNvPr>
        <xdr:cNvCxnSpPr/>
      </xdr:nvCxnSpPr>
      <xdr:spPr>
        <a:xfrm flipV="1">
          <a:off x="6972300" y="1476483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58075</xdr:rowOff>
    </xdr:from>
    <xdr:ext cx="469744" cy="259045"/>
    <xdr:sp macro="" textlink="">
      <xdr:nvSpPr>
        <xdr:cNvPr id="365" name="n_1aveValue【公営住宅】&#10;一人当たり面積">
          <a:extLst>
            <a:ext uri="{FF2B5EF4-FFF2-40B4-BE49-F238E27FC236}">
              <a16:creationId xmlns:a16="http://schemas.microsoft.com/office/drawing/2014/main" id="{272827C8-1930-48AE-8626-32838CCD0F3A}"/>
            </a:ext>
          </a:extLst>
        </xdr:cNvPr>
        <xdr:cNvSpPr txBox="1"/>
      </xdr:nvSpPr>
      <xdr:spPr>
        <a:xfrm>
          <a:off x="9391727" y="1411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66" name="n_2aveValue【公営住宅】&#10;一人当たり面積">
          <a:extLst>
            <a:ext uri="{FF2B5EF4-FFF2-40B4-BE49-F238E27FC236}">
              <a16:creationId xmlns:a16="http://schemas.microsoft.com/office/drawing/2014/main" id="{23CB6358-1A8C-4E75-93BB-D3189E057471}"/>
            </a:ext>
          </a:extLst>
        </xdr:cNvPr>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17253</xdr:rowOff>
    </xdr:from>
    <xdr:ext cx="469744" cy="259045"/>
    <xdr:sp macro="" textlink="">
      <xdr:nvSpPr>
        <xdr:cNvPr id="367" name="n_3aveValue【公営住宅】&#10;一人当たり面積">
          <a:extLst>
            <a:ext uri="{FF2B5EF4-FFF2-40B4-BE49-F238E27FC236}">
              <a16:creationId xmlns:a16="http://schemas.microsoft.com/office/drawing/2014/main" id="{8273CFB2-E0FF-4BE8-ADD0-A7B500E4323D}"/>
            </a:ext>
          </a:extLst>
        </xdr:cNvPr>
        <xdr:cNvSpPr txBox="1"/>
      </xdr:nvSpPr>
      <xdr:spPr>
        <a:xfrm>
          <a:off x="7626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68" name="n_4aveValue【公営住宅】&#10;一人当たり面積">
          <a:extLst>
            <a:ext uri="{FF2B5EF4-FFF2-40B4-BE49-F238E27FC236}">
              <a16:creationId xmlns:a16="http://schemas.microsoft.com/office/drawing/2014/main" id="{8D3584C6-DE6A-4242-A06E-0C30B26307EA}"/>
            </a:ext>
          </a:extLst>
        </xdr:cNvPr>
        <xdr:cNvSpPr txBox="1"/>
      </xdr:nvSpPr>
      <xdr:spPr>
        <a:xfrm>
          <a:off x="6737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63698</xdr:rowOff>
    </xdr:from>
    <xdr:ext cx="469744" cy="259045"/>
    <xdr:sp macro="" textlink="">
      <xdr:nvSpPr>
        <xdr:cNvPr id="369" name="n_1mainValue【公営住宅】&#10;一人当たり面積">
          <a:extLst>
            <a:ext uri="{FF2B5EF4-FFF2-40B4-BE49-F238E27FC236}">
              <a16:creationId xmlns:a16="http://schemas.microsoft.com/office/drawing/2014/main" id="{484982E8-1301-4B8D-8F76-2FF70615A6CA}"/>
            </a:ext>
          </a:extLst>
        </xdr:cNvPr>
        <xdr:cNvSpPr txBox="1"/>
      </xdr:nvSpPr>
      <xdr:spPr>
        <a:xfrm>
          <a:off x="93917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63698</xdr:rowOff>
    </xdr:from>
    <xdr:ext cx="469744" cy="259045"/>
    <xdr:sp macro="" textlink="">
      <xdr:nvSpPr>
        <xdr:cNvPr id="370" name="n_2mainValue【公営住宅】&#10;一人当たり面積">
          <a:extLst>
            <a:ext uri="{FF2B5EF4-FFF2-40B4-BE49-F238E27FC236}">
              <a16:creationId xmlns:a16="http://schemas.microsoft.com/office/drawing/2014/main" id="{005E423E-E8DD-4A34-A852-B3F9832940C0}"/>
            </a:ext>
          </a:extLst>
        </xdr:cNvPr>
        <xdr:cNvSpPr txBox="1"/>
      </xdr:nvSpPr>
      <xdr:spPr>
        <a:xfrm>
          <a:off x="8515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62065</xdr:rowOff>
    </xdr:from>
    <xdr:ext cx="469744" cy="259045"/>
    <xdr:sp macro="" textlink="">
      <xdr:nvSpPr>
        <xdr:cNvPr id="371" name="n_3mainValue【公営住宅】&#10;一人当たり面積">
          <a:extLst>
            <a:ext uri="{FF2B5EF4-FFF2-40B4-BE49-F238E27FC236}">
              <a16:creationId xmlns:a16="http://schemas.microsoft.com/office/drawing/2014/main" id="{4590CF67-6822-40FF-B2A3-3F4C606DCCFD}"/>
            </a:ext>
          </a:extLst>
        </xdr:cNvPr>
        <xdr:cNvSpPr txBox="1"/>
      </xdr:nvSpPr>
      <xdr:spPr>
        <a:xfrm>
          <a:off x="7626427" y="1480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88191</xdr:rowOff>
    </xdr:from>
    <xdr:ext cx="469744" cy="259045"/>
    <xdr:sp macro="" textlink="">
      <xdr:nvSpPr>
        <xdr:cNvPr id="372" name="n_4mainValue【公営住宅】&#10;一人当たり面積">
          <a:extLst>
            <a:ext uri="{FF2B5EF4-FFF2-40B4-BE49-F238E27FC236}">
              <a16:creationId xmlns:a16="http://schemas.microsoft.com/office/drawing/2014/main" id="{A707E01B-03AC-4F65-A951-463EBEAC9E76}"/>
            </a:ext>
          </a:extLst>
        </xdr:cNvPr>
        <xdr:cNvSpPr txBox="1"/>
      </xdr:nvSpPr>
      <xdr:spPr>
        <a:xfrm>
          <a:off x="67374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54416781-758F-4127-9224-61406DA439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91EF421A-4B53-469A-AACC-EC177A1D173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69B10B51-A125-480F-9B8D-BD5E6162BB4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E8B8B31F-D5A7-4E14-8636-AD6BC85E26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BE03AB26-9C53-4331-BA09-04800331A1E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C9D6A4C7-79DD-41CD-8CBB-354C2F57D30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FC4E4B86-25EF-4E12-8DFF-A2E19FDF43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996D8269-07D1-46E3-8724-85DE75184F9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AF513DE7-F83E-4658-A0E0-8EF4E40BC04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B7FD3216-EFE7-498B-B05D-CB23839E6DD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a:extLst>
            <a:ext uri="{FF2B5EF4-FFF2-40B4-BE49-F238E27FC236}">
              <a16:creationId xmlns:a16="http://schemas.microsoft.com/office/drawing/2014/main" id="{8194A446-6279-4DB0-80DA-35E9F3B302ED}"/>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4" name="直線コネクタ 383">
          <a:extLst>
            <a:ext uri="{FF2B5EF4-FFF2-40B4-BE49-F238E27FC236}">
              <a16:creationId xmlns:a16="http://schemas.microsoft.com/office/drawing/2014/main" id="{EB85EC6A-D4F9-40D9-B76A-E1847FBE467A}"/>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5" name="テキスト ボックス 384">
          <a:extLst>
            <a:ext uri="{FF2B5EF4-FFF2-40B4-BE49-F238E27FC236}">
              <a16:creationId xmlns:a16="http://schemas.microsoft.com/office/drawing/2014/main" id="{28735050-677B-44A3-8F11-55706F12B4A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6" name="直線コネクタ 385">
          <a:extLst>
            <a:ext uri="{FF2B5EF4-FFF2-40B4-BE49-F238E27FC236}">
              <a16:creationId xmlns:a16="http://schemas.microsoft.com/office/drawing/2014/main" id="{337ADCDE-C6A6-4BD5-B3AC-6856EE9F6C46}"/>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7" name="テキスト ボックス 386">
          <a:extLst>
            <a:ext uri="{FF2B5EF4-FFF2-40B4-BE49-F238E27FC236}">
              <a16:creationId xmlns:a16="http://schemas.microsoft.com/office/drawing/2014/main" id="{3395FDD5-A0B6-4B59-8276-E171E1DA4F27}"/>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8" name="直線コネクタ 387">
          <a:extLst>
            <a:ext uri="{FF2B5EF4-FFF2-40B4-BE49-F238E27FC236}">
              <a16:creationId xmlns:a16="http://schemas.microsoft.com/office/drawing/2014/main" id="{34F334FD-81D6-4CB3-A42C-4EA5835B90D7}"/>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9" name="テキスト ボックス 388">
          <a:extLst>
            <a:ext uri="{FF2B5EF4-FFF2-40B4-BE49-F238E27FC236}">
              <a16:creationId xmlns:a16="http://schemas.microsoft.com/office/drawing/2014/main" id="{9EEF01D3-0E19-46BE-9B46-BB1E6792E46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0" name="直線コネクタ 389">
          <a:extLst>
            <a:ext uri="{FF2B5EF4-FFF2-40B4-BE49-F238E27FC236}">
              <a16:creationId xmlns:a16="http://schemas.microsoft.com/office/drawing/2014/main" id="{79D16508-270E-4D4B-9584-ECD34B8F1FAB}"/>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1" name="テキスト ボックス 390">
          <a:extLst>
            <a:ext uri="{FF2B5EF4-FFF2-40B4-BE49-F238E27FC236}">
              <a16:creationId xmlns:a16="http://schemas.microsoft.com/office/drawing/2014/main" id="{FA2FDB11-1972-4C0E-908D-DD6BFAA9B159}"/>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A6B4DB68-5685-4C58-B129-557D9C9A3D9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a:extLst>
            <a:ext uri="{FF2B5EF4-FFF2-40B4-BE49-F238E27FC236}">
              <a16:creationId xmlns:a16="http://schemas.microsoft.com/office/drawing/2014/main" id="{DFFB4086-8B98-4661-8F47-3598647970E2}"/>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4EBBB16A-5E48-4F2D-9756-DF1C65DB224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103632</xdr:rowOff>
    </xdr:from>
    <xdr:to>
      <xdr:col>24</xdr:col>
      <xdr:colOff>62865</xdr:colOff>
      <xdr:row>108</xdr:row>
      <xdr:rowOff>158496</xdr:rowOff>
    </xdr:to>
    <xdr:cxnSp macro="">
      <xdr:nvCxnSpPr>
        <xdr:cNvPr id="395" name="直線コネクタ 394">
          <a:extLst>
            <a:ext uri="{FF2B5EF4-FFF2-40B4-BE49-F238E27FC236}">
              <a16:creationId xmlns:a16="http://schemas.microsoft.com/office/drawing/2014/main" id="{286C5091-EF7C-44FF-90E5-2CC5A85ECE5E}"/>
            </a:ext>
          </a:extLst>
        </xdr:cNvPr>
        <xdr:cNvCxnSpPr/>
      </xdr:nvCxnSpPr>
      <xdr:spPr>
        <a:xfrm flipV="1">
          <a:off x="4634865" y="17248632"/>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162323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99B396E9-CD66-4C59-9F15-40C206A27FE0}"/>
            </a:ext>
          </a:extLst>
        </xdr:cNvPr>
        <xdr:cNvSpPr txBox="1"/>
      </xdr:nvSpPr>
      <xdr:spPr>
        <a:xfrm>
          <a:off x="4673600" y="186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158496</xdr:rowOff>
    </xdr:from>
    <xdr:to>
      <xdr:col>24</xdr:col>
      <xdr:colOff>152400</xdr:colOff>
      <xdr:row>108</xdr:row>
      <xdr:rowOff>158496</xdr:rowOff>
    </xdr:to>
    <xdr:cxnSp macro="">
      <xdr:nvCxnSpPr>
        <xdr:cNvPr id="397" name="直線コネクタ 396">
          <a:extLst>
            <a:ext uri="{FF2B5EF4-FFF2-40B4-BE49-F238E27FC236}">
              <a16:creationId xmlns:a16="http://schemas.microsoft.com/office/drawing/2014/main" id="{4DBBDF7D-F01F-44E3-8BD8-8C747155016F}"/>
            </a:ext>
          </a:extLst>
        </xdr:cNvPr>
        <xdr:cNvCxnSpPr/>
      </xdr:nvCxnSpPr>
      <xdr:spPr>
        <a:xfrm>
          <a:off x="4546600" y="1867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50309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668691FC-DD31-4EA9-903F-1841C7D3B655}"/>
            </a:ext>
          </a:extLst>
        </xdr:cNvPr>
        <xdr:cNvSpPr txBox="1"/>
      </xdr:nvSpPr>
      <xdr:spPr>
        <a:xfrm>
          <a:off x="4673600" y="1702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103632</xdr:rowOff>
    </xdr:from>
    <xdr:to>
      <xdr:col>24</xdr:col>
      <xdr:colOff>152400</xdr:colOff>
      <xdr:row>100</xdr:row>
      <xdr:rowOff>103632</xdr:rowOff>
    </xdr:to>
    <xdr:cxnSp macro="">
      <xdr:nvCxnSpPr>
        <xdr:cNvPr id="399" name="直線コネクタ 398">
          <a:extLst>
            <a:ext uri="{FF2B5EF4-FFF2-40B4-BE49-F238E27FC236}">
              <a16:creationId xmlns:a16="http://schemas.microsoft.com/office/drawing/2014/main" id="{3AF65565-2400-4A85-9BD4-522B68202D0F}"/>
            </a:ext>
          </a:extLst>
        </xdr:cNvPr>
        <xdr:cNvCxnSpPr/>
      </xdr:nvCxnSpPr>
      <xdr:spPr>
        <a:xfrm>
          <a:off x="4546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6114</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B3C45058-3051-4C69-8B91-456D7BBCC410}"/>
            </a:ext>
          </a:extLst>
        </xdr:cNvPr>
        <xdr:cNvSpPr txBox="1"/>
      </xdr:nvSpPr>
      <xdr:spPr>
        <a:xfrm>
          <a:off x="4673600" y="18008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27687</xdr:rowOff>
    </xdr:from>
    <xdr:to>
      <xdr:col>24</xdr:col>
      <xdr:colOff>114300</xdr:colOff>
      <xdr:row>105</xdr:row>
      <xdr:rowOff>129287</xdr:rowOff>
    </xdr:to>
    <xdr:sp macro="" textlink="">
      <xdr:nvSpPr>
        <xdr:cNvPr id="401" name="フローチャート: 判断 400">
          <a:extLst>
            <a:ext uri="{FF2B5EF4-FFF2-40B4-BE49-F238E27FC236}">
              <a16:creationId xmlns:a16="http://schemas.microsoft.com/office/drawing/2014/main" id="{8695399B-C5CE-4141-B4B9-1EF33D1E15FD}"/>
            </a:ext>
          </a:extLst>
        </xdr:cNvPr>
        <xdr:cNvSpPr/>
      </xdr:nvSpPr>
      <xdr:spPr>
        <a:xfrm>
          <a:off x="45847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02" name="フローチャート: 判断 401">
          <a:extLst>
            <a:ext uri="{FF2B5EF4-FFF2-40B4-BE49-F238E27FC236}">
              <a16:creationId xmlns:a16="http://schemas.microsoft.com/office/drawing/2014/main" id="{255BBEAB-DF46-4D77-A2E0-8A95ED35C9C9}"/>
            </a:ext>
          </a:extLst>
        </xdr:cNvPr>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29972</xdr:rowOff>
    </xdr:from>
    <xdr:to>
      <xdr:col>15</xdr:col>
      <xdr:colOff>101600</xdr:colOff>
      <xdr:row>104</xdr:row>
      <xdr:rowOff>131572</xdr:rowOff>
    </xdr:to>
    <xdr:sp macro="" textlink="">
      <xdr:nvSpPr>
        <xdr:cNvPr id="403" name="フローチャート: 判断 402">
          <a:extLst>
            <a:ext uri="{FF2B5EF4-FFF2-40B4-BE49-F238E27FC236}">
              <a16:creationId xmlns:a16="http://schemas.microsoft.com/office/drawing/2014/main" id="{236A95E3-8D6B-4B23-8424-4ACD37E1876D}"/>
            </a:ext>
          </a:extLst>
        </xdr:cNvPr>
        <xdr:cNvSpPr/>
      </xdr:nvSpPr>
      <xdr:spPr>
        <a:xfrm>
          <a:off x="2857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32258</xdr:rowOff>
    </xdr:from>
    <xdr:to>
      <xdr:col>10</xdr:col>
      <xdr:colOff>165100</xdr:colOff>
      <xdr:row>103</xdr:row>
      <xdr:rowOff>133858</xdr:rowOff>
    </xdr:to>
    <xdr:sp macro="" textlink="">
      <xdr:nvSpPr>
        <xdr:cNvPr id="404" name="フローチャート: 判断 403">
          <a:extLst>
            <a:ext uri="{FF2B5EF4-FFF2-40B4-BE49-F238E27FC236}">
              <a16:creationId xmlns:a16="http://schemas.microsoft.com/office/drawing/2014/main" id="{C32DE5E9-35D8-4474-8508-E53EBA593393}"/>
            </a:ext>
          </a:extLst>
        </xdr:cNvPr>
        <xdr:cNvSpPr/>
      </xdr:nvSpPr>
      <xdr:spPr>
        <a:xfrm>
          <a:off x="1968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05" name="フローチャート: 判断 404">
          <a:extLst>
            <a:ext uri="{FF2B5EF4-FFF2-40B4-BE49-F238E27FC236}">
              <a16:creationId xmlns:a16="http://schemas.microsoft.com/office/drawing/2014/main" id="{3C7BBA21-4A31-4A76-B473-85D79C253868}"/>
            </a:ext>
          </a:extLst>
        </xdr:cNvPr>
        <xdr:cNvSpPr/>
      </xdr:nvSpPr>
      <xdr:spPr>
        <a:xfrm>
          <a:off x="1079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773E51A1-6D6C-4334-991C-E4D84167BB5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EFB0F3EB-5DA6-4D24-BDE5-6FDE8FB4B77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2F7A4C6-17EE-414B-9664-3899D19F840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41E86E2-FBDB-4DDE-8AA7-D2AF48BC64F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E76EC73-0B3F-4FD6-AE71-D6B4890C31E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98552</xdr:rowOff>
    </xdr:from>
    <xdr:to>
      <xdr:col>24</xdr:col>
      <xdr:colOff>114300</xdr:colOff>
      <xdr:row>103</xdr:row>
      <xdr:rowOff>28702</xdr:rowOff>
    </xdr:to>
    <xdr:sp macro="" textlink="">
      <xdr:nvSpPr>
        <xdr:cNvPr id="411" name="楕円 410">
          <a:extLst>
            <a:ext uri="{FF2B5EF4-FFF2-40B4-BE49-F238E27FC236}">
              <a16:creationId xmlns:a16="http://schemas.microsoft.com/office/drawing/2014/main" id="{1D228F23-2BBA-43C6-BF76-A27F4F7E1F84}"/>
            </a:ext>
          </a:extLst>
        </xdr:cNvPr>
        <xdr:cNvSpPr/>
      </xdr:nvSpPr>
      <xdr:spPr>
        <a:xfrm>
          <a:off x="458470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121429</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469F3FB6-96CA-4715-A615-B09AA03EF5E7}"/>
            </a:ext>
          </a:extLst>
        </xdr:cNvPr>
        <xdr:cNvSpPr txBox="1"/>
      </xdr:nvSpPr>
      <xdr:spPr>
        <a:xfrm>
          <a:off x="4673600" y="1743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29972</xdr:rowOff>
    </xdr:from>
    <xdr:to>
      <xdr:col>20</xdr:col>
      <xdr:colOff>38100</xdr:colOff>
      <xdr:row>102</xdr:row>
      <xdr:rowOff>131572</xdr:rowOff>
    </xdr:to>
    <xdr:sp macro="" textlink="">
      <xdr:nvSpPr>
        <xdr:cNvPr id="413" name="楕円 412">
          <a:extLst>
            <a:ext uri="{FF2B5EF4-FFF2-40B4-BE49-F238E27FC236}">
              <a16:creationId xmlns:a16="http://schemas.microsoft.com/office/drawing/2014/main" id="{AE1C6050-732C-4D31-94A5-A12538A5833D}"/>
            </a:ext>
          </a:extLst>
        </xdr:cNvPr>
        <xdr:cNvSpPr/>
      </xdr:nvSpPr>
      <xdr:spPr>
        <a:xfrm>
          <a:off x="3746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80772</xdr:rowOff>
    </xdr:from>
    <xdr:to>
      <xdr:col>24</xdr:col>
      <xdr:colOff>63500</xdr:colOff>
      <xdr:row>102</xdr:row>
      <xdr:rowOff>149352</xdr:rowOff>
    </xdr:to>
    <xdr:cxnSp macro="">
      <xdr:nvCxnSpPr>
        <xdr:cNvPr id="414" name="直線コネクタ 413">
          <a:extLst>
            <a:ext uri="{FF2B5EF4-FFF2-40B4-BE49-F238E27FC236}">
              <a16:creationId xmlns:a16="http://schemas.microsoft.com/office/drawing/2014/main" id="{8897C866-CFE0-4DF6-816B-46DD4981E83D}"/>
            </a:ext>
          </a:extLst>
        </xdr:cNvPr>
        <xdr:cNvCxnSpPr/>
      </xdr:nvCxnSpPr>
      <xdr:spPr>
        <a:xfrm>
          <a:off x="3797300" y="175686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119126</xdr:rowOff>
    </xdr:from>
    <xdr:to>
      <xdr:col>15</xdr:col>
      <xdr:colOff>101600</xdr:colOff>
      <xdr:row>102</xdr:row>
      <xdr:rowOff>49276</xdr:rowOff>
    </xdr:to>
    <xdr:sp macro="" textlink="">
      <xdr:nvSpPr>
        <xdr:cNvPr id="415" name="楕円 414">
          <a:extLst>
            <a:ext uri="{FF2B5EF4-FFF2-40B4-BE49-F238E27FC236}">
              <a16:creationId xmlns:a16="http://schemas.microsoft.com/office/drawing/2014/main" id="{3EAF3589-34F6-4A47-AC7E-88DFDE6AFABC}"/>
            </a:ext>
          </a:extLst>
        </xdr:cNvPr>
        <xdr:cNvSpPr/>
      </xdr:nvSpPr>
      <xdr:spPr>
        <a:xfrm>
          <a:off x="28575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169926</xdr:rowOff>
    </xdr:from>
    <xdr:to>
      <xdr:col>19</xdr:col>
      <xdr:colOff>177800</xdr:colOff>
      <xdr:row>102</xdr:row>
      <xdr:rowOff>80772</xdr:rowOff>
    </xdr:to>
    <xdr:cxnSp macro="">
      <xdr:nvCxnSpPr>
        <xdr:cNvPr id="416" name="直線コネクタ 415">
          <a:extLst>
            <a:ext uri="{FF2B5EF4-FFF2-40B4-BE49-F238E27FC236}">
              <a16:creationId xmlns:a16="http://schemas.microsoft.com/office/drawing/2014/main" id="{A8C0F4F6-5002-4187-A8A3-EDD4204F7CAA}"/>
            </a:ext>
          </a:extLst>
        </xdr:cNvPr>
        <xdr:cNvCxnSpPr/>
      </xdr:nvCxnSpPr>
      <xdr:spPr>
        <a:xfrm>
          <a:off x="2908300" y="174863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96265</xdr:rowOff>
    </xdr:from>
    <xdr:to>
      <xdr:col>10</xdr:col>
      <xdr:colOff>165100</xdr:colOff>
      <xdr:row>102</xdr:row>
      <xdr:rowOff>26415</xdr:rowOff>
    </xdr:to>
    <xdr:sp macro="" textlink="">
      <xdr:nvSpPr>
        <xdr:cNvPr id="417" name="楕円 416">
          <a:extLst>
            <a:ext uri="{FF2B5EF4-FFF2-40B4-BE49-F238E27FC236}">
              <a16:creationId xmlns:a16="http://schemas.microsoft.com/office/drawing/2014/main" id="{746F9736-36C7-4BC5-A182-EF8FC54EB186}"/>
            </a:ext>
          </a:extLst>
        </xdr:cNvPr>
        <xdr:cNvSpPr/>
      </xdr:nvSpPr>
      <xdr:spPr>
        <a:xfrm>
          <a:off x="1968500" y="174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147065</xdr:rowOff>
    </xdr:from>
    <xdr:to>
      <xdr:col>15</xdr:col>
      <xdr:colOff>50800</xdr:colOff>
      <xdr:row>101</xdr:row>
      <xdr:rowOff>169926</xdr:rowOff>
    </xdr:to>
    <xdr:cxnSp macro="">
      <xdr:nvCxnSpPr>
        <xdr:cNvPr id="418" name="直線コネクタ 417">
          <a:extLst>
            <a:ext uri="{FF2B5EF4-FFF2-40B4-BE49-F238E27FC236}">
              <a16:creationId xmlns:a16="http://schemas.microsoft.com/office/drawing/2014/main" id="{9CDDE910-2C89-44BF-BB34-6D5F9BE4833F}"/>
            </a:ext>
          </a:extLst>
        </xdr:cNvPr>
        <xdr:cNvCxnSpPr/>
      </xdr:nvCxnSpPr>
      <xdr:spPr>
        <a:xfrm>
          <a:off x="2019300" y="174635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45974</xdr:rowOff>
    </xdr:from>
    <xdr:to>
      <xdr:col>6</xdr:col>
      <xdr:colOff>38100</xdr:colOff>
      <xdr:row>101</xdr:row>
      <xdr:rowOff>147574</xdr:rowOff>
    </xdr:to>
    <xdr:sp macro="" textlink="">
      <xdr:nvSpPr>
        <xdr:cNvPr id="419" name="楕円 418">
          <a:extLst>
            <a:ext uri="{FF2B5EF4-FFF2-40B4-BE49-F238E27FC236}">
              <a16:creationId xmlns:a16="http://schemas.microsoft.com/office/drawing/2014/main" id="{3574832E-A37E-433E-B018-9EE38C7A063F}"/>
            </a:ext>
          </a:extLst>
        </xdr:cNvPr>
        <xdr:cNvSpPr/>
      </xdr:nvSpPr>
      <xdr:spPr>
        <a:xfrm>
          <a:off x="10795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96774</xdr:rowOff>
    </xdr:from>
    <xdr:to>
      <xdr:col>10</xdr:col>
      <xdr:colOff>114300</xdr:colOff>
      <xdr:row>101</xdr:row>
      <xdr:rowOff>147065</xdr:rowOff>
    </xdr:to>
    <xdr:cxnSp macro="">
      <xdr:nvCxnSpPr>
        <xdr:cNvPr id="420" name="直線コネクタ 419">
          <a:extLst>
            <a:ext uri="{FF2B5EF4-FFF2-40B4-BE49-F238E27FC236}">
              <a16:creationId xmlns:a16="http://schemas.microsoft.com/office/drawing/2014/main" id="{834B658A-358B-4BB3-9B31-81BEEEFA2224}"/>
            </a:ext>
          </a:extLst>
        </xdr:cNvPr>
        <xdr:cNvCxnSpPr/>
      </xdr:nvCxnSpPr>
      <xdr:spPr>
        <a:xfrm>
          <a:off x="1130300" y="174132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38116</xdr:rowOff>
    </xdr:from>
    <xdr:ext cx="405111" cy="259045"/>
    <xdr:sp macro="" textlink="">
      <xdr:nvSpPr>
        <xdr:cNvPr id="421" name="n_1aveValue【港湾・漁港】&#10;有形固定資産減価償却率">
          <a:extLst>
            <a:ext uri="{FF2B5EF4-FFF2-40B4-BE49-F238E27FC236}">
              <a16:creationId xmlns:a16="http://schemas.microsoft.com/office/drawing/2014/main" id="{5D3D13A8-B26F-44F4-9574-CDE884A4EE1E}"/>
            </a:ext>
          </a:extLst>
        </xdr:cNvPr>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122699</xdr:rowOff>
    </xdr:from>
    <xdr:ext cx="405111" cy="259045"/>
    <xdr:sp macro="" textlink="">
      <xdr:nvSpPr>
        <xdr:cNvPr id="422" name="n_2aveValue【港湾・漁港】&#10;有形固定資産減価償却率">
          <a:extLst>
            <a:ext uri="{FF2B5EF4-FFF2-40B4-BE49-F238E27FC236}">
              <a16:creationId xmlns:a16="http://schemas.microsoft.com/office/drawing/2014/main" id="{F35904EC-FB88-4788-AA96-1E018C06E082}"/>
            </a:ext>
          </a:extLst>
        </xdr:cNvPr>
        <xdr:cNvSpPr txBox="1"/>
      </xdr:nvSpPr>
      <xdr:spPr>
        <a:xfrm>
          <a:off x="27057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124985</xdr:rowOff>
    </xdr:from>
    <xdr:ext cx="405111" cy="259045"/>
    <xdr:sp macro="" textlink="">
      <xdr:nvSpPr>
        <xdr:cNvPr id="423" name="n_3aveValue【港湾・漁港】&#10;有形固定資産減価償却率">
          <a:extLst>
            <a:ext uri="{FF2B5EF4-FFF2-40B4-BE49-F238E27FC236}">
              <a16:creationId xmlns:a16="http://schemas.microsoft.com/office/drawing/2014/main" id="{5C3E3A03-DE70-4FAB-AC47-F5DD0996A481}"/>
            </a:ext>
          </a:extLst>
        </xdr:cNvPr>
        <xdr:cNvSpPr txBox="1"/>
      </xdr:nvSpPr>
      <xdr:spPr>
        <a:xfrm>
          <a:off x="1816744" y="1778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60977</xdr:rowOff>
    </xdr:from>
    <xdr:ext cx="405111" cy="259045"/>
    <xdr:sp macro="" textlink="">
      <xdr:nvSpPr>
        <xdr:cNvPr id="424" name="n_4aveValue【港湾・漁港】&#10;有形固定資産減価償却率">
          <a:extLst>
            <a:ext uri="{FF2B5EF4-FFF2-40B4-BE49-F238E27FC236}">
              <a16:creationId xmlns:a16="http://schemas.microsoft.com/office/drawing/2014/main" id="{0C688D02-C69C-4AF2-8155-FC7217770FA3}"/>
            </a:ext>
          </a:extLst>
        </xdr:cNvPr>
        <xdr:cNvSpPr txBox="1"/>
      </xdr:nvSpPr>
      <xdr:spPr>
        <a:xfrm>
          <a:off x="9277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148099</xdr:rowOff>
    </xdr:from>
    <xdr:ext cx="405111" cy="259045"/>
    <xdr:sp macro="" textlink="">
      <xdr:nvSpPr>
        <xdr:cNvPr id="425" name="n_1mainValue【港湾・漁港】&#10;有形固定資産減価償却率">
          <a:extLst>
            <a:ext uri="{FF2B5EF4-FFF2-40B4-BE49-F238E27FC236}">
              <a16:creationId xmlns:a16="http://schemas.microsoft.com/office/drawing/2014/main" id="{368ED8EE-546D-45F2-B95F-0B383CEB9A30}"/>
            </a:ext>
          </a:extLst>
        </xdr:cNvPr>
        <xdr:cNvSpPr txBox="1"/>
      </xdr:nvSpPr>
      <xdr:spPr>
        <a:xfrm>
          <a:off x="3582044" y="1729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65803</xdr:rowOff>
    </xdr:from>
    <xdr:ext cx="405111" cy="259045"/>
    <xdr:sp macro="" textlink="">
      <xdr:nvSpPr>
        <xdr:cNvPr id="426" name="n_2mainValue【港湾・漁港】&#10;有形固定資産減価償却率">
          <a:extLst>
            <a:ext uri="{FF2B5EF4-FFF2-40B4-BE49-F238E27FC236}">
              <a16:creationId xmlns:a16="http://schemas.microsoft.com/office/drawing/2014/main" id="{F0D300EE-FD7D-4C73-9CE2-C7DCDBB4AC45}"/>
            </a:ext>
          </a:extLst>
        </xdr:cNvPr>
        <xdr:cNvSpPr txBox="1"/>
      </xdr:nvSpPr>
      <xdr:spPr>
        <a:xfrm>
          <a:off x="2705744" y="1721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42942</xdr:rowOff>
    </xdr:from>
    <xdr:ext cx="405111" cy="259045"/>
    <xdr:sp macro="" textlink="">
      <xdr:nvSpPr>
        <xdr:cNvPr id="427" name="n_3mainValue【港湾・漁港】&#10;有形固定資産減価償却率">
          <a:extLst>
            <a:ext uri="{FF2B5EF4-FFF2-40B4-BE49-F238E27FC236}">
              <a16:creationId xmlns:a16="http://schemas.microsoft.com/office/drawing/2014/main" id="{E9A78473-F59F-4E4E-A5FD-6ABC105CF0F0}"/>
            </a:ext>
          </a:extLst>
        </xdr:cNvPr>
        <xdr:cNvSpPr txBox="1"/>
      </xdr:nvSpPr>
      <xdr:spPr>
        <a:xfrm>
          <a:off x="1816744" y="1718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164101</xdr:rowOff>
    </xdr:from>
    <xdr:ext cx="405111" cy="259045"/>
    <xdr:sp macro="" textlink="">
      <xdr:nvSpPr>
        <xdr:cNvPr id="428" name="n_4mainValue【港湾・漁港】&#10;有形固定資産減価償却率">
          <a:extLst>
            <a:ext uri="{FF2B5EF4-FFF2-40B4-BE49-F238E27FC236}">
              <a16:creationId xmlns:a16="http://schemas.microsoft.com/office/drawing/2014/main" id="{58CED840-B5F6-4106-8BDF-2010C213B7FF}"/>
            </a:ext>
          </a:extLst>
        </xdr:cNvPr>
        <xdr:cNvSpPr txBox="1"/>
      </xdr:nvSpPr>
      <xdr:spPr>
        <a:xfrm>
          <a:off x="9277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955E1350-1ECE-4BCD-BB71-2FF005CC761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94A2E5C3-651D-4F01-BD0A-DAF6DCB019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A25868CA-1DFB-4BC8-9FCA-90B62F8678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59DC418F-0831-4781-A37B-D1512C6FE20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ACE9AF71-D628-478E-98D2-E252D1DF42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BBCC34DA-6CBF-42E7-8019-0EC0DFD0C79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A1407678-7CA9-44F7-BA6A-CD90779AD62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6FB18E60-ACD8-489C-B64E-FBC25CDA4F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902D9A29-0675-45C6-9CF0-87F07906D6D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B8386630-52B1-4066-8E71-C537CA32FC0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BEE80B6C-2343-4ABD-8DF4-D9223C8EBF2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4F315EBC-5BE7-4772-A443-AC38518262B4}"/>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AA76400E-2074-4A0D-A298-829DE13F8A0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FF5B3DCA-0253-42CB-89A7-6D8C28F9AF07}"/>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3C9A73F7-213F-4393-8A7F-1AB4B9498B6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4" name="テキスト ボックス 443">
          <a:extLst>
            <a:ext uri="{FF2B5EF4-FFF2-40B4-BE49-F238E27FC236}">
              <a16:creationId xmlns:a16="http://schemas.microsoft.com/office/drawing/2014/main" id="{326FACC2-F679-47DA-A6DD-C7B7B6799F85}"/>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030BC14A-5D38-4A44-97DC-EF979B5B77F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6" name="テキスト ボックス 445">
          <a:extLst>
            <a:ext uri="{FF2B5EF4-FFF2-40B4-BE49-F238E27FC236}">
              <a16:creationId xmlns:a16="http://schemas.microsoft.com/office/drawing/2014/main" id="{AFA75999-1072-4315-A311-B30F58163046}"/>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53D13FE4-F8A5-4930-A164-F73029BCA40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8" name="テキスト ボックス 447">
          <a:extLst>
            <a:ext uri="{FF2B5EF4-FFF2-40B4-BE49-F238E27FC236}">
              <a16:creationId xmlns:a16="http://schemas.microsoft.com/office/drawing/2014/main" id="{17C1A7FE-F97C-4117-AE2C-95CFCD1E01F7}"/>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97A90358-A49A-42C1-90BF-F5ACFE1CE1A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A6B207B0-D6C3-45BE-B948-C0F25AD89152}"/>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F94B4F46-9787-4DC9-BEC2-37B71CBF4EE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98374</xdr:rowOff>
    </xdr:from>
    <xdr:to>
      <xdr:col>54</xdr:col>
      <xdr:colOff>189865</xdr:colOff>
      <xdr:row>107</xdr:row>
      <xdr:rowOff>105099</xdr:rowOff>
    </xdr:to>
    <xdr:cxnSp macro="">
      <xdr:nvCxnSpPr>
        <xdr:cNvPr id="452" name="直線コネクタ 451">
          <a:extLst>
            <a:ext uri="{FF2B5EF4-FFF2-40B4-BE49-F238E27FC236}">
              <a16:creationId xmlns:a16="http://schemas.microsoft.com/office/drawing/2014/main" id="{A28A80D6-99FB-4619-9FBB-7C6420A2ED97}"/>
            </a:ext>
          </a:extLst>
        </xdr:cNvPr>
        <xdr:cNvCxnSpPr/>
      </xdr:nvCxnSpPr>
      <xdr:spPr>
        <a:xfrm flipV="1">
          <a:off x="10476865" y="17243374"/>
          <a:ext cx="0" cy="120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108926</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609987BD-D2AE-4B65-91CD-B1D1D2C936EA}"/>
            </a:ext>
          </a:extLst>
        </xdr:cNvPr>
        <xdr:cNvSpPr txBox="1"/>
      </xdr:nvSpPr>
      <xdr:spPr>
        <a:xfrm>
          <a:off x="10515600" y="1845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105099</xdr:rowOff>
    </xdr:from>
    <xdr:to>
      <xdr:col>55</xdr:col>
      <xdr:colOff>88900</xdr:colOff>
      <xdr:row>107</xdr:row>
      <xdr:rowOff>105099</xdr:rowOff>
    </xdr:to>
    <xdr:cxnSp macro="">
      <xdr:nvCxnSpPr>
        <xdr:cNvPr id="454" name="直線コネクタ 453">
          <a:extLst>
            <a:ext uri="{FF2B5EF4-FFF2-40B4-BE49-F238E27FC236}">
              <a16:creationId xmlns:a16="http://schemas.microsoft.com/office/drawing/2014/main" id="{C4CF80F2-3711-4C92-924C-50ED2BE1C267}"/>
            </a:ext>
          </a:extLst>
        </xdr:cNvPr>
        <xdr:cNvCxnSpPr/>
      </xdr:nvCxnSpPr>
      <xdr:spPr>
        <a:xfrm>
          <a:off x="10388600" y="18450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45051</xdr:rowOff>
    </xdr:from>
    <xdr:ext cx="534377" cy="259045"/>
    <xdr:sp macro="" textlink="">
      <xdr:nvSpPr>
        <xdr:cNvPr id="455" name="【港湾・漁港】&#10;一人当たり有形固定資産（償却資産）額最大値テキスト">
          <a:extLst>
            <a:ext uri="{FF2B5EF4-FFF2-40B4-BE49-F238E27FC236}">
              <a16:creationId xmlns:a16="http://schemas.microsoft.com/office/drawing/2014/main" id="{8BF446BA-D435-4A83-AFBE-DF5AFA7513E6}"/>
            </a:ext>
          </a:extLst>
        </xdr:cNvPr>
        <xdr:cNvSpPr txBox="1"/>
      </xdr:nvSpPr>
      <xdr:spPr>
        <a:xfrm>
          <a:off x="10515600" y="170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98374</xdr:rowOff>
    </xdr:from>
    <xdr:to>
      <xdr:col>55</xdr:col>
      <xdr:colOff>88900</xdr:colOff>
      <xdr:row>100</xdr:row>
      <xdr:rowOff>98374</xdr:rowOff>
    </xdr:to>
    <xdr:cxnSp macro="">
      <xdr:nvCxnSpPr>
        <xdr:cNvPr id="456" name="直線コネクタ 455">
          <a:extLst>
            <a:ext uri="{FF2B5EF4-FFF2-40B4-BE49-F238E27FC236}">
              <a16:creationId xmlns:a16="http://schemas.microsoft.com/office/drawing/2014/main" id="{331B8C24-A5B5-468C-9CAD-5A1397851B37}"/>
            </a:ext>
          </a:extLst>
        </xdr:cNvPr>
        <xdr:cNvCxnSpPr/>
      </xdr:nvCxnSpPr>
      <xdr:spPr>
        <a:xfrm>
          <a:off x="10388600" y="1724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38123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FA5E3280-305C-46B9-8DE5-440B6483F04C}"/>
            </a:ext>
          </a:extLst>
        </xdr:cNvPr>
        <xdr:cNvSpPr txBox="1"/>
      </xdr:nvSpPr>
      <xdr:spPr>
        <a:xfrm>
          <a:off x="10515600" y="17868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15246</xdr:rowOff>
    </xdr:from>
    <xdr:to>
      <xdr:col>55</xdr:col>
      <xdr:colOff>50800</xdr:colOff>
      <xdr:row>105</xdr:row>
      <xdr:rowOff>116846</xdr:rowOff>
    </xdr:to>
    <xdr:sp macro="" textlink="">
      <xdr:nvSpPr>
        <xdr:cNvPr id="458" name="フローチャート: 判断 457">
          <a:extLst>
            <a:ext uri="{FF2B5EF4-FFF2-40B4-BE49-F238E27FC236}">
              <a16:creationId xmlns:a16="http://schemas.microsoft.com/office/drawing/2014/main" id="{E9E92C92-8398-433F-91CE-BA6D587E3490}"/>
            </a:ext>
          </a:extLst>
        </xdr:cNvPr>
        <xdr:cNvSpPr/>
      </xdr:nvSpPr>
      <xdr:spPr>
        <a:xfrm>
          <a:off x="10426700" y="18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18238</xdr:rowOff>
    </xdr:from>
    <xdr:to>
      <xdr:col>50</xdr:col>
      <xdr:colOff>165100</xdr:colOff>
      <xdr:row>105</xdr:row>
      <xdr:rowOff>119838</xdr:rowOff>
    </xdr:to>
    <xdr:sp macro="" textlink="">
      <xdr:nvSpPr>
        <xdr:cNvPr id="459" name="フローチャート: 判断 458">
          <a:extLst>
            <a:ext uri="{FF2B5EF4-FFF2-40B4-BE49-F238E27FC236}">
              <a16:creationId xmlns:a16="http://schemas.microsoft.com/office/drawing/2014/main" id="{CC43E2EF-3A69-418F-AA62-22F797D36D99}"/>
            </a:ext>
          </a:extLst>
        </xdr:cNvPr>
        <xdr:cNvSpPr/>
      </xdr:nvSpPr>
      <xdr:spPr>
        <a:xfrm>
          <a:off x="9588500" y="1802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20713</xdr:rowOff>
    </xdr:from>
    <xdr:to>
      <xdr:col>46</xdr:col>
      <xdr:colOff>38100</xdr:colOff>
      <xdr:row>105</xdr:row>
      <xdr:rowOff>122313</xdr:rowOff>
    </xdr:to>
    <xdr:sp macro="" textlink="">
      <xdr:nvSpPr>
        <xdr:cNvPr id="460" name="フローチャート: 判断 459">
          <a:extLst>
            <a:ext uri="{FF2B5EF4-FFF2-40B4-BE49-F238E27FC236}">
              <a16:creationId xmlns:a16="http://schemas.microsoft.com/office/drawing/2014/main" id="{E1DC35C7-946D-4B77-89EE-B957B0B4E391}"/>
            </a:ext>
          </a:extLst>
        </xdr:cNvPr>
        <xdr:cNvSpPr/>
      </xdr:nvSpPr>
      <xdr:spPr>
        <a:xfrm>
          <a:off x="8699500" y="1802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81711</xdr:rowOff>
    </xdr:from>
    <xdr:to>
      <xdr:col>41</xdr:col>
      <xdr:colOff>101600</xdr:colOff>
      <xdr:row>106</xdr:row>
      <xdr:rowOff>11861</xdr:rowOff>
    </xdr:to>
    <xdr:sp macro="" textlink="">
      <xdr:nvSpPr>
        <xdr:cNvPr id="461" name="フローチャート: 判断 460">
          <a:extLst>
            <a:ext uri="{FF2B5EF4-FFF2-40B4-BE49-F238E27FC236}">
              <a16:creationId xmlns:a16="http://schemas.microsoft.com/office/drawing/2014/main" id="{0E9201FD-0878-42F0-96AA-7B37071AC03D}"/>
            </a:ext>
          </a:extLst>
        </xdr:cNvPr>
        <xdr:cNvSpPr/>
      </xdr:nvSpPr>
      <xdr:spPr>
        <a:xfrm>
          <a:off x="7810500" y="1808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87807</xdr:rowOff>
    </xdr:from>
    <xdr:to>
      <xdr:col>36</xdr:col>
      <xdr:colOff>165100</xdr:colOff>
      <xdr:row>106</xdr:row>
      <xdr:rowOff>17957</xdr:rowOff>
    </xdr:to>
    <xdr:sp macro="" textlink="">
      <xdr:nvSpPr>
        <xdr:cNvPr id="462" name="フローチャート: 判断 461">
          <a:extLst>
            <a:ext uri="{FF2B5EF4-FFF2-40B4-BE49-F238E27FC236}">
              <a16:creationId xmlns:a16="http://schemas.microsoft.com/office/drawing/2014/main" id="{3428F68B-A99D-4342-8398-A5C82AA991B5}"/>
            </a:ext>
          </a:extLst>
        </xdr:cNvPr>
        <xdr:cNvSpPr/>
      </xdr:nvSpPr>
      <xdr:spPr>
        <a:xfrm>
          <a:off x="6921500" y="1809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ADB1B002-E228-4D4C-9BFE-3CFC326FC55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C4D62B45-F8E2-407F-B0F0-494C862C799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58F5282-1EF1-49E8-80A5-23DDE806992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C7CFE9B-E9A8-4B11-93CB-CA5DDBC27A6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A7193E1-BDB7-4ED5-9123-22D451CF4A4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150558</xdr:rowOff>
    </xdr:from>
    <xdr:to>
      <xdr:col>55</xdr:col>
      <xdr:colOff>50800</xdr:colOff>
      <xdr:row>107</xdr:row>
      <xdr:rowOff>80708</xdr:rowOff>
    </xdr:to>
    <xdr:sp macro="" textlink="">
      <xdr:nvSpPr>
        <xdr:cNvPr id="468" name="楕円 467">
          <a:extLst>
            <a:ext uri="{FF2B5EF4-FFF2-40B4-BE49-F238E27FC236}">
              <a16:creationId xmlns:a16="http://schemas.microsoft.com/office/drawing/2014/main" id="{C54AB95C-4F36-4404-A448-55778A28398E}"/>
            </a:ext>
          </a:extLst>
        </xdr:cNvPr>
        <xdr:cNvSpPr/>
      </xdr:nvSpPr>
      <xdr:spPr>
        <a:xfrm>
          <a:off x="10426700" y="1832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65485</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141DCF1D-8B64-4677-BC2F-88A0794CE362}"/>
            </a:ext>
          </a:extLst>
        </xdr:cNvPr>
        <xdr:cNvSpPr txBox="1"/>
      </xdr:nvSpPr>
      <xdr:spPr>
        <a:xfrm>
          <a:off x="10515600" y="1823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151454</xdr:rowOff>
    </xdr:from>
    <xdr:to>
      <xdr:col>50</xdr:col>
      <xdr:colOff>165100</xdr:colOff>
      <xdr:row>107</xdr:row>
      <xdr:rowOff>81604</xdr:rowOff>
    </xdr:to>
    <xdr:sp macro="" textlink="">
      <xdr:nvSpPr>
        <xdr:cNvPr id="470" name="楕円 469">
          <a:extLst>
            <a:ext uri="{FF2B5EF4-FFF2-40B4-BE49-F238E27FC236}">
              <a16:creationId xmlns:a16="http://schemas.microsoft.com/office/drawing/2014/main" id="{D9F6EA1A-49AF-4B4B-8E38-711E674E606C}"/>
            </a:ext>
          </a:extLst>
        </xdr:cNvPr>
        <xdr:cNvSpPr/>
      </xdr:nvSpPr>
      <xdr:spPr>
        <a:xfrm>
          <a:off x="9588500" y="183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29908</xdr:rowOff>
    </xdr:from>
    <xdr:to>
      <xdr:col>55</xdr:col>
      <xdr:colOff>0</xdr:colOff>
      <xdr:row>107</xdr:row>
      <xdr:rowOff>30804</xdr:rowOff>
    </xdr:to>
    <xdr:cxnSp macro="">
      <xdr:nvCxnSpPr>
        <xdr:cNvPr id="471" name="直線コネクタ 470">
          <a:extLst>
            <a:ext uri="{FF2B5EF4-FFF2-40B4-BE49-F238E27FC236}">
              <a16:creationId xmlns:a16="http://schemas.microsoft.com/office/drawing/2014/main" id="{7CFC3A9B-DE1E-4144-8E42-3DF75EEA6D03}"/>
            </a:ext>
          </a:extLst>
        </xdr:cNvPr>
        <xdr:cNvCxnSpPr/>
      </xdr:nvCxnSpPr>
      <xdr:spPr>
        <a:xfrm flipV="1">
          <a:off x="9639300" y="18375058"/>
          <a:ext cx="8382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151321</xdr:rowOff>
    </xdr:from>
    <xdr:to>
      <xdr:col>46</xdr:col>
      <xdr:colOff>38100</xdr:colOff>
      <xdr:row>107</xdr:row>
      <xdr:rowOff>81471</xdr:rowOff>
    </xdr:to>
    <xdr:sp macro="" textlink="">
      <xdr:nvSpPr>
        <xdr:cNvPr id="472" name="楕円 471">
          <a:extLst>
            <a:ext uri="{FF2B5EF4-FFF2-40B4-BE49-F238E27FC236}">
              <a16:creationId xmlns:a16="http://schemas.microsoft.com/office/drawing/2014/main" id="{799C6379-A535-48A0-810E-F9F7C0426E5A}"/>
            </a:ext>
          </a:extLst>
        </xdr:cNvPr>
        <xdr:cNvSpPr/>
      </xdr:nvSpPr>
      <xdr:spPr>
        <a:xfrm>
          <a:off x="8699500" y="1832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30671</xdr:rowOff>
    </xdr:from>
    <xdr:to>
      <xdr:col>50</xdr:col>
      <xdr:colOff>114300</xdr:colOff>
      <xdr:row>107</xdr:row>
      <xdr:rowOff>30804</xdr:rowOff>
    </xdr:to>
    <xdr:cxnSp macro="">
      <xdr:nvCxnSpPr>
        <xdr:cNvPr id="473" name="直線コネクタ 472">
          <a:extLst>
            <a:ext uri="{FF2B5EF4-FFF2-40B4-BE49-F238E27FC236}">
              <a16:creationId xmlns:a16="http://schemas.microsoft.com/office/drawing/2014/main" id="{2FD6E91E-13E1-4708-A1E7-54A845AA96DF}"/>
            </a:ext>
          </a:extLst>
        </xdr:cNvPr>
        <xdr:cNvCxnSpPr/>
      </xdr:nvCxnSpPr>
      <xdr:spPr>
        <a:xfrm>
          <a:off x="8750300" y="18375821"/>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157265</xdr:rowOff>
    </xdr:from>
    <xdr:to>
      <xdr:col>41</xdr:col>
      <xdr:colOff>101600</xdr:colOff>
      <xdr:row>107</xdr:row>
      <xdr:rowOff>87415</xdr:rowOff>
    </xdr:to>
    <xdr:sp macro="" textlink="">
      <xdr:nvSpPr>
        <xdr:cNvPr id="474" name="楕円 473">
          <a:extLst>
            <a:ext uri="{FF2B5EF4-FFF2-40B4-BE49-F238E27FC236}">
              <a16:creationId xmlns:a16="http://schemas.microsoft.com/office/drawing/2014/main" id="{82D255F3-3498-44A2-8A74-7579375AF340}"/>
            </a:ext>
          </a:extLst>
        </xdr:cNvPr>
        <xdr:cNvSpPr/>
      </xdr:nvSpPr>
      <xdr:spPr>
        <a:xfrm>
          <a:off x="7810500" y="183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30671</xdr:rowOff>
    </xdr:from>
    <xdr:to>
      <xdr:col>45</xdr:col>
      <xdr:colOff>177800</xdr:colOff>
      <xdr:row>107</xdr:row>
      <xdr:rowOff>36615</xdr:rowOff>
    </xdr:to>
    <xdr:cxnSp macro="">
      <xdr:nvCxnSpPr>
        <xdr:cNvPr id="475" name="直線コネクタ 474">
          <a:extLst>
            <a:ext uri="{FF2B5EF4-FFF2-40B4-BE49-F238E27FC236}">
              <a16:creationId xmlns:a16="http://schemas.microsoft.com/office/drawing/2014/main" id="{BA0421B9-F58F-44FA-82E4-0F8FC7C81A75}"/>
            </a:ext>
          </a:extLst>
        </xdr:cNvPr>
        <xdr:cNvCxnSpPr/>
      </xdr:nvCxnSpPr>
      <xdr:spPr>
        <a:xfrm flipV="1">
          <a:off x="7861300" y="1837582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161283</xdr:rowOff>
    </xdr:from>
    <xdr:to>
      <xdr:col>36</xdr:col>
      <xdr:colOff>165100</xdr:colOff>
      <xdr:row>107</xdr:row>
      <xdr:rowOff>91433</xdr:rowOff>
    </xdr:to>
    <xdr:sp macro="" textlink="">
      <xdr:nvSpPr>
        <xdr:cNvPr id="476" name="楕円 475">
          <a:extLst>
            <a:ext uri="{FF2B5EF4-FFF2-40B4-BE49-F238E27FC236}">
              <a16:creationId xmlns:a16="http://schemas.microsoft.com/office/drawing/2014/main" id="{AA60FFD8-7D67-4737-8B5F-10EC6ED3E15D}"/>
            </a:ext>
          </a:extLst>
        </xdr:cNvPr>
        <xdr:cNvSpPr/>
      </xdr:nvSpPr>
      <xdr:spPr>
        <a:xfrm>
          <a:off x="6921500" y="183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36615</xdr:rowOff>
    </xdr:from>
    <xdr:to>
      <xdr:col>41</xdr:col>
      <xdr:colOff>50800</xdr:colOff>
      <xdr:row>107</xdr:row>
      <xdr:rowOff>40633</xdr:rowOff>
    </xdr:to>
    <xdr:cxnSp macro="">
      <xdr:nvCxnSpPr>
        <xdr:cNvPr id="477" name="直線コネクタ 476">
          <a:extLst>
            <a:ext uri="{FF2B5EF4-FFF2-40B4-BE49-F238E27FC236}">
              <a16:creationId xmlns:a16="http://schemas.microsoft.com/office/drawing/2014/main" id="{871FB3C3-86DD-4951-A87C-ED03BCEC2996}"/>
            </a:ext>
          </a:extLst>
        </xdr:cNvPr>
        <xdr:cNvCxnSpPr/>
      </xdr:nvCxnSpPr>
      <xdr:spPr>
        <a:xfrm flipV="1">
          <a:off x="6972300" y="18381765"/>
          <a:ext cx="889000" cy="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136365</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BF52B907-0E58-4E03-96CB-B6E7BCC2729B}"/>
            </a:ext>
          </a:extLst>
        </xdr:cNvPr>
        <xdr:cNvSpPr txBox="1"/>
      </xdr:nvSpPr>
      <xdr:spPr>
        <a:xfrm>
          <a:off x="9359411" y="177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138840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6AA0FBC6-48E6-4D08-8273-6740B23FE96A}"/>
            </a:ext>
          </a:extLst>
        </xdr:cNvPr>
        <xdr:cNvSpPr txBox="1"/>
      </xdr:nvSpPr>
      <xdr:spPr>
        <a:xfrm>
          <a:off x="8483111" y="1779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28388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DE5B4588-0018-471B-B7A0-372A5D1E6D6B}"/>
            </a:ext>
          </a:extLst>
        </xdr:cNvPr>
        <xdr:cNvSpPr txBox="1"/>
      </xdr:nvSpPr>
      <xdr:spPr>
        <a:xfrm>
          <a:off x="7594111" y="1785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34484</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DB9FC28B-7064-48B5-ADE3-3CD4FD7EDA2C}"/>
            </a:ext>
          </a:extLst>
        </xdr:cNvPr>
        <xdr:cNvSpPr txBox="1"/>
      </xdr:nvSpPr>
      <xdr:spPr>
        <a:xfrm>
          <a:off x="6705111" y="178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72731</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186A591D-1BF4-4F81-99AA-4E4F24FB96D4}"/>
            </a:ext>
          </a:extLst>
        </xdr:cNvPr>
        <xdr:cNvSpPr txBox="1"/>
      </xdr:nvSpPr>
      <xdr:spPr>
        <a:xfrm>
          <a:off x="9359411" y="1841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72598</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A49B80B2-9DC3-4295-A071-97C128BE889C}"/>
            </a:ext>
          </a:extLst>
        </xdr:cNvPr>
        <xdr:cNvSpPr txBox="1"/>
      </xdr:nvSpPr>
      <xdr:spPr>
        <a:xfrm>
          <a:off x="8483111" y="184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78542</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0E9390EB-AB52-46C6-9796-DB2B08CD4410}"/>
            </a:ext>
          </a:extLst>
        </xdr:cNvPr>
        <xdr:cNvSpPr txBox="1"/>
      </xdr:nvSpPr>
      <xdr:spPr>
        <a:xfrm>
          <a:off x="7594111" y="1842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82560</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A751672C-C195-4544-BFCC-F10E6B7F5381}"/>
            </a:ext>
          </a:extLst>
        </xdr:cNvPr>
        <xdr:cNvSpPr txBox="1"/>
      </xdr:nvSpPr>
      <xdr:spPr>
        <a:xfrm>
          <a:off x="6705111" y="184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5AE2CEB3-7E01-4884-AE7F-6C9DDAD0F6C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4D1135FE-CDA7-478F-AD89-8020517D11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12660E2E-F45E-496F-A8FC-7BB84AB735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D6008989-464B-45DD-90FF-A6EA3CC3921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92CA0353-43C3-4295-8CD8-6F3C601BF5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8DF74880-830F-48F6-8E4D-00F8F4A317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438F1619-6992-4659-80E5-204A1E35A4C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F58FDDCA-CC25-4B69-AAB1-4F3F56E4E08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6DDE7006-594C-41FC-8057-8AA09FA31D0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398FDC9C-8AF0-4C8E-ADB3-C553800A252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6758D448-1DE8-49E6-A8EE-F5C40B0FA33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AD8D2514-B8CC-4476-B982-2CD94E7B651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35303505-8CB9-4DD2-ADBD-D395D695235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E89D20A3-4D2B-4CE8-8D3F-8B631D219FB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521E7669-37D7-4B86-B3B5-BF6BB1E5408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70BDC04E-11DD-4A1B-A526-F62977A7C9D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2B5599E6-34E8-4CD9-ADEC-7AEEAFE6649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8C9E531F-CBC6-4DF4-9837-B418752860B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10C33ADE-319C-464B-90BC-45C62BCD203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956B6B9E-8247-4177-807D-E411B4B0D3C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7C6D4046-B8B9-4F30-B76E-4631E598F18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F4CBF554-7353-41CC-B445-6D41B5F1E0E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F5107B11-CBE4-4F44-9BB2-6D9C504C0AF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450177B5-25DB-4ED3-9D60-1D8F8D7EAE8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510" name="直線コネクタ 509">
          <a:extLst>
            <a:ext uri="{FF2B5EF4-FFF2-40B4-BE49-F238E27FC236}">
              <a16:creationId xmlns:a16="http://schemas.microsoft.com/office/drawing/2014/main" id="{6FCB6AD7-E832-492F-8CAA-94F5048ED643}"/>
            </a:ext>
          </a:extLst>
        </xdr:cNvPr>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FA27895C-C847-488B-A59E-1EEF149FDB9B}"/>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512" name="直線コネクタ 511">
          <a:extLst>
            <a:ext uri="{FF2B5EF4-FFF2-40B4-BE49-F238E27FC236}">
              <a16:creationId xmlns:a16="http://schemas.microsoft.com/office/drawing/2014/main" id="{AD47E675-9BB0-4EC3-9284-2637018F30B5}"/>
            </a:ext>
          </a:extLst>
        </xdr:cNvPr>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08572DD8-A024-444F-A75F-D5FEB0183493}"/>
            </a:ext>
          </a:extLst>
        </xdr:cNvPr>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14" name="直線コネクタ 513">
          <a:extLst>
            <a:ext uri="{FF2B5EF4-FFF2-40B4-BE49-F238E27FC236}">
              <a16:creationId xmlns:a16="http://schemas.microsoft.com/office/drawing/2014/main" id="{D0B21FE0-A261-4AFD-829E-FE6C4FFC21E9}"/>
            </a:ext>
          </a:extLst>
        </xdr:cNvPr>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44A0AC43-7390-4CFE-80BD-DB91B2B62A0E}"/>
            </a:ext>
          </a:extLst>
        </xdr:cNvPr>
        <xdr:cNvSpPr txBox="1"/>
      </xdr:nvSpPr>
      <xdr:spPr>
        <a:xfrm>
          <a:off x="16357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16" name="フローチャート: 判断 515">
          <a:extLst>
            <a:ext uri="{FF2B5EF4-FFF2-40B4-BE49-F238E27FC236}">
              <a16:creationId xmlns:a16="http://schemas.microsoft.com/office/drawing/2014/main" id="{EF858E57-9BBD-4A11-8A5C-3B3CDA137FE8}"/>
            </a:ext>
          </a:extLst>
        </xdr:cNvPr>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517" name="フローチャート: 判断 516">
          <a:extLst>
            <a:ext uri="{FF2B5EF4-FFF2-40B4-BE49-F238E27FC236}">
              <a16:creationId xmlns:a16="http://schemas.microsoft.com/office/drawing/2014/main" id="{541D83E5-ECA2-4CF4-8907-F416D8826489}"/>
            </a:ext>
          </a:extLst>
        </xdr:cNvPr>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518" name="フローチャート: 判断 517">
          <a:extLst>
            <a:ext uri="{FF2B5EF4-FFF2-40B4-BE49-F238E27FC236}">
              <a16:creationId xmlns:a16="http://schemas.microsoft.com/office/drawing/2014/main" id="{048F9726-2C56-476E-B321-F556ACC4DEEA}"/>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9" name="フローチャート: 判断 518">
          <a:extLst>
            <a:ext uri="{FF2B5EF4-FFF2-40B4-BE49-F238E27FC236}">
              <a16:creationId xmlns:a16="http://schemas.microsoft.com/office/drawing/2014/main" id="{3E29385A-08B0-4A0D-B432-0218617163B6}"/>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0" name="フローチャート: 判断 519">
          <a:extLst>
            <a:ext uri="{FF2B5EF4-FFF2-40B4-BE49-F238E27FC236}">
              <a16:creationId xmlns:a16="http://schemas.microsoft.com/office/drawing/2014/main" id="{94CC2D23-785A-45E2-B77B-FDC511077B84}"/>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5E99FD59-0EAC-4716-AC90-03115D35B9F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9A4D461D-E31A-4791-A61D-166C74186BF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7BF61BB-5479-4A6E-BA1C-673449E32A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C9BEA51-5DBF-43CA-88B6-4D2CE2375F9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B0E3393-DC52-49CA-9069-3198DF8D20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166370</xdr:rowOff>
    </xdr:from>
    <xdr:to>
      <xdr:col>85</xdr:col>
      <xdr:colOff>177800</xdr:colOff>
      <xdr:row>39</xdr:row>
      <xdr:rowOff>96520</xdr:rowOff>
    </xdr:to>
    <xdr:sp macro="" textlink="">
      <xdr:nvSpPr>
        <xdr:cNvPr id="526" name="楕円 525">
          <a:extLst>
            <a:ext uri="{FF2B5EF4-FFF2-40B4-BE49-F238E27FC236}">
              <a16:creationId xmlns:a16="http://schemas.microsoft.com/office/drawing/2014/main" id="{E3333A06-B253-425F-AC62-013E4CF48ABB}"/>
            </a:ext>
          </a:extLst>
        </xdr:cNvPr>
        <xdr:cNvSpPr/>
      </xdr:nvSpPr>
      <xdr:spPr>
        <a:xfrm>
          <a:off x="16268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144797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ECCE42E2-456E-4E54-B697-BE4687E4D64D}"/>
            </a:ext>
          </a:extLst>
        </xdr:cNvPr>
        <xdr:cNvSpPr txBox="1"/>
      </xdr:nvSpPr>
      <xdr:spPr>
        <a:xfrm>
          <a:off x="16357600"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132080</xdr:rowOff>
    </xdr:from>
    <xdr:to>
      <xdr:col>81</xdr:col>
      <xdr:colOff>101600</xdr:colOff>
      <xdr:row>39</xdr:row>
      <xdr:rowOff>62230</xdr:rowOff>
    </xdr:to>
    <xdr:sp macro="" textlink="">
      <xdr:nvSpPr>
        <xdr:cNvPr id="528" name="楕円 527">
          <a:extLst>
            <a:ext uri="{FF2B5EF4-FFF2-40B4-BE49-F238E27FC236}">
              <a16:creationId xmlns:a16="http://schemas.microsoft.com/office/drawing/2014/main" id="{CD952CA5-467B-4508-A713-70EEA9C04CDC}"/>
            </a:ext>
          </a:extLst>
        </xdr:cNvPr>
        <xdr:cNvSpPr/>
      </xdr:nvSpPr>
      <xdr:spPr>
        <a:xfrm>
          <a:off x="1543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xdr:rowOff>
    </xdr:from>
    <xdr:to>
      <xdr:col>85</xdr:col>
      <xdr:colOff>127000</xdr:colOff>
      <xdr:row>39</xdr:row>
      <xdr:rowOff>45720</xdr:rowOff>
    </xdr:to>
    <xdr:cxnSp macro="">
      <xdr:nvCxnSpPr>
        <xdr:cNvPr id="529" name="直線コネクタ 528">
          <a:extLst>
            <a:ext uri="{FF2B5EF4-FFF2-40B4-BE49-F238E27FC236}">
              <a16:creationId xmlns:a16="http://schemas.microsoft.com/office/drawing/2014/main" id="{787D6E8D-38D2-4DE2-839A-C155177AB3E8}"/>
            </a:ext>
          </a:extLst>
        </xdr:cNvPr>
        <xdr:cNvCxnSpPr/>
      </xdr:nvCxnSpPr>
      <xdr:spPr>
        <a:xfrm>
          <a:off x="15481300" y="66979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92075</xdr:rowOff>
    </xdr:from>
    <xdr:to>
      <xdr:col>76</xdr:col>
      <xdr:colOff>165100</xdr:colOff>
      <xdr:row>39</xdr:row>
      <xdr:rowOff>22225</xdr:rowOff>
    </xdr:to>
    <xdr:sp macro="" textlink="">
      <xdr:nvSpPr>
        <xdr:cNvPr id="530" name="楕円 529">
          <a:extLst>
            <a:ext uri="{FF2B5EF4-FFF2-40B4-BE49-F238E27FC236}">
              <a16:creationId xmlns:a16="http://schemas.microsoft.com/office/drawing/2014/main" id="{B07D155F-78E1-4058-9B26-945C28DFEA98}"/>
            </a:ext>
          </a:extLst>
        </xdr:cNvPr>
        <xdr:cNvSpPr/>
      </xdr:nvSpPr>
      <xdr:spPr>
        <a:xfrm>
          <a:off x="14541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142875</xdr:rowOff>
    </xdr:from>
    <xdr:to>
      <xdr:col>81</xdr:col>
      <xdr:colOff>50800</xdr:colOff>
      <xdr:row>39</xdr:row>
      <xdr:rowOff>11430</xdr:rowOff>
    </xdr:to>
    <xdr:cxnSp macro="">
      <xdr:nvCxnSpPr>
        <xdr:cNvPr id="531" name="直線コネクタ 530">
          <a:extLst>
            <a:ext uri="{FF2B5EF4-FFF2-40B4-BE49-F238E27FC236}">
              <a16:creationId xmlns:a16="http://schemas.microsoft.com/office/drawing/2014/main" id="{80E26A45-A113-46D5-972D-2D60E2D80FF1}"/>
            </a:ext>
          </a:extLst>
        </xdr:cNvPr>
        <xdr:cNvCxnSpPr/>
      </xdr:nvCxnSpPr>
      <xdr:spPr>
        <a:xfrm>
          <a:off x="14592300" y="66579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99695</xdr:rowOff>
    </xdr:from>
    <xdr:to>
      <xdr:col>72</xdr:col>
      <xdr:colOff>38100</xdr:colOff>
      <xdr:row>39</xdr:row>
      <xdr:rowOff>29845</xdr:rowOff>
    </xdr:to>
    <xdr:sp macro="" textlink="">
      <xdr:nvSpPr>
        <xdr:cNvPr id="532" name="楕円 531">
          <a:extLst>
            <a:ext uri="{FF2B5EF4-FFF2-40B4-BE49-F238E27FC236}">
              <a16:creationId xmlns:a16="http://schemas.microsoft.com/office/drawing/2014/main" id="{4E3B9497-2E5C-4E06-85E9-99D79E4238E3}"/>
            </a:ext>
          </a:extLst>
        </xdr:cNvPr>
        <xdr:cNvSpPr/>
      </xdr:nvSpPr>
      <xdr:spPr>
        <a:xfrm>
          <a:off x="13652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142875</xdr:rowOff>
    </xdr:from>
    <xdr:to>
      <xdr:col>76</xdr:col>
      <xdr:colOff>114300</xdr:colOff>
      <xdr:row>38</xdr:row>
      <xdr:rowOff>150495</xdr:rowOff>
    </xdr:to>
    <xdr:cxnSp macro="">
      <xdr:nvCxnSpPr>
        <xdr:cNvPr id="533" name="直線コネクタ 532">
          <a:extLst>
            <a:ext uri="{FF2B5EF4-FFF2-40B4-BE49-F238E27FC236}">
              <a16:creationId xmlns:a16="http://schemas.microsoft.com/office/drawing/2014/main" id="{78C4D972-0AAF-4C41-AEED-A062799EAD93}"/>
            </a:ext>
          </a:extLst>
        </xdr:cNvPr>
        <xdr:cNvCxnSpPr/>
      </xdr:nvCxnSpPr>
      <xdr:spPr>
        <a:xfrm flipV="1">
          <a:off x="13703300" y="66579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63500</xdr:rowOff>
    </xdr:from>
    <xdr:to>
      <xdr:col>67</xdr:col>
      <xdr:colOff>101600</xdr:colOff>
      <xdr:row>38</xdr:row>
      <xdr:rowOff>165100</xdr:rowOff>
    </xdr:to>
    <xdr:sp macro="" textlink="">
      <xdr:nvSpPr>
        <xdr:cNvPr id="534" name="楕円 533">
          <a:extLst>
            <a:ext uri="{FF2B5EF4-FFF2-40B4-BE49-F238E27FC236}">
              <a16:creationId xmlns:a16="http://schemas.microsoft.com/office/drawing/2014/main" id="{B73E0FC2-BDA2-49B9-BE77-0C36EDB2093F}"/>
            </a:ext>
          </a:extLst>
        </xdr:cNvPr>
        <xdr:cNvSpPr/>
      </xdr:nvSpPr>
      <xdr:spPr>
        <a:xfrm>
          <a:off x="12763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114300</xdr:rowOff>
    </xdr:from>
    <xdr:to>
      <xdr:col>71</xdr:col>
      <xdr:colOff>177800</xdr:colOff>
      <xdr:row>38</xdr:row>
      <xdr:rowOff>150495</xdr:rowOff>
    </xdr:to>
    <xdr:cxnSp macro="">
      <xdr:nvCxnSpPr>
        <xdr:cNvPr id="535" name="直線コネクタ 534">
          <a:extLst>
            <a:ext uri="{FF2B5EF4-FFF2-40B4-BE49-F238E27FC236}">
              <a16:creationId xmlns:a16="http://schemas.microsoft.com/office/drawing/2014/main" id="{1D38C122-6DA0-41BF-BA4B-76F48B72B04E}"/>
            </a:ext>
          </a:extLst>
        </xdr:cNvPr>
        <xdr:cNvCxnSpPr/>
      </xdr:nvCxnSpPr>
      <xdr:spPr>
        <a:xfrm>
          <a:off x="12814300" y="66294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B94BE7E8-9BB0-485F-8122-C91145FBB3A1}"/>
            </a:ext>
          </a:extLst>
        </xdr:cNvPr>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7DF03964-57CD-4C15-9DDD-97D00F885998}"/>
            </a:ext>
          </a:extLst>
        </xdr:cNvPr>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1860922F-19B5-4D8D-B217-493036DC8993}"/>
            </a:ext>
          </a:extLst>
        </xdr:cNvPr>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91B727E9-5DAC-4230-805E-F73C738621ED}"/>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53357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F771E58D-7E4B-418C-B303-2869A7D3A4CB}"/>
            </a:ext>
          </a:extLst>
        </xdr:cNvPr>
        <xdr:cNvSpPr txBox="1"/>
      </xdr:nvSpPr>
      <xdr:spPr>
        <a:xfrm>
          <a:off x="15266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13352</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E20DDA38-717A-47C7-BBD8-A86AAE547DA8}"/>
            </a:ext>
          </a:extLst>
        </xdr:cNvPr>
        <xdr:cNvSpPr txBox="1"/>
      </xdr:nvSpPr>
      <xdr:spPr>
        <a:xfrm>
          <a:off x="14389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20972</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1EB97CDA-E0E6-4B06-A0AA-A76858B3E5FF}"/>
            </a:ext>
          </a:extLst>
        </xdr:cNvPr>
        <xdr:cNvSpPr txBox="1"/>
      </xdr:nvSpPr>
      <xdr:spPr>
        <a:xfrm>
          <a:off x="13500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156227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F5BE312D-60D4-465D-B1FC-3ED7D58A632F}"/>
            </a:ext>
          </a:extLst>
        </xdr:cNvPr>
        <xdr:cNvSpPr txBox="1"/>
      </xdr:nvSpPr>
      <xdr:spPr>
        <a:xfrm>
          <a:off x="12611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7C9CD883-0DDC-485B-88AB-15113604987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2A708B8D-4980-43A1-9A76-122EBD1550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1FB0534A-5444-4075-8903-5A05202F7EE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50F2D2A5-CF84-4D5D-975D-2AA9E8E810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A28ED750-EB12-4668-9B37-FC37A3D815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4B5FFDDC-7EDB-4160-BC18-A80B51C579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B6DFC049-DD74-4514-8898-D5DBC3032C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3AAF5A74-0201-41DB-9327-E9861752B1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887970EF-01C0-4E51-861C-BD916761CFE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4D4F8AE1-154E-42D6-9CB4-41C735FE9A2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EF82E8AA-8D4E-43A9-89E4-17D2A0189B0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B889FD68-D45E-4C77-8A9A-F414BF0E2A3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F5C2C224-E838-4280-A735-02824EC8219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7CD21E2D-A7EC-471C-9731-020AB02BF2D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2F91854E-9A86-40E7-BCA9-97528FB7025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2F35E59D-42A3-4C6F-84ED-48F43FEB2E9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43E15A14-3C2A-4835-8F38-4BD775BC074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89D6860F-EC56-4B36-AE90-79C75106889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F86BB730-2EC7-4347-836B-29E887CE187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E500A6A-3B3E-4EDD-9240-00DF265FFF2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9183DFEC-F7E9-4C9A-9586-71F783667C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565" name="直線コネクタ 564">
          <a:extLst>
            <a:ext uri="{FF2B5EF4-FFF2-40B4-BE49-F238E27FC236}">
              <a16:creationId xmlns:a16="http://schemas.microsoft.com/office/drawing/2014/main" id="{49516AE4-8FD3-4D22-8F71-9A606D42DFE1}"/>
            </a:ext>
          </a:extLst>
        </xdr:cNvPr>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255C0749-3331-4A8A-818B-F4C492FC4D43}"/>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7" name="直線コネクタ 566">
          <a:extLst>
            <a:ext uri="{FF2B5EF4-FFF2-40B4-BE49-F238E27FC236}">
              <a16:creationId xmlns:a16="http://schemas.microsoft.com/office/drawing/2014/main" id="{BCAA7871-2D4E-40C5-8302-0B7761AE7D59}"/>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4E0A69FB-2942-4238-9A24-B422C83EFD77}"/>
            </a:ext>
          </a:extLst>
        </xdr:cNvPr>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569" name="直線コネクタ 568">
          <a:extLst>
            <a:ext uri="{FF2B5EF4-FFF2-40B4-BE49-F238E27FC236}">
              <a16:creationId xmlns:a16="http://schemas.microsoft.com/office/drawing/2014/main" id="{B95D02BB-B814-4230-9F30-DE8607EC84A2}"/>
            </a:ext>
          </a:extLst>
        </xdr:cNvPr>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90011E02-6BE6-4FC6-8D7B-ECD5BA5B58A9}"/>
            </a:ext>
          </a:extLst>
        </xdr:cNvPr>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571" name="フローチャート: 判断 570">
          <a:extLst>
            <a:ext uri="{FF2B5EF4-FFF2-40B4-BE49-F238E27FC236}">
              <a16:creationId xmlns:a16="http://schemas.microsoft.com/office/drawing/2014/main" id="{6B379EFA-D423-418A-A358-D5E134A4A7DF}"/>
            </a:ext>
          </a:extLst>
        </xdr:cNvPr>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2" name="フローチャート: 判断 571">
          <a:extLst>
            <a:ext uri="{FF2B5EF4-FFF2-40B4-BE49-F238E27FC236}">
              <a16:creationId xmlns:a16="http://schemas.microsoft.com/office/drawing/2014/main" id="{0A283271-1901-4951-B678-32DF7447746F}"/>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3" name="フローチャート: 判断 572">
          <a:extLst>
            <a:ext uri="{FF2B5EF4-FFF2-40B4-BE49-F238E27FC236}">
              <a16:creationId xmlns:a16="http://schemas.microsoft.com/office/drawing/2014/main" id="{0E463914-AFD9-43C7-8733-93A1D33355E8}"/>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574" name="フローチャート: 判断 573">
          <a:extLst>
            <a:ext uri="{FF2B5EF4-FFF2-40B4-BE49-F238E27FC236}">
              <a16:creationId xmlns:a16="http://schemas.microsoft.com/office/drawing/2014/main" id="{F71211D5-5FB4-44F0-BF81-024D0BD16E75}"/>
            </a:ext>
          </a:extLst>
        </xdr:cNvPr>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575" name="フローチャート: 判断 574">
          <a:extLst>
            <a:ext uri="{FF2B5EF4-FFF2-40B4-BE49-F238E27FC236}">
              <a16:creationId xmlns:a16="http://schemas.microsoft.com/office/drawing/2014/main" id="{1150D76E-643E-4E88-83C5-0EB3813A3599}"/>
            </a:ext>
          </a:extLst>
        </xdr:cNvPr>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BBD5FD64-6046-4580-89AC-64A32789CB6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6DBEF8D7-9FFA-4684-A882-799BFC10633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7534203-0F42-40A5-8134-93FC17DF7A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4881A31A-06C7-4896-B861-2976988BCE7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E857998C-5187-4D8F-9985-59B305A7E6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581" name="楕円 580">
          <a:extLst>
            <a:ext uri="{FF2B5EF4-FFF2-40B4-BE49-F238E27FC236}">
              <a16:creationId xmlns:a16="http://schemas.microsoft.com/office/drawing/2014/main" id="{7563DE9A-8E06-4659-AA75-E44BC0428790}"/>
            </a:ext>
          </a:extLst>
        </xdr:cNvPr>
        <xdr:cNvSpPr/>
      </xdr:nvSpPr>
      <xdr:spPr>
        <a:xfrm>
          <a:off x="22110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5A7A23CE-8FCB-4F63-8C48-35A8FE84CA22}"/>
            </a:ext>
          </a:extLst>
        </xdr:cNvPr>
        <xdr:cNvSpPr txBox="1"/>
      </xdr:nvSpPr>
      <xdr:spPr>
        <a:xfrm>
          <a:off x="22199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583" name="楕円 582">
          <a:extLst>
            <a:ext uri="{FF2B5EF4-FFF2-40B4-BE49-F238E27FC236}">
              <a16:creationId xmlns:a16="http://schemas.microsoft.com/office/drawing/2014/main" id="{1835BB1E-0945-4DB2-8D5A-D4A9EED144C6}"/>
            </a:ext>
          </a:extLst>
        </xdr:cNvPr>
        <xdr:cNvSpPr/>
      </xdr:nvSpPr>
      <xdr:spPr>
        <a:xfrm>
          <a:off x="21272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23622</xdr:rowOff>
    </xdr:from>
    <xdr:to>
      <xdr:col>116</xdr:col>
      <xdr:colOff>63500</xdr:colOff>
      <xdr:row>41</xdr:row>
      <xdr:rowOff>23622</xdr:rowOff>
    </xdr:to>
    <xdr:cxnSp macro="">
      <xdr:nvCxnSpPr>
        <xdr:cNvPr id="584" name="直線コネクタ 583">
          <a:extLst>
            <a:ext uri="{FF2B5EF4-FFF2-40B4-BE49-F238E27FC236}">
              <a16:creationId xmlns:a16="http://schemas.microsoft.com/office/drawing/2014/main" id="{AF8BC011-FAB2-4F5B-A90E-445686379EBC}"/>
            </a:ext>
          </a:extLst>
        </xdr:cNvPr>
        <xdr:cNvCxnSpPr/>
      </xdr:nvCxnSpPr>
      <xdr:spPr>
        <a:xfrm>
          <a:off x="21323300" y="705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85" name="楕円 584">
          <a:extLst>
            <a:ext uri="{FF2B5EF4-FFF2-40B4-BE49-F238E27FC236}">
              <a16:creationId xmlns:a16="http://schemas.microsoft.com/office/drawing/2014/main" id="{FF3E4EA7-F702-4201-8648-46036D3E8DB0}"/>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23622</xdr:rowOff>
    </xdr:to>
    <xdr:cxnSp macro="">
      <xdr:nvCxnSpPr>
        <xdr:cNvPr id="586" name="直線コネクタ 585">
          <a:extLst>
            <a:ext uri="{FF2B5EF4-FFF2-40B4-BE49-F238E27FC236}">
              <a16:creationId xmlns:a16="http://schemas.microsoft.com/office/drawing/2014/main" id="{E33FAD28-6E2F-4460-ACEC-1E009E26657D}"/>
            </a:ext>
          </a:extLst>
        </xdr:cNvPr>
        <xdr:cNvCxnSpPr/>
      </xdr:nvCxnSpPr>
      <xdr:spPr>
        <a:xfrm>
          <a:off x="20434300" y="704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87" name="楕円 586">
          <a:extLst>
            <a:ext uri="{FF2B5EF4-FFF2-40B4-BE49-F238E27FC236}">
              <a16:creationId xmlns:a16="http://schemas.microsoft.com/office/drawing/2014/main" id="{FB8AC782-E1D9-4BDD-8241-9C6CE1736088}"/>
            </a:ext>
          </a:extLst>
        </xdr:cNvPr>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588" name="直線コネクタ 587">
          <a:extLst>
            <a:ext uri="{FF2B5EF4-FFF2-40B4-BE49-F238E27FC236}">
              <a16:creationId xmlns:a16="http://schemas.microsoft.com/office/drawing/2014/main" id="{33F456F0-2005-46F8-9BFD-00B16487907D}"/>
            </a:ext>
          </a:extLst>
        </xdr:cNvPr>
        <xdr:cNvCxnSpPr/>
      </xdr:nvCxnSpPr>
      <xdr:spPr>
        <a:xfrm>
          <a:off x="19545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589" name="楕円 588">
          <a:extLst>
            <a:ext uri="{FF2B5EF4-FFF2-40B4-BE49-F238E27FC236}">
              <a16:creationId xmlns:a16="http://schemas.microsoft.com/office/drawing/2014/main" id="{1DC4B55C-5E8A-4904-BE81-40D4CF38E3DA}"/>
            </a:ext>
          </a:extLst>
        </xdr:cNvPr>
        <xdr:cNvSpPr/>
      </xdr:nvSpPr>
      <xdr:spPr>
        <a:xfrm>
          <a:off x="18605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19050</xdr:rowOff>
    </xdr:to>
    <xdr:cxnSp macro="">
      <xdr:nvCxnSpPr>
        <xdr:cNvPr id="590" name="直線コネクタ 589">
          <a:extLst>
            <a:ext uri="{FF2B5EF4-FFF2-40B4-BE49-F238E27FC236}">
              <a16:creationId xmlns:a16="http://schemas.microsoft.com/office/drawing/2014/main" id="{58EEFF5D-8B5F-4B93-A062-49C946EEC156}"/>
            </a:ext>
          </a:extLst>
        </xdr:cNvPr>
        <xdr:cNvCxnSpPr/>
      </xdr:nvCxnSpPr>
      <xdr:spPr>
        <a:xfrm>
          <a:off x="18656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7EC05180-4EB4-4025-B36B-CCC35E792DBD}"/>
            </a:ext>
          </a:extLst>
        </xdr:cNvPr>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F04461DE-532F-4FE7-8503-AE101D25A3E8}"/>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7BFE2031-A77B-468D-BDAE-39E066015CE0}"/>
            </a:ext>
          </a:extLst>
        </xdr:cNvPr>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00900754-8666-4801-B5F4-3AAA4AF1DF5D}"/>
            </a:ext>
          </a:extLst>
        </xdr:cNvPr>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7246680E-3E80-4F66-B450-97A958D1CE20}"/>
            </a:ext>
          </a:extLst>
        </xdr:cNvPr>
        <xdr:cNvSpPr txBox="1"/>
      </xdr:nvSpPr>
      <xdr:spPr>
        <a:xfrm>
          <a:off x="21075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D68651A8-EF4D-4083-B523-0D782992F66B}"/>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5FF5B1DA-7D2D-4087-AD68-98E7600F362D}"/>
            </a:ext>
          </a:extLst>
        </xdr:cNvPr>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1451EE2C-76FF-4D7F-A6CF-81B1250501E1}"/>
            </a:ext>
          </a:extLst>
        </xdr:cNvPr>
        <xdr:cNvSpPr txBox="1"/>
      </xdr:nvSpPr>
      <xdr:spPr>
        <a:xfrm>
          <a:off x="18421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CE262586-45F5-4CF7-98D9-A8CA322E68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FF79AAE6-C001-42E7-8268-39BF930E744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B2CDCE69-D597-4DC3-84ED-F0CAAD2547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3FB62A7A-9AC4-4124-AAC1-027B118CAD0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1989DF9B-8064-41D1-A8B8-777A0C88F45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5D73FE49-A11A-4137-BE5A-BC465AF4150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39810360-DFC3-4EF8-A031-786FD2BC13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5F65881D-D4EE-470E-A6D4-DE24896E516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FFD4037E-0D4E-4C26-9E83-28D9CDB2DE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ACC01432-71EC-4496-894D-D08338F0FE1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AD43CD1D-4EC5-4364-84BB-61E0D84FF9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a:extLst>
            <a:ext uri="{FF2B5EF4-FFF2-40B4-BE49-F238E27FC236}">
              <a16:creationId xmlns:a16="http://schemas.microsoft.com/office/drawing/2014/main" id="{03D35F40-F753-474C-9CC2-76C0B71E413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1" name="テキスト ボックス 610">
          <a:extLst>
            <a:ext uri="{FF2B5EF4-FFF2-40B4-BE49-F238E27FC236}">
              <a16:creationId xmlns:a16="http://schemas.microsoft.com/office/drawing/2014/main" id="{43B46ED0-65A3-4BCD-B347-932B0DD4F2F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a:extLst>
            <a:ext uri="{FF2B5EF4-FFF2-40B4-BE49-F238E27FC236}">
              <a16:creationId xmlns:a16="http://schemas.microsoft.com/office/drawing/2014/main" id="{8C35292E-CCFC-4E2D-8AC9-A86339FB33C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a:extLst>
            <a:ext uri="{FF2B5EF4-FFF2-40B4-BE49-F238E27FC236}">
              <a16:creationId xmlns:a16="http://schemas.microsoft.com/office/drawing/2014/main" id="{9BD5CB26-A915-473E-A775-35706696D22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a:extLst>
            <a:ext uri="{FF2B5EF4-FFF2-40B4-BE49-F238E27FC236}">
              <a16:creationId xmlns:a16="http://schemas.microsoft.com/office/drawing/2014/main" id="{A86393CD-D1C2-400C-8CDD-CC51680AC3E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a:extLst>
            <a:ext uri="{FF2B5EF4-FFF2-40B4-BE49-F238E27FC236}">
              <a16:creationId xmlns:a16="http://schemas.microsoft.com/office/drawing/2014/main" id="{95D81E31-D7A4-4641-B1BF-CC332B6CB83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a:extLst>
            <a:ext uri="{FF2B5EF4-FFF2-40B4-BE49-F238E27FC236}">
              <a16:creationId xmlns:a16="http://schemas.microsoft.com/office/drawing/2014/main" id="{D16A83BB-7740-4D6F-B709-64E90437FC1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a:extLst>
            <a:ext uri="{FF2B5EF4-FFF2-40B4-BE49-F238E27FC236}">
              <a16:creationId xmlns:a16="http://schemas.microsoft.com/office/drawing/2014/main" id="{12907160-6275-40EF-9852-F2319DD143F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a:extLst>
            <a:ext uri="{FF2B5EF4-FFF2-40B4-BE49-F238E27FC236}">
              <a16:creationId xmlns:a16="http://schemas.microsoft.com/office/drawing/2014/main" id="{91BAE428-A097-4392-9400-26A95F758C1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a:extLst>
            <a:ext uri="{FF2B5EF4-FFF2-40B4-BE49-F238E27FC236}">
              <a16:creationId xmlns:a16="http://schemas.microsoft.com/office/drawing/2014/main" id="{F392EF87-F65E-4C67-AAC6-6D1F513CAA7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a:extLst>
            <a:ext uri="{FF2B5EF4-FFF2-40B4-BE49-F238E27FC236}">
              <a16:creationId xmlns:a16="http://schemas.microsoft.com/office/drawing/2014/main" id="{7D23A63D-7363-4E08-9C6D-A9393FC0858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1" name="テキスト ボックス 620">
          <a:extLst>
            <a:ext uri="{FF2B5EF4-FFF2-40B4-BE49-F238E27FC236}">
              <a16:creationId xmlns:a16="http://schemas.microsoft.com/office/drawing/2014/main" id="{FE6BAD0E-2ECD-45D8-B2D3-8C5B90554B23}"/>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6BA9108A-7BDC-4B37-8FD1-52F419F1DD2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FCDB26DA-1B3D-49A8-ABD0-A89F2F4E19F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50E8DFAE-5C9D-4C60-96FB-35F0F45D32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625" name="直線コネクタ 624">
          <a:extLst>
            <a:ext uri="{FF2B5EF4-FFF2-40B4-BE49-F238E27FC236}">
              <a16:creationId xmlns:a16="http://schemas.microsoft.com/office/drawing/2014/main" id="{A5CE1BAA-FB0F-4656-96A3-5308BA1306C3}"/>
            </a:ext>
          </a:extLst>
        </xdr:cNvPr>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48B3E15E-60A8-44CE-9E7B-1C38D72E6C37}"/>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27" name="直線コネクタ 626">
          <a:extLst>
            <a:ext uri="{FF2B5EF4-FFF2-40B4-BE49-F238E27FC236}">
              <a16:creationId xmlns:a16="http://schemas.microsoft.com/office/drawing/2014/main" id="{7F0C8153-5E44-4B7D-8136-01E126B26EA1}"/>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3AF1C280-A47E-444D-AF5F-68D4819C4E1F}"/>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29" name="直線コネクタ 628">
          <a:extLst>
            <a:ext uri="{FF2B5EF4-FFF2-40B4-BE49-F238E27FC236}">
              <a16:creationId xmlns:a16="http://schemas.microsoft.com/office/drawing/2014/main" id="{213FA2BA-3643-4883-B699-F1C1163A5B32}"/>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05A7ED9F-34EB-4C9D-B70B-46BC55993C83}"/>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1" name="フローチャート: 判断 630">
          <a:extLst>
            <a:ext uri="{FF2B5EF4-FFF2-40B4-BE49-F238E27FC236}">
              <a16:creationId xmlns:a16="http://schemas.microsoft.com/office/drawing/2014/main" id="{FE0C1416-1CF8-41BB-B973-2EB5DD7758A7}"/>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32" name="フローチャート: 判断 631">
          <a:extLst>
            <a:ext uri="{FF2B5EF4-FFF2-40B4-BE49-F238E27FC236}">
              <a16:creationId xmlns:a16="http://schemas.microsoft.com/office/drawing/2014/main" id="{415E693A-DF65-4E37-A92B-D66D6458FA81}"/>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33" name="フローチャート: 判断 632">
          <a:extLst>
            <a:ext uri="{FF2B5EF4-FFF2-40B4-BE49-F238E27FC236}">
              <a16:creationId xmlns:a16="http://schemas.microsoft.com/office/drawing/2014/main" id="{FB25174F-BE81-43B0-82F4-1268F25EF76A}"/>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34" name="フローチャート: 判断 633">
          <a:extLst>
            <a:ext uri="{FF2B5EF4-FFF2-40B4-BE49-F238E27FC236}">
              <a16:creationId xmlns:a16="http://schemas.microsoft.com/office/drawing/2014/main" id="{A0F55CFF-D173-4FFC-AB9D-695D0F0EDBD1}"/>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35" name="フローチャート: 判断 634">
          <a:extLst>
            <a:ext uri="{FF2B5EF4-FFF2-40B4-BE49-F238E27FC236}">
              <a16:creationId xmlns:a16="http://schemas.microsoft.com/office/drawing/2014/main" id="{F75B70C5-51C4-444A-A45F-E5DC30B7718E}"/>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92FAAA4-C26B-423F-8C0C-801FBDBB272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BB19FA37-117B-47FB-8779-B3524C5B99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50C0EC0-2C05-489C-AB3E-812740127D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14A3200-B604-4C36-A992-E024170022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6D78B61C-C7FD-4ECF-A600-AF6E32B8B22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641" name="楕円 640">
          <a:extLst>
            <a:ext uri="{FF2B5EF4-FFF2-40B4-BE49-F238E27FC236}">
              <a16:creationId xmlns:a16="http://schemas.microsoft.com/office/drawing/2014/main" id="{EE17FC69-5C60-447B-BF5B-F3CEB37263D8}"/>
            </a:ext>
          </a:extLst>
        </xdr:cNvPr>
        <xdr:cNvSpPr/>
      </xdr:nvSpPr>
      <xdr:spPr>
        <a:xfrm>
          <a:off x="16268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146430</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64C7F1CC-43DA-49F3-9EDE-C9F287EAA199}"/>
            </a:ext>
          </a:extLst>
        </xdr:cNvPr>
        <xdr:cNvSpPr txBox="1"/>
      </xdr:nvSpPr>
      <xdr:spPr>
        <a:xfrm>
          <a:off x="16357600"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643" name="楕円 642">
          <a:extLst>
            <a:ext uri="{FF2B5EF4-FFF2-40B4-BE49-F238E27FC236}">
              <a16:creationId xmlns:a16="http://schemas.microsoft.com/office/drawing/2014/main" id="{69AE424F-8C1D-4481-99B5-551381061126}"/>
            </a:ext>
          </a:extLst>
        </xdr:cNvPr>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47353</xdr:rowOff>
    </xdr:to>
    <xdr:cxnSp macro="">
      <xdr:nvCxnSpPr>
        <xdr:cNvPr id="644" name="直線コネクタ 643">
          <a:extLst>
            <a:ext uri="{FF2B5EF4-FFF2-40B4-BE49-F238E27FC236}">
              <a16:creationId xmlns:a16="http://schemas.microsoft.com/office/drawing/2014/main" id="{49BE32E2-688E-440A-A17A-6715361F564F}"/>
            </a:ext>
          </a:extLst>
        </xdr:cNvPr>
        <xdr:cNvCxnSpPr/>
      </xdr:nvCxnSpPr>
      <xdr:spPr>
        <a:xfrm>
          <a:off x="15481300" y="1044702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73297</xdr:rowOff>
    </xdr:from>
    <xdr:to>
      <xdr:col>76</xdr:col>
      <xdr:colOff>165100</xdr:colOff>
      <xdr:row>61</xdr:row>
      <xdr:rowOff>3447</xdr:rowOff>
    </xdr:to>
    <xdr:sp macro="" textlink="">
      <xdr:nvSpPr>
        <xdr:cNvPr id="645" name="楕円 644">
          <a:extLst>
            <a:ext uri="{FF2B5EF4-FFF2-40B4-BE49-F238E27FC236}">
              <a16:creationId xmlns:a16="http://schemas.microsoft.com/office/drawing/2014/main" id="{10871ED7-2D0C-4CA6-85EF-E5AE66254741}"/>
            </a:ext>
          </a:extLst>
        </xdr:cNvPr>
        <xdr:cNvSpPr/>
      </xdr:nvSpPr>
      <xdr:spPr>
        <a:xfrm>
          <a:off x="14541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124097</xdr:rowOff>
    </xdr:from>
    <xdr:to>
      <xdr:col>81</xdr:col>
      <xdr:colOff>50800</xdr:colOff>
      <xdr:row>60</xdr:row>
      <xdr:rowOff>160020</xdr:rowOff>
    </xdr:to>
    <xdr:cxnSp macro="">
      <xdr:nvCxnSpPr>
        <xdr:cNvPr id="646" name="直線コネクタ 645">
          <a:extLst>
            <a:ext uri="{FF2B5EF4-FFF2-40B4-BE49-F238E27FC236}">
              <a16:creationId xmlns:a16="http://schemas.microsoft.com/office/drawing/2014/main" id="{48D39A14-1297-42F1-AB31-D6BCFB5845FE}"/>
            </a:ext>
          </a:extLst>
        </xdr:cNvPr>
        <xdr:cNvCxnSpPr/>
      </xdr:nvCxnSpPr>
      <xdr:spPr>
        <a:xfrm>
          <a:off x="14592300" y="104110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34109</xdr:rowOff>
    </xdr:from>
    <xdr:to>
      <xdr:col>72</xdr:col>
      <xdr:colOff>38100</xdr:colOff>
      <xdr:row>60</xdr:row>
      <xdr:rowOff>135709</xdr:rowOff>
    </xdr:to>
    <xdr:sp macro="" textlink="">
      <xdr:nvSpPr>
        <xdr:cNvPr id="647" name="楕円 646">
          <a:extLst>
            <a:ext uri="{FF2B5EF4-FFF2-40B4-BE49-F238E27FC236}">
              <a16:creationId xmlns:a16="http://schemas.microsoft.com/office/drawing/2014/main" id="{050E8FD8-EDC2-4B18-99AB-71446C2F5A38}"/>
            </a:ext>
          </a:extLst>
        </xdr:cNvPr>
        <xdr:cNvSpPr/>
      </xdr:nvSpPr>
      <xdr:spPr>
        <a:xfrm>
          <a:off x="13652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84909</xdr:rowOff>
    </xdr:from>
    <xdr:to>
      <xdr:col>76</xdr:col>
      <xdr:colOff>114300</xdr:colOff>
      <xdr:row>60</xdr:row>
      <xdr:rowOff>124097</xdr:rowOff>
    </xdr:to>
    <xdr:cxnSp macro="">
      <xdr:nvCxnSpPr>
        <xdr:cNvPr id="648" name="直線コネクタ 647">
          <a:extLst>
            <a:ext uri="{FF2B5EF4-FFF2-40B4-BE49-F238E27FC236}">
              <a16:creationId xmlns:a16="http://schemas.microsoft.com/office/drawing/2014/main" id="{C7FA2C0F-1A6C-407A-8B51-E36F3F4648C9}"/>
            </a:ext>
          </a:extLst>
        </xdr:cNvPr>
        <xdr:cNvCxnSpPr/>
      </xdr:nvCxnSpPr>
      <xdr:spPr>
        <a:xfrm>
          <a:off x="13703300" y="103719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xdr:rowOff>
    </xdr:from>
    <xdr:to>
      <xdr:col>67</xdr:col>
      <xdr:colOff>101600</xdr:colOff>
      <xdr:row>60</xdr:row>
      <xdr:rowOff>106317</xdr:rowOff>
    </xdr:to>
    <xdr:sp macro="" textlink="">
      <xdr:nvSpPr>
        <xdr:cNvPr id="649" name="楕円 648">
          <a:extLst>
            <a:ext uri="{FF2B5EF4-FFF2-40B4-BE49-F238E27FC236}">
              <a16:creationId xmlns:a16="http://schemas.microsoft.com/office/drawing/2014/main" id="{305E1BD4-A63F-4927-8824-46B9F10B3879}"/>
            </a:ext>
          </a:extLst>
        </xdr:cNvPr>
        <xdr:cNvSpPr/>
      </xdr:nvSpPr>
      <xdr:spPr>
        <a:xfrm>
          <a:off x="12763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55517</xdr:rowOff>
    </xdr:from>
    <xdr:to>
      <xdr:col>71</xdr:col>
      <xdr:colOff>177800</xdr:colOff>
      <xdr:row>60</xdr:row>
      <xdr:rowOff>84909</xdr:rowOff>
    </xdr:to>
    <xdr:cxnSp macro="">
      <xdr:nvCxnSpPr>
        <xdr:cNvPr id="650" name="直線コネクタ 649">
          <a:extLst>
            <a:ext uri="{FF2B5EF4-FFF2-40B4-BE49-F238E27FC236}">
              <a16:creationId xmlns:a16="http://schemas.microsoft.com/office/drawing/2014/main" id="{10EC4920-F797-4274-B6FC-EB88E8155A2A}"/>
            </a:ext>
          </a:extLst>
        </xdr:cNvPr>
        <xdr:cNvCxnSpPr/>
      </xdr:nvCxnSpPr>
      <xdr:spPr>
        <a:xfrm>
          <a:off x="12814300" y="103425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51" name="n_1aveValue【学校施設】&#10;有形固定資産減価償却率">
          <a:extLst>
            <a:ext uri="{FF2B5EF4-FFF2-40B4-BE49-F238E27FC236}">
              <a16:creationId xmlns:a16="http://schemas.microsoft.com/office/drawing/2014/main" id="{B4101103-9DE6-4077-9DB7-EC0BB2663808}"/>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652" name="n_2aveValue【学校施設】&#10;有形固定資産減価償却率">
          <a:extLst>
            <a:ext uri="{FF2B5EF4-FFF2-40B4-BE49-F238E27FC236}">
              <a16:creationId xmlns:a16="http://schemas.microsoft.com/office/drawing/2014/main" id="{F76E93C1-5A83-4D13-90F7-468783B4DED4}"/>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53" name="n_3aveValue【学校施設】&#10;有形固定資産減価償却率">
          <a:extLst>
            <a:ext uri="{FF2B5EF4-FFF2-40B4-BE49-F238E27FC236}">
              <a16:creationId xmlns:a16="http://schemas.microsoft.com/office/drawing/2014/main" id="{D9D026AD-E6FB-4C73-A69F-7B0D4F2FA169}"/>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54" name="n_4aveValue【学校施設】&#10;有形固定資産減価償却率">
          <a:extLst>
            <a:ext uri="{FF2B5EF4-FFF2-40B4-BE49-F238E27FC236}">
              <a16:creationId xmlns:a16="http://schemas.microsoft.com/office/drawing/2014/main" id="{85E90D68-524A-4E02-9287-566DB202E056}"/>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655" name="n_1mainValue【学校施設】&#10;有形固定資産減価償却率">
          <a:extLst>
            <a:ext uri="{FF2B5EF4-FFF2-40B4-BE49-F238E27FC236}">
              <a16:creationId xmlns:a16="http://schemas.microsoft.com/office/drawing/2014/main" id="{059B287E-0382-4289-A4DB-3207C8122C5C}"/>
            </a:ext>
          </a:extLst>
        </xdr:cNvPr>
        <xdr:cNvSpPr txBox="1"/>
      </xdr:nvSpPr>
      <xdr:spPr>
        <a:xfrm>
          <a:off x="15266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166024</xdr:rowOff>
    </xdr:from>
    <xdr:ext cx="405111" cy="259045"/>
    <xdr:sp macro="" textlink="">
      <xdr:nvSpPr>
        <xdr:cNvPr id="656" name="n_2mainValue【学校施設】&#10;有形固定資産減価償却率">
          <a:extLst>
            <a:ext uri="{FF2B5EF4-FFF2-40B4-BE49-F238E27FC236}">
              <a16:creationId xmlns:a16="http://schemas.microsoft.com/office/drawing/2014/main" id="{D32BDDF3-25E6-468B-A1E1-2061C6A94DE1}"/>
            </a:ext>
          </a:extLst>
        </xdr:cNvPr>
        <xdr:cNvSpPr txBox="1"/>
      </xdr:nvSpPr>
      <xdr:spPr>
        <a:xfrm>
          <a:off x="14389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126836</xdr:rowOff>
    </xdr:from>
    <xdr:ext cx="405111" cy="259045"/>
    <xdr:sp macro="" textlink="">
      <xdr:nvSpPr>
        <xdr:cNvPr id="657" name="n_3mainValue【学校施設】&#10;有形固定資産減価償却率">
          <a:extLst>
            <a:ext uri="{FF2B5EF4-FFF2-40B4-BE49-F238E27FC236}">
              <a16:creationId xmlns:a16="http://schemas.microsoft.com/office/drawing/2014/main" id="{32AA3F04-3BF5-4C31-AAED-0DFC440567EB}"/>
            </a:ext>
          </a:extLst>
        </xdr:cNvPr>
        <xdr:cNvSpPr txBox="1"/>
      </xdr:nvSpPr>
      <xdr:spPr>
        <a:xfrm>
          <a:off x="13500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658" name="n_4mainValue【学校施設】&#10;有形固定資産減価償却率">
          <a:extLst>
            <a:ext uri="{FF2B5EF4-FFF2-40B4-BE49-F238E27FC236}">
              <a16:creationId xmlns:a16="http://schemas.microsoft.com/office/drawing/2014/main" id="{B4A21B5B-0C56-43BB-B46D-7F25026BD204}"/>
            </a:ext>
          </a:extLst>
        </xdr:cNvPr>
        <xdr:cNvSpPr txBox="1"/>
      </xdr:nvSpPr>
      <xdr:spPr>
        <a:xfrm>
          <a:off x="12611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C35390AA-EB12-48A9-AA6B-E031FB4CC32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A3C18410-CD44-4EAC-9DD2-5E17E96F6C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2BA13034-36DC-4AFF-8636-14EA8BAE9B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71818168-279B-42A0-97AD-B778A95737B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5BDD2780-FA7F-4EBB-96F5-4CDB01587D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8CD3D2A4-8693-47DA-9370-59C559E119E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EC2DCC5-BDCE-4902-BA40-52A61C1035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26AE426B-884B-4E2A-B868-D54A589081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298D6DF9-F5FD-4DD8-946C-80688FE2C01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E08C807C-3B96-4613-94CF-700DB0834C9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2DC959DF-D162-4F41-89CF-196EE56BB7A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1D772236-C6F9-4859-A43B-20231B811A9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CDCA0A04-8F72-4F84-BD88-43CE3F140B4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F9213F4A-2BF0-49FF-AD41-3C3F52E9672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D0AB6648-9836-4816-B27F-A67C7067396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70C084E3-3EDC-4B74-B22C-C71FEF45520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2AE320F7-E564-44DF-815D-C1FBBDC2B72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ADDDC9C7-D919-4A18-8023-80D955FA266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2A619B80-4B18-403D-89F1-4E89B91CB63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CD6A0F6B-E8EC-417D-B3FB-BE888610DBA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C4ADC1A1-DBE1-4B0D-BE33-C6855A42CA8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6B272152-48CD-43DB-B28A-347891B0FF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DBAE3DF4-D9D5-4BF4-9644-2590C562A8F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B7962116-ACD0-46EB-AF60-DB37336CB55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683" name="直線コネクタ 682">
          <a:extLst>
            <a:ext uri="{FF2B5EF4-FFF2-40B4-BE49-F238E27FC236}">
              <a16:creationId xmlns:a16="http://schemas.microsoft.com/office/drawing/2014/main" id="{2DA2738C-B631-4881-B385-86E4896E127E}"/>
            </a:ext>
          </a:extLst>
        </xdr:cNvPr>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684" name="【学校施設】&#10;一人当たり面積最小値テキスト">
          <a:extLst>
            <a:ext uri="{FF2B5EF4-FFF2-40B4-BE49-F238E27FC236}">
              <a16:creationId xmlns:a16="http://schemas.microsoft.com/office/drawing/2014/main" id="{7029F18F-64E7-4A62-A64B-4B9A819C9547}"/>
            </a:ext>
          </a:extLst>
        </xdr:cNvPr>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685" name="直線コネクタ 684">
          <a:extLst>
            <a:ext uri="{FF2B5EF4-FFF2-40B4-BE49-F238E27FC236}">
              <a16:creationId xmlns:a16="http://schemas.microsoft.com/office/drawing/2014/main" id="{AF119C2F-18C9-4326-B99A-ABC349174C09}"/>
            </a:ext>
          </a:extLst>
        </xdr:cNvPr>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86" name="【学校施設】&#10;一人当たり面積最大値テキスト">
          <a:extLst>
            <a:ext uri="{FF2B5EF4-FFF2-40B4-BE49-F238E27FC236}">
              <a16:creationId xmlns:a16="http://schemas.microsoft.com/office/drawing/2014/main" id="{1E48F4FA-39CE-4594-9A49-928F33A2D67C}"/>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87" name="直線コネクタ 686">
          <a:extLst>
            <a:ext uri="{FF2B5EF4-FFF2-40B4-BE49-F238E27FC236}">
              <a16:creationId xmlns:a16="http://schemas.microsoft.com/office/drawing/2014/main" id="{1EDCA5FE-DD4E-4FDD-B730-BBE98F8FB495}"/>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88" name="【学校施設】&#10;一人当たり面積平均値テキスト">
          <a:extLst>
            <a:ext uri="{FF2B5EF4-FFF2-40B4-BE49-F238E27FC236}">
              <a16:creationId xmlns:a16="http://schemas.microsoft.com/office/drawing/2014/main" id="{C154E52A-C1FC-408E-8C2A-B4AFB1618EE5}"/>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89" name="フローチャート: 判断 688">
          <a:extLst>
            <a:ext uri="{FF2B5EF4-FFF2-40B4-BE49-F238E27FC236}">
              <a16:creationId xmlns:a16="http://schemas.microsoft.com/office/drawing/2014/main" id="{AEB88364-D0DA-4697-B1FC-5152C13E1EFF}"/>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690" name="フローチャート: 判断 689">
          <a:extLst>
            <a:ext uri="{FF2B5EF4-FFF2-40B4-BE49-F238E27FC236}">
              <a16:creationId xmlns:a16="http://schemas.microsoft.com/office/drawing/2014/main" id="{54FAE9F8-6938-4931-8EDB-F2A6F56EA0A5}"/>
            </a:ext>
          </a:extLst>
        </xdr:cNvPr>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691" name="フローチャート: 判断 690">
          <a:extLst>
            <a:ext uri="{FF2B5EF4-FFF2-40B4-BE49-F238E27FC236}">
              <a16:creationId xmlns:a16="http://schemas.microsoft.com/office/drawing/2014/main" id="{92EB7DA7-4243-4684-9CE5-2337D3C43C9E}"/>
            </a:ext>
          </a:extLst>
        </xdr:cNvPr>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92" name="フローチャート: 判断 691">
          <a:extLst>
            <a:ext uri="{FF2B5EF4-FFF2-40B4-BE49-F238E27FC236}">
              <a16:creationId xmlns:a16="http://schemas.microsoft.com/office/drawing/2014/main" id="{0D5B3757-9163-45B8-B99F-B4498ED67479}"/>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693" name="フローチャート: 判断 692">
          <a:extLst>
            <a:ext uri="{FF2B5EF4-FFF2-40B4-BE49-F238E27FC236}">
              <a16:creationId xmlns:a16="http://schemas.microsoft.com/office/drawing/2014/main" id="{353916AE-C2C7-41F0-872A-758F0C00A257}"/>
            </a:ext>
          </a:extLst>
        </xdr:cNvPr>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655F2A23-F93B-4B9C-A767-16C168B601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C5FBB56-CB5E-496F-B36A-1244082F45C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EB640D2C-ECA7-4F6A-9D10-214061BD97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ADD9A64-84F5-43DA-9C04-CF6B253AF8C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9701BFC-1111-4136-A5E2-E03D785B55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106680</xdr:rowOff>
    </xdr:from>
    <xdr:to>
      <xdr:col>116</xdr:col>
      <xdr:colOff>114300</xdr:colOff>
      <xdr:row>64</xdr:row>
      <xdr:rowOff>36830</xdr:rowOff>
    </xdr:to>
    <xdr:sp macro="" textlink="">
      <xdr:nvSpPr>
        <xdr:cNvPr id="699" name="楕円 698">
          <a:extLst>
            <a:ext uri="{FF2B5EF4-FFF2-40B4-BE49-F238E27FC236}">
              <a16:creationId xmlns:a16="http://schemas.microsoft.com/office/drawing/2014/main" id="{E22E1C79-EC93-400C-A8E4-D0CFA39A5630}"/>
            </a:ext>
          </a:extLst>
        </xdr:cNvPr>
        <xdr:cNvSpPr/>
      </xdr:nvSpPr>
      <xdr:spPr>
        <a:xfrm>
          <a:off x="221107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85107</xdr:rowOff>
    </xdr:from>
    <xdr:ext cx="469744" cy="259045"/>
    <xdr:sp macro="" textlink="">
      <xdr:nvSpPr>
        <xdr:cNvPr id="700" name="【学校施設】&#10;一人当たり面積該当値テキスト">
          <a:extLst>
            <a:ext uri="{FF2B5EF4-FFF2-40B4-BE49-F238E27FC236}">
              <a16:creationId xmlns:a16="http://schemas.microsoft.com/office/drawing/2014/main" id="{74368B16-0C63-4ECB-8C59-86410B8CB6FE}"/>
            </a:ext>
          </a:extLst>
        </xdr:cNvPr>
        <xdr:cNvSpPr txBox="1"/>
      </xdr:nvSpPr>
      <xdr:spPr>
        <a:xfrm>
          <a:off x="22199600" y="108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100330</xdr:rowOff>
    </xdr:from>
    <xdr:to>
      <xdr:col>112</xdr:col>
      <xdr:colOff>38100</xdr:colOff>
      <xdr:row>64</xdr:row>
      <xdr:rowOff>30480</xdr:rowOff>
    </xdr:to>
    <xdr:sp macro="" textlink="">
      <xdr:nvSpPr>
        <xdr:cNvPr id="701" name="楕円 700">
          <a:extLst>
            <a:ext uri="{FF2B5EF4-FFF2-40B4-BE49-F238E27FC236}">
              <a16:creationId xmlns:a16="http://schemas.microsoft.com/office/drawing/2014/main" id="{7DD141D5-8F50-4030-BB78-9C76553EDCC4}"/>
            </a:ext>
          </a:extLst>
        </xdr:cNvPr>
        <xdr:cNvSpPr/>
      </xdr:nvSpPr>
      <xdr:spPr>
        <a:xfrm>
          <a:off x="21272500" y="109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151130</xdr:rowOff>
    </xdr:from>
    <xdr:to>
      <xdr:col>116</xdr:col>
      <xdr:colOff>63500</xdr:colOff>
      <xdr:row>63</xdr:row>
      <xdr:rowOff>157480</xdr:rowOff>
    </xdr:to>
    <xdr:cxnSp macro="">
      <xdr:nvCxnSpPr>
        <xdr:cNvPr id="702" name="直線コネクタ 701">
          <a:extLst>
            <a:ext uri="{FF2B5EF4-FFF2-40B4-BE49-F238E27FC236}">
              <a16:creationId xmlns:a16="http://schemas.microsoft.com/office/drawing/2014/main" id="{5A0B22BA-9B5E-458D-AB1C-4B0FE92BBE05}"/>
            </a:ext>
          </a:extLst>
        </xdr:cNvPr>
        <xdr:cNvCxnSpPr/>
      </xdr:nvCxnSpPr>
      <xdr:spPr>
        <a:xfrm>
          <a:off x="21323300" y="109524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97790</xdr:rowOff>
    </xdr:from>
    <xdr:to>
      <xdr:col>107</xdr:col>
      <xdr:colOff>101600</xdr:colOff>
      <xdr:row>64</xdr:row>
      <xdr:rowOff>27940</xdr:rowOff>
    </xdr:to>
    <xdr:sp macro="" textlink="">
      <xdr:nvSpPr>
        <xdr:cNvPr id="703" name="楕円 702">
          <a:extLst>
            <a:ext uri="{FF2B5EF4-FFF2-40B4-BE49-F238E27FC236}">
              <a16:creationId xmlns:a16="http://schemas.microsoft.com/office/drawing/2014/main" id="{B917C56C-57FE-4DE3-B10E-19BA02CDC947}"/>
            </a:ext>
          </a:extLst>
        </xdr:cNvPr>
        <xdr:cNvSpPr/>
      </xdr:nvSpPr>
      <xdr:spPr>
        <a:xfrm>
          <a:off x="20383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151130</xdr:rowOff>
    </xdr:to>
    <xdr:cxnSp macro="">
      <xdr:nvCxnSpPr>
        <xdr:cNvPr id="704" name="直線コネクタ 703">
          <a:extLst>
            <a:ext uri="{FF2B5EF4-FFF2-40B4-BE49-F238E27FC236}">
              <a16:creationId xmlns:a16="http://schemas.microsoft.com/office/drawing/2014/main" id="{3E5E08D8-6AF5-4D1D-9554-20A26EB8F567}"/>
            </a:ext>
          </a:extLst>
        </xdr:cNvPr>
        <xdr:cNvCxnSpPr/>
      </xdr:nvCxnSpPr>
      <xdr:spPr>
        <a:xfrm>
          <a:off x="20434300" y="109499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90170</xdr:rowOff>
    </xdr:from>
    <xdr:to>
      <xdr:col>102</xdr:col>
      <xdr:colOff>165100</xdr:colOff>
      <xdr:row>64</xdr:row>
      <xdr:rowOff>20320</xdr:rowOff>
    </xdr:to>
    <xdr:sp macro="" textlink="">
      <xdr:nvSpPr>
        <xdr:cNvPr id="705" name="楕円 704">
          <a:extLst>
            <a:ext uri="{FF2B5EF4-FFF2-40B4-BE49-F238E27FC236}">
              <a16:creationId xmlns:a16="http://schemas.microsoft.com/office/drawing/2014/main" id="{6E0E9149-E84C-48B2-8F59-276EE14B3E09}"/>
            </a:ext>
          </a:extLst>
        </xdr:cNvPr>
        <xdr:cNvSpPr/>
      </xdr:nvSpPr>
      <xdr:spPr>
        <a:xfrm>
          <a:off x="19494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140970</xdr:rowOff>
    </xdr:from>
    <xdr:to>
      <xdr:col>107</xdr:col>
      <xdr:colOff>50800</xdr:colOff>
      <xdr:row>63</xdr:row>
      <xdr:rowOff>148590</xdr:rowOff>
    </xdr:to>
    <xdr:cxnSp macro="">
      <xdr:nvCxnSpPr>
        <xdr:cNvPr id="706" name="直線コネクタ 705">
          <a:extLst>
            <a:ext uri="{FF2B5EF4-FFF2-40B4-BE49-F238E27FC236}">
              <a16:creationId xmlns:a16="http://schemas.microsoft.com/office/drawing/2014/main" id="{58DA71E6-EFEE-42CC-91BB-B8EE0BEA6A36}"/>
            </a:ext>
          </a:extLst>
        </xdr:cNvPr>
        <xdr:cNvCxnSpPr/>
      </xdr:nvCxnSpPr>
      <xdr:spPr>
        <a:xfrm>
          <a:off x="19545300" y="10942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87630</xdr:rowOff>
    </xdr:from>
    <xdr:to>
      <xdr:col>98</xdr:col>
      <xdr:colOff>38100</xdr:colOff>
      <xdr:row>64</xdr:row>
      <xdr:rowOff>17780</xdr:rowOff>
    </xdr:to>
    <xdr:sp macro="" textlink="">
      <xdr:nvSpPr>
        <xdr:cNvPr id="707" name="楕円 706">
          <a:extLst>
            <a:ext uri="{FF2B5EF4-FFF2-40B4-BE49-F238E27FC236}">
              <a16:creationId xmlns:a16="http://schemas.microsoft.com/office/drawing/2014/main" id="{3F83AA8D-29E5-4B05-9D8D-2BFBC62B9E6F}"/>
            </a:ext>
          </a:extLst>
        </xdr:cNvPr>
        <xdr:cNvSpPr/>
      </xdr:nvSpPr>
      <xdr:spPr>
        <a:xfrm>
          <a:off x="186055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138430</xdr:rowOff>
    </xdr:from>
    <xdr:to>
      <xdr:col>102</xdr:col>
      <xdr:colOff>114300</xdr:colOff>
      <xdr:row>63</xdr:row>
      <xdr:rowOff>140970</xdr:rowOff>
    </xdr:to>
    <xdr:cxnSp macro="">
      <xdr:nvCxnSpPr>
        <xdr:cNvPr id="708" name="直線コネクタ 707">
          <a:extLst>
            <a:ext uri="{FF2B5EF4-FFF2-40B4-BE49-F238E27FC236}">
              <a16:creationId xmlns:a16="http://schemas.microsoft.com/office/drawing/2014/main" id="{AA9ED1C5-0824-47EE-BDC3-93ED470FB753}"/>
            </a:ext>
          </a:extLst>
        </xdr:cNvPr>
        <xdr:cNvCxnSpPr/>
      </xdr:nvCxnSpPr>
      <xdr:spPr>
        <a:xfrm>
          <a:off x="18656300" y="109397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125747</xdr:rowOff>
    </xdr:from>
    <xdr:ext cx="469744" cy="259045"/>
    <xdr:sp macro="" textlink="">
      <xdr:nvSpPr>
        <xdr:cNvPr id="709" name="n_1aveValue【学校施設】&#10;一人当たり面積">
          <a:extLst>
            <a:ext uri="{FF2B5EF4-FFF2-40B4-BE49-F238E27FC236}">
              <a16:creationId xmlns:a16="http://schemas.microsoft.com/office/drawing/2014/main" id="{8D54DBB3-9BEF-47E4-91C3-83057649281F}"/>
            </a:ext>
          </a:extLst>
        </xdr:cNvPr>
        <xdr:cNvSpPr txBox="1"/>
      </xdr:nvSpPr>
      <xdr:spPr>
        <a:xfrm>
          <a:off x="21075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710" name="n_2aveValue【学校施設】&#10;一人当たり面積">
          <a:extLst>
            <a:ext uri="{FF2B5EF4-FFF2-40B4-BE49-F238E27FC236}">
              <a16:creationId xmlns:a16="http://schemas.microsoft.com/office/drawing/2014/main" id="{666A5286-F1BF-4046-A319-E15D54C8C21F}"/>
            </a:ext>
          </a:extLst>
        </xdr:cNvPr>
        <xdr:cNvSpPr txBox="1"/>
      </xdr:nvSpPr>
      <xdr:spPr>
        <a:xfrm>
          <a:off x="20199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711" name="n_3aveValue【学校施設】&#10;一人当たり面積">
          <a:extLst>
            <a:ext uri="{FF2B5EF4-FFF2-40B4-BE49-F238E27FC236}">
              <a16:creationId xmlns:a16="http://schemas.microsoft.com/office/drawing/2014/main" id="{7221F72B-EBAE-4BFC-8684-F21F779AFAD6}"/>
            </a:ext>
          </a:extLst>
        </xdr:cNvPr>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712" name="n_4aveValue【学校施設】&#10;一人当たり面積">
          <a:extLst>
            <a:ext uri="{FF2B5EF4-FFF2-40B4-BE49-F238E27FC236}">
              <a16:creationId xmlns:a16="http://schemas.microsoft.com/office/drawing/2014/main" id="{8F441F03-058A-4398-B340-E5673CD9A9E6}"/>
            </a:ext>
          </a:extLst>
        </xdr:cNvPr>
        <xdr:cNvSpPr txBox="1"/>
      </xdr:nvSpPr>
      <xdr:spPr>
        <a:xfrm>
          <a:off x="18421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21607</xdr:rowOff>
    </xdr:from>
    <xdr:ext cx="469744" cy="259045"/>
    <xdr:sp macro="" textlink="">
      <xdr:nvSpPr>
        <xdr:cNvPr id="713" name="n_1mainValue【学校施設】&#10;一人当たり面積">
          <a:extLst>
            <a:ext uri="{FF2B5EF4-FFF2-40B4-BE49-F238E27FC236}">
              <a16:creationId xmlns:a16="http://schemas.microsoft.com/office/drawing/2014/main" id="{FB898F61-4A3B-484B-9FDB-B360D8B0331C}"/>
            </a:ext>
          </a:extLst>
        </xdr:cNvPr>
        <xdr:cNvSpPr txBox="1"/>
      </xdr:nvSpPr>
      <xdr:spPr>
        <a:xfrm>
          <a:off x="21075727" y="1099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19067</xdr:rowOff>
    </xdr:from>
    <xdr:ext cx="469744" cy="259045"/>
    <xdr:sp macro="" textlink="">
      <xdr:nvSpPr>
        <xdr:cNvPr id="714" name="n_2mainValue【学校施設】&#10;一人当たり面積">
          <a:extLst>
            <a:ext uri="{FF2B5EF4-FFF2-40B4-BE49-F238E27FC236}">
              <a16:creationId xmlns:a16="http://schemas.microsoft.com/office/drawing/2014/main" id="{B5E803CC-56C2-4407-97D1-A4303683F6C1}"/>
            </a:ext>
          </a:extLst>
        </xdr:cNvPr>
        <xdr:cNvSpPr txBox="1"/>
      </xdr:nvSpPr>
      <xdr:spPr>
        <a:xfrm>
          <a:off x="20199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11447</xdr:rowOff>
    </xdr:from>
    <xdr:ext cx="469744" cy="259045"/>
    <xdr:sp macro="" textlink="">
      <xdr:nvSpPr>
        <xdr:cNvPr id="715" name="n_3mainValue【学校施設】&#10;一人当たり面積">
          <a:extLst>
            <a:ext uri="{FF2B5EF4-FFF2-40B4-BE49-F238E27FC236}">
              <a16:creationId xmlns:a16="http://schemas.microsoft.com/office/drawing/2014/main" id="{A47742A0-A5C8-4ED0-86D2-8E668386BE3B}"/>
            </a:ext>
          </a:extLst>
        </xdr:cNvPr>
        <xdr:cNvSpPr txBox="1"/>
      </xdr:nvSpPr>
      <xdr:spPr>
        <a:xfrm>
          <a:off x="19310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8907</xdr:rowOff>
    </xdr:from>
    <xdr:ext cx="469744" cy="259045"/>
    <xdr:sp macro="" textlink="">
      <xdr:nvSpPr>
        <xdr:cNvPr id="716" name="n_4mainValue【学校施設】&#10;一人当たり面積">
          <a:extLst>
            <a:ext uri="{FF2B5EF4-FFF2-40B4-BE49-F238E27FC236}">
              <a16:creationId xmlns:a16="http://schemas.microsoft.com/office/drawing/2014/main" id="{0312A539-50FA-41BC-AB0E-39BDA2152506}"/>
            </a:ext>
          </a:extLst>
        </xdr:cNvPr>
        <xdr:cNvSpPr txBox="1"/>
      </xdr:nvSpPr>
      <xdr:spPr>
        <a:xfrm>
          <a:off x="184214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37E3DA53-35DA-447F-89FA-DF3B5C3F8E1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FD4457BB-31E6-4F96-9ACC-75B11DED25C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8FFB80E0-5055-4978-AF13-90D2EC91967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341BFEDE-8C03-417F-8A16-1314DD1038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7723C406-5648-4D70-ACBF-73FA965500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67E54A8C-6ED3-4DEA-A880-4A2871CAEB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381C10E-A8FA-4D45-B4FF-4BC40BCC220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D5DDBB6D-A2BB-46FC-A8FA-ADF55CB7275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FA0A20CE-DE58-4AAC-B826-E7D240F0052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03217F38-5191-4103-B4E0-353911C5BB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56123580-7926-4773-A048-F7886B4F22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42A88FC7-652D-4117-84A5-2937631D7AC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2CE35565-A6D4-4E7F-B0D5-2512DA04BBB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851F9428-54AD-4EB2-AC3E-E105DD532C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54B4FB08-6404-44A4-9755-44FA20C9E9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1A262B21-DEA9-4C7E-81C2-62F03B65582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7297E464-5233-480F-81AF-7A8495CBA3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E905A0B-DBAB-41EE-A2B3-B0380379746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556187DD-AD09-4208-B3AE-EED2237A359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BC1D788A-9D77-4274-9F8F-68A856C210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CF41F248-D966-4B21-A36F-20BA54E46C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CC2DBB74-2A7B-446C-810D-182B8F933CC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850C816A-B8E2-45E6-868D-2AF3F85385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66733C12-F2D0-44C6-8FA7-6FF64D47A80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1A507F12-C870-4136-B038-CF3578A9A6F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40F6232A-70A8-4C4F-91DD-2D89BBAF6C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B4BC5E92-408D-47AF-91CC-50FD12B280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C0916A9A-078C-4728-B988-D2A2BA5DC6C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2F329AF7-940C-47A8-B6D7-E6AAB8E2510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2F1FEB28-3826-448B-9A7F-AEE751D1635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FA3F5C05-0F38-42CF-9B1D-F105D55DAAC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EC1103B7-72D1-4173-AE8F-9133A0D3B8E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3159A973-97F6-41F4-8DCF-0173456578F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3C406FB7-7F30-4696-8597-01C4B2B384E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CA75261F-2390-4BBC-83C6-BCA08765A32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074F00AD-A030-436F-9A18-5DB29FC9CB8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ED1B0088-7A16-4899-8ABD-95C4EBE6160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E3AE5333-0D1D-452B-9871-CDC56CA2287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0DE011E9-4032-4ED2-B6F3-D68732A2B5F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96395D79-9EB2-4D1C-B1FD-3B91999C72F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C9CE1868-BD6F-40B3-8FF1-10E84FB9D997}"/>
            </a:ext>
          </a:extLst>
        </xdr:cNvPr>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6F1528D0-602C-4FF9-8562-67FB140E49A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92066D31-A564-47EF-B598-A793BC4971F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a:extLst>
            <a:ext uri="{FF2B5EF4-FFF2-40B4-BE49-F238E27FC236}">
              <a16:creationId xmlns:a16="http://schemas.microsoft.com/office/drawing/2014/main" id="{D68E0045-D01D-453D-8B9F-FB400C9603CC}"/>
            </a:ext>
          </a:extLst>
        </xdr:cNvPr>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a:extLst>
            <a:ext uri="{FF2B5EF4-FFF2-40B4-BE49-F238E27FC236}">
              <a16:creationId xmlns:a16="http://schemas.microsoft.com/office/drawing/2014/main" id="{B5B6417A-9C93-4DA8-9EBC-854FE78F8554}"/>
            </a:ext>
          </a:extLst>
        </xdr:cNvPr>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762" name="【公民館】&#10;有形固定資産減価償却率平均値テキスト">
          <a:extLst>
            <a:ext uri="{FF2B5EF4-FFF2-40B4-BE49-F238E27FC236}">
              <a16:creationId xmlns:a16="http://schemas.microsoft.com/office/drawing/2014/main" id="{725CABAC-FEA6-42FA-BA52-4EC6893ED9F1}"/>
            </a:ext>
          </a:extLst>
        </xdr:cNvPr>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a:extLst>
            <a:ext uri="{FF2B5EF4-FFF2-40B4-BE49-F238E27FC236}">
              <a16:creationId xmlns:a16="http://schemas.microsoft.com/office/drawing/2014/main" id="{1776B6EA-7D51-42EA-91F6-AAF3C0D8B838}"/>
            </a:ext>
          </a:extLst>
        </xdr:cNvPr>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a:extLst>
            <a:ext uri="{FF2B5EF4-FFF2-40B4-BE49-F238E27FC236}">
              <a16:creationId xmlns:a16="http://schemas.microsoft.com/office/drawing/2014/main" id="{35350992-D7D5-4DD0-B4AC-9919FE6A666B}"/>
            </a:ext>
          </a:extLst>
        </xdr:cNvPr>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a:extLst>
            <a:ext uri="{FF2B5EF4-FFF2-40B4-BE49-F238E27FC236}">
              <a16:creationId xmlns:a16="http://schemas.microsoft.com/office/drawing/2014/main" id="{462C8991-8FE2-4EEC-BEA5-D73F028EA923}"/>
            </a:ext>
          </a:extLst>
        </xdr:cNvPr>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a:extLst>
            <a:ext uri="{FF2B5EF4-FFF2-40B4-BE49-F238E27FC236}">
              <a16:creationId xmlns:a16="http://schemas.microsoft.com/office/drawing/2014/main" id="{6BBDA023-62D5-4C4E-AE43-FED4DB7F1C86}"/>
            </a:ext>
          </a:extLst>
        </xdr:cNvPr>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a:extLst>
            <a:ext uri="{FF2B5EF4-FFF2-40B4-BE49-F238E27FC236}">
              <a16:creationId xmlns:a16="http://schemas.microsoft.com/office/drawing/2014/main" id="{B9F045DF-379F-4BD3-AF84-F4D90F2FD775}"/>
            </a:ext>
          </a:extLst>
        </xdr:cNvPr>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68AFE840-E4AB-469D-99C1-66579C2342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0FC4D4A-337E-4D7C-996C-F480C115B9E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90E83A9-3E32-439F-A0DD-F3922097F8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5B695A3-7BA7-4523-B591-BD1FE48064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84E3F47-2196-4651-B8CA-59F45D9244C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42545</xdr:rowOff>
    </xdr:from>
    <xdr:to>
      <xdr:col>85</xdr:col>
      <xdr:colOff>177800</xdr:colOff>
      <xdr:row>104</xdr:row>
      <xdr:rowOff>144145</xdr:rowOff>
    </xdr:to>
    <xdr:sp macro="" textlink="">
      <xdr:nvSpPr>
        <xdr:cNvPr id="773" name="楕円 772">
          <a:extLst>
            <a:ext uri="{FF2B5EF4-FFF2-40B4-BE49-F238E27FC236}">
              <a16:creationId xmlns:a16="http://schemas.microsoft.com/office/drawing/2014/main" id="{94BF398D-759D-42CE-AD4E-4C14BDCF7AD5}"/>
            </a:ext>
          </a:extLst>
        </xdr:cNvPr>
        <xdr:cNvSpPr/>
      </xdr:nvSpPr>
      <xdr:spPr>
        <a:xfrm>
          <a:off x="162687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20972</xdr:rowOff>
    </xdr:from>
    <xdr:ext cx="405111" cy="259045"/>
    <xdr:sp macro="" textlink="">
      <xdr:nvSpPr>
        <xdr:cNvPr id="774" name="【公民館】&#10;有形固定資産減価償却率該当値テキスト">
          <a:extLst>
            <a:ext uri="{FF2B5EF4-FFF2-40B4-BE49-F238E27FC236}">
              <a16:creationId xmlns:a16="http://schemas.microsoft.com/office/drawing/2014/main" id="{39C1B730-B056-437A-BAFB-E302442A77BB}"/>
            </a:ext>
          </a:extLst>
        </xdr:cNvPr>
        <xdr:cNvSpPr txBox="1"/>
      </xdr:nvSpPr>
      <xdr:spPr>
        <a:xfrm>
          <a:off x="16357600"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775" name="楕円 774">
          <a:extLst>
            <a:ext uri="{FF2B5EF4-FFF2-40B4-BE49-F238E27FC236}">
              <a16:creationId xmlns:a16="http://schemas.microsoft.com/office/drawing/2014/main" id="{A9F7D86A-A054-4CD1-A3CB-28CE8D9D863C}"/>
            </a:ext>
          </a:extLst>
        </xdr:cNvPr>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93345</xdr:rowOff>
    </xdr:to>
    <xdr:cxnSp macro="">
      <xdr:nvCxnSpPr>
        <xdr:cNvPr id="776" name="直線コネクタ 775">
          <a:extLst>
            <a:ext uri="{FF2B5EF4-FFF2-40B4-BE49-F238E27FC236}">
              <a16:creationId xmlns:a16="http://schemas.microsoft.com/office/drawing/2014/main" id="{55D7EF36-D5D8-48B5-8EF5-37E99C5EA84B}"/>
            </a:ext>
          </a:extLst>
        </xdr:cNvPr>
        <xdr:cNvCxnSpPr/>
      </xdr:nvCxnSpPr>
      <xdr:spPr>
        <a:xfrm>
          <a:off x="15481300" y="17872711"/>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77" name="楕円 776">
          <a:extLst>
            <a:ext uri="{FF2B5EF4-FFF2-40B4-BE49-F238E27FC236}">
              <a16:creationId xmlns:a16="http://schemas.microsoft.com/office/drawing/2014/main" id="{6E0C05F1-C0E4-4F3D-80B4-4F509EC03D0E}"/>
            </a:ext>
          </a:extLst>
        </xdr:cNvPr>
        <xdr:cNvSpPr/>
      </xdr:nvSpPr>
      <xdr:spPr>
        <a:xfrm>
          <a:off x="14541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160020</xdr:rowOff>
    </xdr:from>
    <xdr:to>
      <xdr:col>81</xdr:col>
      <xdr:colOff>50800</xdr:colOff>
      <xdr:row>104</xdr:row>
      <xdr:rowOff>41911</xdr:rowOff>
    </xdr:to>
    <xdr:cxnSp macro="">
      <xdr:nvCxnSpPr>
        <xdr:cNvPr id="778" name="直線コネクタ 777">
          <a:extLst>
            <a:ext uri="{FF2B5EF4-FFF2-40B4-BE49-F238E27FC236}">
              <a16:creationId xmlns:a16="http://schemas.microsoft.com/office/drawing/2014/main" id="{1ADB4482-8540-4C3A-9B64-3BD5FFD46884}"/>
            </a:ext>
          </a:extLst>
        </xdr:cNvPr>
        <xdr:cNvCxnSpPr/>
      </xdr:nvCxnSpPr>
      <xdr:spPr>
        <a:xfrm>
          <a:off x="14592300" y="178193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29211</xdr:rowOff>
    </xdr:from>
    <xdr:to>
      <xdr:col>72</xdr:col>
      <xdr:colOff>38100</xdr:colOff>
      <xdr:row>105</xdr:row>
      <xdr:rowOff>130811</xdr:rowOff>
    </xdr:to>
    <xdr:sp macro="" textlink="">
      <xdr:nvSpPr>
        <xdr:cNvPr id="779" name="楕円 778">
          <a:extLst>
            <a:ext uri="{FF2B5EF4-FFF2-40B4-BE49-F238E27FC236}">
              <a16:creationId xmlns:a16="http://schemas.microsoft.com/office/drawing/2014/main" id="{26991240-6197-4476-B56C-DAC0C6E3D3D2}"/>
            </a:ext>
          </a:extLst>
        </xdr:cNvPr>
        <xdr:cNvSpPr/>
      </xdr:nvSpPr>
      <xdr:spPr>
        <a:xfrm>
          <a:off x="13652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160020</xdr:rowOff>
    </xdr:from>
    <xdr:to>
      <xdr:col>76</xdr:col>
      <xdr:colOff>114300</xdr:colOff>
      <xdr:row>105</xdr:row>
      <xdr:rowOff>80011</xdr:rowOff>
    </xdr:to>
    <xdr:cxnSp macro="">
      <xdr:nvCxnSpPr>
        <xdr:cNvPr id="780" name="直線コネクタ 779">
          <a:extLst>
            <a:ext uri="{FF2B5EF4-FFF2-40B4-BE49-F238E27FC236}">
              <a16:creationId xmlns:a16="http://schemas.microsoft.com/office/drawing/2014/main" id="{128C73C1-8C02-40A8-A33F-F61C14CCB7AA}"/>
            </a:ext>
          </a:extLst>
        </xdr:cNvPr>
        <xdr:cNvCxnSpPr/>
      </xdr:nvCxnSpPr>
      <xdr:spPr>
        <a:xfrm flipV="1">
          <a:off x="13703300" y="17819370"/>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27305</xdr:rowOff>
    </xdr:from>
    <xdr:to>
      <xdr:col>67</xdr:col>
      <xdr:colOff>101600</xdr:colOff>
      <xdr:row>105</xdr:row>
      <xdr:rowOff>128905</xdr:rowOff>
    </xdr:to>
    <xdr:sp macro="" textlink="">
      <xdr:nvSpPr>
        <xdr:cNvPr id="781" name="楕円 780">
          <a:extLst>
            <a:ext uri="{FF2B5EF4-FFF2-40B4-BE49-F238E27FC236}">
              <a16:creationId xmlns:a16="http://schemas.microsoft.com/office/drawing/2014/main" id="{EB9B2320-AAB6-43BA-A103-C2ECA5666F47}"/>
            </a:ext>
          </a:extLst>
        </xdr:cNvPr>
        <xdr:cNvSpPr/>
      </xdr:nvSpPr>
      <xdr:spPr>
        <a:xfrm>
          <a:off x="12763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78105</xdr:rowOff>
    </xdr:from>
    <xdr:to>
      <xdr:col>71</xdr:col>
      <xdr:colOff>177800</xdr:colOff>
      <xdr:row>105</xdr:row>
      <xdr:rowOff>80011</xdr:rowOff>
    </xdr:to>
    <xdr:cxnSp macro="">
      <xdr:nvCxnSpPr>
        <xdr:cNvPr id="782" name="直線コネクタ 781">
          <a:extLst>
            <a:ext uri="{FF2B5EF4-FFF2-40B4-BE49-F238E27FC236}">
              <a16:creationId xmlns:a16="http://schemas.microsoft.com/office/drawing/2014/main" id="{B3C59508-3838-4D0D-8CD2-97800B184794}"/>
            </a:ext>
          </a:extLst>
        </xdr:cNvPr>
        <xdr:cNvCxnSpPr/>
      </xdr:nvCxnSpPr>
      <xdr:spPr>
        <a:xfrm>
          <a:off x="12814300" y="180803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783" name="n_1aveValue【公民館】&#10;有形固定資産減価償却率">
          <a:extLst>
            <a:ext uri="{FF2B5EF4-FFF2-40B4-BE49-F238E27FC236}">
              <a16:creationId xmlns:a16="http://schemas.microsoft.com/office/drawing/2014/main" id="{235C4BCD-6986-4283-9D88-50EFA21850D3}"/>
            </a:ext>
          </a:extLst>
        </xdr:cNvPr>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784" name="n_2aveValue【公民館】&#10;有形固定資産減価償却率">
          <a:extLst>
            <a:ext uri="{FF2B5EF4-FFF2-40B4-BE49-F238E27FC236}">
              <a16:creationId xmlns:a16="http://schemas.microsoft.com/office/drawing/2014/main" id="{47CD55D1-BFF5-4184-B2F9-74E037C18F16}"/>
            </a:ext>
          </a:extLst>
        </xdr:cNvPr>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785" name="n_3aveValue【公民館】&#10;有形固定資産減価償却率">
          <a:extLst>
            <a:ext uri="{FF2B5EF4-FFF2-40B4-BE49-F238E27FC236}">
              <a16:creationId xmlns:a16="http://schemas.microsoft.com/office/drawing/2014/main" id="{0B278060-472D-4C06-A1F2-C2E90AA9858E}"/>
            </a:ext>
          </a:extLst>
        </xdr:cNvPr>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86" name="n_4aveValue【公民館】&#10;有形固定資産減価償却率">
          <a:extLst>
            <a:ext uri="{FF2B5EF4-FFF2-40B4-BE49-F238E27FC236}">
              <a16:creationId xmlns:a16="http://schemas.microsoft.com/office/drawing/2014/main" id="{491C0EB6-5D40-4AF4-851F-EC4812989D98}"/>
            </a:ext>
          </a:extLst>
        </xdr:cNvPr>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83838</xdr:rowOff>
    </xdr:from>
    <xdr:ext cx="405111" cy="259045"/>
    <xdr:sp macro="" textlink="">
      <xdr:nvSpPr>
        <xdr:cNvPr id="787" name="n_1mainValue【公民館】&#10;有形固定資産減価償却率">
          <a:extLst>
            <a:ext uri="{FF2B5EF4-FFF2-40B4-BE49-F238E27FC236}">
              <a16:creationId xmlns:a16="http://schemas.microsoft.com/office/drawing/2014/main" id="{D7FBECE9-C496-4E24-8754-CE49B050FA10}"/>
            </a:ext>
          </a:extLst>
        </xdr:cNvPr>
        <xdr:cNvSpPr txBox="1"/>
      </xdr:nvSpPr>
      <xdr:spPr>
        <a:xfrm>
          <a:off x="15266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30497</xdr:rowOff>
    </xdr:from>
    <xdr:ext cx="405111" cy="259045"/>
    <xdr:sp macro="" textlink="">
      <xdr:nvSpPr>
        <xdr:cNvPr id="788" name="n_2mainValue【公民館】&#10;有形固定資産減価償却率">
          <a:extLst>
            <a:ext uri="{FF2B5EF4-FFF2-40B4-BE49-F238E27FC236}">
              <a16:creationId xmlns:a16="http://schemas.microsoft.com/office/drawing/2014/main" id="{401CCA99-0071-4F9F-962F-197A7A2F908D}"/>
            </a:ext>
          </a:extLst>
        </xdr:cNvPr>
        <xdr:cNvSpPr txBox="1"/>
      </xdr:nvSpPr>
      <xdr:spPr>
        <a:xfrm>
          <a:off x="14389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121938</xdr:rowOff>
    </xdr:from>
    <xdr:ext cx="405111" cy="259045"/>
    <xdr:sp macro="" textlink="">
      <xdr:nvSpPr>
        <xdr:cNvPr id="789" name="n_3mainValue【公民館】&#10;有形固定資産減価償却率">
          <a:extLst>
            <a:ext uri="{FF2B5EF4-FFF2-40B4-BE49-F238E27FC236}">
              <a16:creationId xmlns:a16="http://schemas.microsoft.com/office/drawing/2014/main" id="{CA8ACD38-F4B5-4904-945E-1DA470BF9C8A}"/>
            </a:ext>
          </a:extLst>
        </xdr:cNvPr>
        <xdr:cNvSpPr txBox="1"/>
      </xdr:nvSpPr>
      <xdr:spPr>
        <a:xfrm>
          <a:off x="13500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120032</xdr:rowOff>
    </xdr:from>
    <xdr:ext cx="405111" cy="259045"/>
    <xdr:sp macro="" textlink="">
      <xdr:nvSpPr>
        <xdr:cNvPr id="790" name="n_4mainValue【公民館】&#10;有形固定資産減価償却率">
          <a:extLst>
            <a:ext uri="{FF2B5EF4-FFF2-40B4-BE49-F238E27FC236}">
              <a16:creationId xmlns:a16="http://schemas.microsoft.com/office/drawing/2014/main" id="{C7516549-AE25-44E0-AFFE-F9020DB83A2C}"/>
            </a:ext>
          </a:extLst>
        </xdr:cNvPr>
        <xdr:cNvSpPr txBox="1"/>
      </xdr:nvSpPr>
      <xdr:spPr>
        <a:xfrm>
          <a:off x="12611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FA06D87B-9454-4FBB-82B3-1A6B40CC34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98CC2937-36C7-403D-B856-102CAD85DE1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64B0DB9A-DFEB-4C53-AA9A-CD36C55EDF3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BE2D2600-437C-4582-BED1-E8F3D0C20E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9EA3B949-D0E9-416B-9AB8-2B58BAD3539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854BC944-B598-4871-B0DB-CE62DDFA7C4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8D9D6AD-10C8-40E2-AF3D-60013FAB26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D686242F-7FBE-4B04-819D-53E147C16F0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4F3E8995-0D5F-456B-BBB7-8855F5CDF3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27AE3209-E047-4866-835D-D79A53AFA5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F4D3BEE1-6181-41F1-B77A-B210D0CD908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190BA19B-55A8-4268-829C-65C9A770504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11E90BA6-8304-45C4-B13F-F4ECE6EEAB5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03C8E9AA-C935-40D1-9395-F8AA15E0A9D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8141804D-C7C7-4210-8ED5-1DE8455237C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5CF17A81-3D0F-4CA8-9D2E-6E5FE82EA60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42EEB0FD-3A0B-47BF-96B5-92C4825443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50C1B4BD-94A3-4FF4-AB85-9868F65B72D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7505950B-D5B1-4F4B-87B7-5000438ADC3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2D96F167-77AE-4786-B146-CE6975CF3E6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608EF83E-DE55-4A7B-A05E-31B970CB921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E3C40914-6235-44AE-A475-CC048FF83FC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06EF42C-8478-435F-9421-7765BE7A63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a:extLst>
            <a:ext uri="{FF2B5EF4-FFF2-40B4-BE49-F238E27FC236}">
              <a16:creationId xmlns:a16="http://schemas.microsoft.com/office/drawing/2014/main" id="{262FAB49-F747-441A-8C67-680C1F39D0DB}"/>
            </a:ext>
          </a:extLst>
        </xdr:cNvPr>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a:extLst>
            <a:ext uri="{FF2B5EF4-FFF2-40B4-BE49-F238E27FC236}">
              <a16:creationId xmlns:a16="http://schemas.microsoft.com/office/drawing/2014/main" id="{0CFAFB21-8114-4F60-9723-C7E83A7C604D}"/>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a:extLst>
            <a:ext uri="{FF2B5EF4-FFF2-40B4-BE49-F238E27FC236}">
              <a16:creationId xmlns:a16="http://schemas.microsoft.com/office/drawing/2014/main" id="{D843D719-0B9F-412C-AE2A-800956A8A74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a:extLst>
            <a:ext uri="{FF2B5EF4-FFF2-40B4-BE49-F238E27FC236}">
              <a16:creationId xmlns:a16="http://schemas.microsoft.com/office/drawing/2014/main" id="{449D2B27-A23F-407E-BD70-644F169CB311}"/>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a:extLst>
            <a:ext uri="{FF2B5EF4-FFF2-40B4-BE49-F238E27FC236}">
              <a16:creationId xmlns:a16="http://schemas.microsoft.com/office/drawing/2014/main" id="{010C7CF3-080D-46C2-AE22-7F3F83F2FAF7}"/>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819" name="【公民館】&#10;一人当たり面積平均値テキスト">
          <a:extLst>
            <a:ext uri="{FF2B5EF4-FFF2-40B4-BE49-F238E27FC236}">
              <a16:creationId xmlns:a16="http://schemas.microsoft.com/office/drawing/2014/main" id="{2D1C45A3-4BB2-497E-AE65-E0A4D293F8FA}"/>
            </a:ext>
          </a:extLst>
        </xdr:cNvPr>
        <xdr:cNvSpPr txBox="1"/>
      </xdr:nvSpPr>
      <xdr:spPr>
        <a:xfrm>
          <a:off x="22199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a:extLst>
            <a:ext uri="{FF2B5EF4-FFF2-40B4-BE49-F238E27FC236}">
              <a16:creationId xmlns:a16="http://schemas.microsoft.com/office/drawing/2014/main" id="{B73C1133-1484-4B6A-A768-9AA11CF5E3A4}"/>
            </a:ext>
          </a:extLst>
        </xdr:cNvPr>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a:extLst>
            <a:ext uri="{FF2B5EF4-FFF2-40B4-BE49-F238E27FC236}">
              <a16:creationId xmlns:a16="http://schemas.microsoft.com/office/drawing/2014/main" id="{666DE481-A382-4385-8D06-182ABE4743F2}"/>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a:extLst>
            <a:ext uri="{FF2B5EF4-FFF2-40B4-BE49-F238E27FC236}">
              <a16:creationId xmlns:a16="http://schemas.microsoft.com/office/drawing/2014/main" id="{DCA37F7E-6916-46CD-9D11-4FAAEAF996F6}"/>
            </a:ext>
          </a:extLst>
        </xdr:cNvPr>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a:extLst>
            <a:ext uri="{FF2B5EF4-FFF2-40B4-BE49-F238E27FC236}">
              <a16:creationId xmlns:a16="http://schemas.microsoft.com/office/drawing/2014/main" id="{9808EBB2-091C-484E-8D99-787E7B730FA5}"/>
            </a:ext>
          </a:extLst>
        </xdr:cNvPr>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a:extLst>
            <a:ext uri="{FF2B5EF4-FFF2-40B4-BE49-F238E27FC236}">
              <a16:creationId xmlns:a16="http://schemas.microsoft.com/office/drawing/2014/main" id="{8F9895DE-D916-45AC-B4F7-84B0235560A7}"/>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8C464DB-5109-44A7-8451-CA7E4F683DA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D79722FC-B823-4C69-BA00-B9ABB1B3CB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0A87FD2-9060-4769-A32A-3A1FF9F414A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51EF146-4052-4B06-9FB2-3303EB5108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2F28980-EC0B-41C8-95E0-BF5996016F0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30" name="楕円 829">
          <a:extLst>
            <a:ext uri="{FF2B5EF4-FFF2-40B4-BE49-F238E27FC236}">
              <a16:creationId xmlns:a16="http://schemas.microsoft.com/office/drawing/2014/main" id="{D1DC147F-DEEE-4D00-91D9-D38C7BA46C24}"/>
            </a:ext>
          </a:extLst>
        </xdr:cNvPr>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831" name="【公民館】&#10;一人当たり面積該当値テキスト">
          <a:extLst>
            <a:ext uri="{FF2B5EF4-FFF2-40B4-BE49-F238E27FC236}">
              <a16:creationId xmlns:a16="http://schemas.microsoft.com/office/drawing/2014/main" id="{FF7B5643-531F-46CB-A112-2675877CE57D}"/>
            </a:ext>
          </a:extLst>
        </xdr:cNvPr>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32" name="楕円 831">
          <a:extLst>
            <a:ext uri="{FF2B5EF4-FFF2-40B4-BE49-F238E27FC236}">
              <a16:creationId xmlns:a16="http://schemas.microsoft.com/office/drawing/2014/main" id="{A12A5555-148F-463D-B28B-BF8AC79C057B}"/>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30480</xdr:rowOff>
    </xdr:to>
    <xdr:cxnSp macro="">
      <xdr:nvCxnSpPr>
        <xdr:cNvPr id="833" name="直線コネクタ 832">
          <a:extLst>
            <a:ext uri="{FF2B5EF4-FFF2-40B4-BE49-F238E27FC236}">
              <a16:creationId xmlns:a16="http://schemas.microsoft.com/office/drawing/2014/main" id="{74588840-7FBE-435C-9700-93FB015523C8}"/>
            </a:ext>
          </a:extLst>
        </xdr:cNvPr>
        <xdr:cNvCxnSpPr/>
      </xdr:nvCxnSpPr>
      <xdr:spPr>
        <a:xfrm>
          <a:off x="21323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34" name="楕円 833">
          <a:extLst>
            <a:ext uri="{FF2B5EF4-FFF2-40B4-BE49-F238E27FC236}">
              <a16:creationId xmlns:a16="http://schemas.microsoft.com/office/drawing/2014/main" id="{422BB2F2-7CF1-47C2-A0AC-07F1321D6C5E}"/>
            </a:ext>
          </a:extLst>
        </xdr:cNvPr>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835" name="直線コネクタ 834">
          <a:extLst>
            <a:ext uri="{FF2B5EF4-FFF2-40B4-BE49-F238E27FC236}">
              <a16:creationId xmlns:a16="http://schemas.microsoft.com/office/drawing/2014/main" id="{ABCA7887-0BED-4C41-9E59-0F4E31362CA6}"/>
            </a:ext>
          </a:extLst>
        </xdr:cNvPr>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36" name="楕円 835">
          <a:extLst>
            <a:ext uri="{FF2B5EF4-FFF2-40B4-BE49-F238E27FC236}">
              <a16:creationId xmlns:a16="http://schemas.microsoft.com/office/drawing/2014/main" id="{9E374D96-6091-467E-9571-089CF5C65DA5}"/>
            </a:ext>
          </a:extLst>
        </xdr:cNvPr>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837" name="直線コネクタ 836">
          <a:extLst>
            <a:ext uri="{FF2B5EF4-FFF2-40B4-BE49-F238E27FC236}">
              <a16:creationId xmlns:a16="http://schemas.microsoft.com/office/drawing/2014/main" id="{CED6014F-3E8A-4036-B4F5-C83028136C4F}"/>
            </a:ext>
          </a:extLst>
        </xdr:cNvPr>
        <xdr:cNvCxnSpPr/>
      </xdr:nvCxnSpPr>
      <xdr:spPr>
        <a:xfrm>
          <a:off x="19545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838" name="楕円 837">
          <a:extLst>
            <a:ext uri="{FF2B5EF4-FFF2-40B4-BE49-F238E27FC236}">
              <a16:creationId xmlns:a16="http://schemas.microsoft.com/office/drawing/2014/main" id="{63A6D533-1DB7-42A2-B741-A60341C82A80}"/>
            </a:ext>
          </a:extLst>
        </xdr:cNvPr>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30480</xdr:rowOff>
    </xdr:to>
    <xdr:cxnSp macro="">
      <xdr:nvCxnSpPr>
        <xdr:cNvPr id="839" name="直線コネクタ 838">
          <a:extLst>
            <a:ext uri="{FF2B5EF4-FFF2-40B4-BE49-F238E27FC236}">
              <a16:creationId xmlns:a16="http://schemas.microsoft.com/office/drawing/2014/main" id="{1C3FBEBA-0340-4B3E-937D-99EC0FD8D30E}"/>
            </a:ext>
          </a:extLst>
        </xdr:cNvPr>
        <xdr:cNvCxnSpPr/>
      </xdr:nvCxnSpPr>
      <xdr:spPr>
        <a:xfrm>
          <a:off x="18656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0" name="n_1aveValue【公民館】&#10;一人当たり面積">
          <a:extLst>
            <a:ext uri="{FF2B5EF4-FFF2-40B4-BE49-F238E27FC236}">
              <a16:creationId xmlns:a16="http://schemas.microsoft.com/office/drawing/2014/main" id="{780A393C-D1DD-4D14-AF54-12186A4C13A3}"/>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841" name="n_2aveValue【公民館】&#10;一人当たり面積">
          <a:extLst>
            <a:ext uri="{FF2B5EF4-FFF2-40B4-BE49-F238E27FC236}">
              <a16:creationId xmlns:a16="http://schemas.microsoft.com/office/drawing/2014/main" id="{C93DD452-26B4-420A-9438-15336183A0E0}"/>
            </a:ext>
          </a:extLst>
        </xdr:cNvPr>
        <xdr:cNvSpPr txBox="1"/>
      </xdr:nvSpPr>
      <xdr:spPr>
        <a:xfrm>
          <a:off x="20199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842" name="n_3aveValue【公民館】&#10;一人当たり面積">
          <a:extLst>
            <a:ext uri="{FF2B5EF4-FFF2-40B4-BE49-F238E27FC236}">
              <a16:creationId xmlns:a16="http://schemas.microsoft.com/office/drawing/2014/main" id="{032619FB-CF08-4F94-82A1-6939D8772742}"/>
            </a:ext>
          </a:extLst>
        </xdr:cNvPr>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3" name="n_4aveValue【公民館】&#10;一人当たり面積">
          <a:extLst>
            <a:ext uri="{FF2B5EF4-FFF2-40B4-BE49-F238E27FC236}">
              <a16:creationId xmlns:a16="http://schemas.microsoft.com/office/drawing/2014/main" id="{16CF4293-D7A6-4E60-9A06-1ED7DE443526}"/>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44" name="n_1mainValue【公民館】&#10;一人当たり面積">
          <a:extLst>
            <a:ext uri="{FF2B5EF4-FFF2-40B4-BE49-F238E27FC236}">
              <a16:creationId xmlns:a16="http://schemas.microsoft.com/office/drawing/2014/main" id="{1EFE6AE8-DC84-4497-B812-8D90DF7D5374}"/>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45" name="n_2mainValue【公民館】&#10;一人当たり面積">
          <a:extLst>
            <a:ext uri="{FF2B5EF4-FFF2-40B4-BE49-F238E27FC236}">
              <a16:creationId xmlns:a16="http://schemas.microsoft.com/office/drawing/2014/main" id="{506C65A0-1DDE-438D-A9D5-55F38A5ADCF6}"/>
            </a:ext>
          </a:extLst>
        </xdr:cNvPr>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46" name="n_3mainValue【公民館】&#10;一人当たり面積">
          <a:extLst>
            <a:ext uri="{FF2B5EF4-FFF2-40B4-BE49-F238E27FC236}">
              <a16:creationId xmlns:a16="http://schemas.microsoft.com/office/drawing/2014/main" id="{23DAC2D5-04B0-4A58-82FA-9819A59827A3}"/>
            </a:ext>
          </a:extLst>
        </xdr:cNvPr>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847" name="n_4mainValue【公民館】&#10;一人当たり面積">
          <a:extLst>
            <a:ext uri="{FF2B5EF4-FFF2-40B4-BE49-F238E27FC236}">
              <a16:creationId xmlns:a16="http://schemas.microsoft.com/office/drawing/2014/main" id="{F5C7F45F-2009-44DD-AF5C-CC068F5C3B04}"/>
            </a:ext>
          </a:extLst>
        </xdr:cNvPr>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41B1B1D-610E-484D-9BEE-8E1DA76CEFB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132ADA75-B0FB-459C-804D-8BE7A098E40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13BE190E-5BC0-46C7-A7AC-F2320B6F22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から令和５年度にかけて有形固定資産減価償却率が大きく変動した施設はみられないが、「公営住宅」については、令和２年度に市営小和田住宅が竣工したことにより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「道路」や「保育所」、「学校施設」については、有形固定資産減価償却率が類似団体内平均に比べ高い傾向にあるため、公共施設等総合管理計画等に基づき、適切な維持管理に取り組む必要がある。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3A35F8-5CBD-4267-8E50-5C0216B6C3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E382B8-AE10-44B8-AB1C-66FF001ECB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339176-F161-433D-9A1C-C22A2F493F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B492F4-CF64-4631-8F72-F727DC5CC8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5DC2DE-6757-4EE0-AC82-2459732747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E26F54A-4ECA-4A0E-954F-438C1EEB5D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D191C7-BB25-40F6-822B-D119607C2D4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EECEAE-3FA7-45AB-BDE1-0C2A25DEFF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D34AEE-B755-45E8-9178-D9174AD488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F5F360-CC73-4F54-B62E-6360EADE29E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247,785
245,423
35.70
94,119,950
87,242,624
6,479,134
46,113,487
59,671,908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ABB6348-3545-4E14-8175-B241224F79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4CD916-EF99-48DC-83B9-EB516C5035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C45FA6-F4F4-4F11-8224-7F0EAF9246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922D23-C29C-4BA4-BFBA-B6F8F1C3DF1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85A053-7276-4B8B-BDB1-2C5221E4CE3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CCBC754-62B8-4B44-BE4B-0507BAD0AAA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8C8A05-7323-412B-B650-FFD0DFCBC5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8E73F1-8C66-4C7D-BBFC-2F5C3EC1104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EA7C05-EB81-4BED-BDA9-B17D911176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C51A6E-4E04-47AC-9196-FCDC2246930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46CFEF-525A-47BB-8934-7FAA97BBAA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A2E122-9B41-46CA-BBB9-2727D71573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744A8E-7334-41AD-B7DE-EC641454D9F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272FA7-B506-4B8A-AED8-140AA9C490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7B81BF-832A-4E76-9939-1820B51BF22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9F70E8-C57B-4E01-962E-ED8FF8516DC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CD4727-6F30-4336-9108-4DBCCEC473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92016C-8179-4436-901E-9F372CD6D2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B66C42-0EC4-4C07-9F16-D3360E1689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72190C-36D8-425B-B524-5907C3A1F23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35B26BA-C113-44F0-AD15-C4CE7065DD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AA3ED76-093A-4127-825B-025213132A0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D4A367-D217-467C-A514-769693674B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BA13C7-0C3D-442A-BEF3-4D2FCB1590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35C355-9537-42BB-B840-7119810496B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A967CFF-75CC-4C90-AEAE-F710F6C7DE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1E8206-1E6D-4B68-9EAE-3FA471AE4A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902B61-84B3-4CB4-A8AF-BF7025CD73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575E89-6EEF-4737-8F1C-5AC8014ADF2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A6AB23-C1B5-44FC-A645-EC7F2C2B817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15028B0-D737-4A02-847D-661C5D7B100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3D3F2A-C9E0-46A2-B5F7-308A7FA857C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C6E1E89-973A-42D5-92CC-30FE3BDF6EF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85AFBC6-E0FD-435E-9F10-E1AAA1F1FBC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55E441E-CC91-4CE1-B018-25D326E1799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C9E00E4-0339-42B8-8E87-74202DEC1E9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187508E-5E1D-4F8B-990D-FD13950D9AB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08D197F-C7BC-4568-A4EF-79B9A4938FA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3132E48-B5C0-47ED-8AA2-36F9F5C2B3B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8FAE774-18C6-4C2C-B81A-F1F9F2B257B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BF4205-43A8-4577-A815-C7731E22322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30047EF-10C9-45F0-8875-D2E36359513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270FABA-E45D-44B2-82AC-EE2DD799585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B39B02D-FD70-4B24-B7B3-0DA222F08E2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93B30678-084F-4AD8-B735-9A809AE9681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2FEDD8B8-9443-4270-AB5A-BF70C14E412A}"/>
            </a:ext>
          </a:extLst>
        </xdr:cNvPr>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356BE97A-C62D-4655-AE18-F74858132B03}"/>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61778378-97B7-448A-8A7A-58091F584359}"/>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7C6AFA96-A7F8-4969-B967-245C08373CFE}"/>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586F4CDE-9089-403E-9D42-3DFF5992E57A}"/>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a:extLst>
            <a:ext uri="{FF2B5EF4-FFF2-40B4-BE49-F238E27FC236}">
              <a16:creationId xmlns:a16="http://schemas.microsoft.com/office/drawing/2014/main" id="{4030D1A2-CD87-49F3-A655-D0E2971422E4}"/>
            </a:ext>
          </a:extLst>
        </xdr:cNvPr>
        <xdr:cNvSpPr txBox="1"/>
      </xdr:nvSpPr>
      <xdr:spPr>
        <a:xfrm>
          <a:off x="4673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05FA3635-C45E-4EA5-A427-8860DD2E257C}"/>
            </a:ext>
          </a:extLst>
        </xdr:cNvPr>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3CCB14FD-585D-4B93-A9EF-C4417D8BB5A2}"/>
            </a:ext>
          </a:extLst>
        </xdr:cNvPr>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09F5FF4E-069B-47C7-AE55-5B6DCB2F5875}"/>
            </a:ext>
          </a:extLst>
        </xdr:cNvPr>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435E5131-C234-419B-9191-3D766E1CB752}"/>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87F36369-4E7D-414D-A77D-AEABE1DDA91E}"/>
            </a:ext>
          </a:extLst>
        </xdr:cNvPr>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EA3D382-ED56-4F85-A534-414ADF40D2D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8EFA12-5A5F-49B8-A2E1-76C3EDFE4D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E58E5D-1060-42D8-A3B3-F2521EF2394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4DCC8D-F039-40EC-AFC2-34B746E366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2D6679-55C7-4203-82A0-8BFFEA20FA3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147320</xdr:rowOff>
    </xdr:from>
    <xdr:to>
      <xdr:col>24</xdr:col>
      <xdr:colOff>114300</xdr:colOff>
      <xdr:row>39</xdr:row>
      <xdr:rowOff>77470</xdr:rowOff>
    </xdr:to>
    <xdr:sp macro="" textlink="">
      <xdr:nvSpPr>
        <xdr:cNvPr id="73" name="楕円 72">
          <a:extLst>
            <a:ext uri="{FF2B5EF4-FFF2-40B4-BE49-F238E27FC236}">
              <a16:creationId xmlns:a16="http://schemas.microsoft.com/office/drawing/2014/main" id="{E2CE588D-3D97-4B0B-9073-17C562C638AF}"/>
            </a:ext>
          </a:extLst>
        </xdr:cNvPr>
        <xdr:cNvSpPr/>
      </xdr:nvSpPr>
      <xdr:spPr>
        <a:xfrm>
          <a:off x="4584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125747</xdr:rowOff>
    </xdr:from>
    <xdr:ext cx="405111" cy="259045"/>
    <xdr:sp macro="" textlink="">
      <xdr:nvSpPr>
        <xdr:cNvPr id="74" name="【図書館】&#10;有形固定資産減価償却率該当値テキスト">
          <a:extLst>
            <a:ext uri="{FF2B5EF4-FFF2-40B4-BE49-F238E27FC236}">
              <a16:creationId xmlns:a16="http://schemas.microsoft.com/office/drawing/2014/main" id="{9CB2D2A4-50F7-4553-998B-6FCA258FDD81}"/>
            </a:ext>
          </a:extLst>
        </xdr:cNvPr>
        <xdr:cNvSpPr txBox="1"/>
      </xdr:nvSpPr>
      <xdr:spPr>
        <a:xfrm>
          <a:off x="4673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90170</xdr:rowOff>
    </xdr:from>
    <xdr:to>
      <xdr:col>20</xdr:col>
      <xdr:colOff>38100</xdr:colOff>
      <xdr:row>39</xdr:row>
      <xdr:rowOff>20320</xdr:rowOff>
    </xdr:to>
    <xdr:sp macro="" textlink="">
      <xdr:nvSpPr>
        <xdr:cNvPr id="75" name="楕円 74">
          <a:extLst>
            <a:ext uri="{FF2B5EF4-FFF2-40B4-BE49-F238E27FC236}">
              <a16:creationId xmlns:a16="http://schemas.microsoft.com/office/drawing/2014/main" id="{6BB40CA3-A3EC-47BC-B068-03FD0C50F717}"/>
            </a:ext>
          </a:extLst>
        </xdr:cNvPr>
        <xdr:cNvSpPr/>
      </xdr:nvSpPr>
      <xdr:spPr>
        <a:xfrm>
          <a:off x="3746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140970</xdr:rowOff>
    </xdr:from>
    <xdr:to>
      <xdr:col>24</xdr:col>
      <xdr:colOff>63500</xdr:colOff>
      <xdr:row>39</xdr:row>
      <xdr:rowOff>26670</xdr:rowOff>
    </xdr:to>
    <xdr:cxnSp macro="">
      <xdr:nvCxnSpPr>
        <xdr:cNvPr id="76" name="直線コネクタ 75">
          <a:extLst>
            <a:ext uri="{FF2B5EF4-FFF2-40B4-BE49-F238E27FC236}">
              <a16:creationId xmlns:a16="http://schemas.microsoft.com/office/drawing/2014/main" id="{7B583F71-EDA4-4735-83B2-EF4FAACE3B4A}"/>
            </a:ext>
          </a:extLst>
        </xdr:cNvPr>
        <xdr:cNvCxnSpPr/>
      </xdr:nvCxnSpPr>
      <xdr:spPr>
        <a:xfrm>
          <a:off x="3797300" y="66560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34925</xdr:rowOff>
    </xdr:from>
    <xdr:to>
      <xdr:col>15</xdr:col>
      <xdr:colOff>101600</xdr:colOff>
      <xdr:row>38</xdr:row>
      <xdr:rowOff>136525</xdr:rowOff>
    </xdr:to>
    <xdr:sp macro="" textlink="">
      <xdr:nvSpPr>
        <xdr:cNvPr id="77" name="楕円 76">
          <a:extLst>
            <a:ext uri="{FF2B5EF4-FFF2-40B4-BE49-F238E27FC236}">
              <a16:creationId xmlns:a16="http://schemas.microsoft.com/office/drawing/2014/main" id="{4662DAC7-A7C6-4C27-BB74-B642FE4E4A67}"/>
            </a:ext>
          </a:extLst>
        </xdr:cNvPr>
        <xdr:cNvSpPr/>
      </xdr:nvSpPr>
      <xdr:spPr>
        <a:xfrm>
          <a:off x="2857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85725</xdr:rowOff>
    </xdr:from>
    <xdr:to>
      <xdr:col>19</xdr:col>
      <xdr:colOff>177800</xdr:colOff>
      <xdr:row>38</xdr:row>
      <xdr:rowOff>140970</xdr:rowOff>
    </xdr:to>
    <xdr:cxnSp macro="">
      <xdr:nvCxnSpPr>
        <xdr:cNvPr id="78" name="直線コネクタ 77">
          <a:extLst>
            <a:ext uri="{FF2B5EF4-FFF2-40B4-BE49-F238E27FC236}">
              <a16:creationId xmlns:a16="http://schemas.microsoft.com/office/drawing/2014/main" id="{56B2C9E3-10A1-43B6-B078-88B5BE1A7741}"/>
            </a:ext>
          </a:extLst>
        </xdr:cNvPr>
        <xdr:cNvCxnSpPr/>
      </xdr:nvCxnSpPr>
      <xdr:spPr>
        <a:xfrm>
          <a:off x="2908300" y="66008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69215</xdr:rowOff>
    </xdr:from>
    <xdr:to>
      <xdr:col>10</xdr:col>
      <xdr:colOff>165100</xdr:colOff>
      <xdr:row>38</xdr:row>
      <xdr:rowOff>170815</xdr:rowOff>
    </xdr:to>
    <xdr:sp macro="" textlink="">
      <xdr:nvSpPr>
        <xdr:cNvPr id="79" name="楕円 78">
          <a:extLst>
            <a:ext uri="{FF2B5EF4-FFF2-40B4-BE49-F238E27FC236}">
              <a16:creationId xmlns:a16="http://schemas.microsoft.com/office/drawing/2014/main" id="{5321AC83-B29A-4C49-881E-F37FCE652750}"/>
            </a:ext>
          </a:extLst>
        </xdr:cNvPr>
        <xdr:cNvSpPr/>
      </xdr:nvSpPr>
      <xdr:spPr>
        <a:xfrm>
          <a:off x="1968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85725</xdr:rowOff>
    </xdr:from>
    <xdr:to>
      <xdr:col>15</xdr:col>
      <xdr:colOff>50800</xdr:colOff>
      <xdr:row>38</xdr:row>
      <xdr:rowOff>120015</xdr:rowOff>
    </xdr:to>
    <xdr:cxnSp macro="">
      <xdr:nvCxnSpPr>
        <xdr:cNvPr id="80" name="直線コネクタ 79">
          <a:extLst>
            <a:ext uri="{FF2B5EF4-FFF2-40B4-BE49-F238E27FC236}">
              <a16:creationId xmlns:a16="http://schemas.microsoft.com/office/drawing/2014/main" id="{3F17E8D7-C672-4E83-B539-5FC77981C5F1}"/>
            </a:ext>
          </a:extLst>
        </xdr:cNvPr>
        <xdr:cNvCxnSpPr/>
      </xdr:nvCxnSpPr>
      <xdr:spPr>
        <a:xfrm flipV="1">
          <a:off x="2019300" y="66008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76835</xdr:rowOff>
    </xdr:from>
    <xdr:to>
      <xdr:col>6</xdr:col>
      <xdr:colOff>38100</xdr:colOff>
      <xdr:row>39</xdr:row>
      <xdr:rowOff>6985</xdr:rowOff>
    </xdr:to>
    <xdr:sp macro="" textlink="">
      <xdr:nvSpPr>
        <xdr:cNvPr id="81" name="楕円 80">
          <a:extLst>
            <a:ext uri="{FF2B5EF4-FFF2-40B4-BE49-F238E27FC236}">
              <a16:creationId xmlns:a16="http://schemas.microsoft.com/office/drawing/2014/main" id="{DCB05700-686D-411C-98E7-FD92D184AB32}"/>
            </a:ext>
          </a:extLst>
        </xdr:cNvPr>
        <xdr:cNvSpPr/>
      </xdr:nvSpPr>
      <xdr:spPr>
        <a:xfrm>
          <a:off x="1079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120015</xdr:rowOff>
    </xdr:from>
    <xdr:to>
      <xdr:col>10</xdr:col>
      <xdr:colOff>114300</xdr:colOff>
      <xdr:row>38</xdr:row>
      <xdr:rowOff>127635</xdr:rowOff>
    </xdr:to>
    <xdr:cxnSp macro="">
      <xdr:nvCxnSpPr>
        <xdr:cNvPr id="82" name="直線コネクタ 81">
          <a:extLst>
            <a:ext uri="{FF2B5EF4-FFF2-40B4-BE49-F238E27FC236}">
              <a16:creationId xmlns:a16="http://schemas.microsoft.com/office/drawing/2014/main" id="{2036FFC1-EC3C-481F-90DD-DE98CA1C394B}"/>
            </a:ext>
          </a:extLst>
        </xdr:cNvPr>
        <xdr:cNvCxnSpPr/>
      </xdr:nvCxnSpPr>
      <xdr:spPr>
        <a:xfrm flipV="1">
          <a:off x="1130300" y="66351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EDE50A9F-CA25-4CC4-AB27-A0E8440E9240}"/>
            </a:ext>
          </a:extLst>
        </xdr:cNvPr>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A43BEA84-6EF9-4CD6-A677-6D0D3C50E60C}"/>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9909D3CD-A044-460A-9531-3111DF4E8E26}"/>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F23265EB-EC0A-4391-ABA4-2E4C5ED562B3}"/>
            </a:ext>
          </a:extLst>
        </xdr:cNvPr>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11447</xdr:rowOff>
    </xdr:from>
    <xdr:ext cx="405111" cy="259045"/>
    <xdr:sp macro="" textlink="">
      <xdr:nvSpPr>
        <xdr:cNvPr id="87" name="n_1mainValue【図書館】&#10;有形固定資産減価償却率">
          <a:extLst>
            <a:ext uri="{FF2B5EF4-FFF2-40B4-BE49-F238E27FC236}">
              <a16:creationId xmlns:a16="http://schemas.microsoft.com/office/drawing/2014/main" id="{D14DA918-BDAB-4FDF-B237-EF587D08AE96}"/>
            </a:ext>
          </a:extLst>
        </xdr:cNvPr>
        <xdr:cNvSpPr txBox="1"/>
      </xdr:nvSpPr>
      <xdr:spPr>
        <a:xfrm>
          <a:off x="35820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88" name="n_2mainValue【図書館】&#10;有形固定資産減価償却率">
          <a:extLst>
            <a:ext uri="{FF2B5EF4-FFF2-40B4-BE49-F238E27FC236}">
              <a16:creationId xmlns:a16="http://schemas.microsoft.com/office/drawing/2014/main" id="{3DD2086C-3841-47A9-B9BC-AC993D2178D1}"/>
            </a:ext>
          </a:extLst>
        </xdr:cNvPr>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161942</xdr:rowOff>
    </xdr:from>
    <xdr:ext cx="405111" cy="259045"/>
    <xdr:sp macro="" textlink="">
      <xdr:nvSpPr>
        <xdr:cNvPr id="89" name="n_3mainValue【図書館】&#10;有形固定資産減価償却率">
          <a:extLst>
            <a:ext uri="{FF2B5EF4-FFF2-40B4-BE49-F238E27FC236}">
              <a16:creationId xmlns:a16="http://schemas.microsoft.com/office/drawing/2014/main" id="{8FC1EF92-D003-410F-94F8-4CC3DD7346C6}"/>
            </a:ext>
          </a:extLst>
        </xdr:cNvPr>
        <xdr:cNvSpPr txBox="1"/>
      </xdr:nvSpPr>
      <xdr:spPr>
        <a:xfrm>
          <a:off x="1816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169562</xdr:rowOff>
    </xdr:from>
    <xdr:ext cx="405111" cy="259045"/>
    <xdr:sp macro="" textlink="">
      <xdr:nvSpPr>
        <xdr:cNvPr id="90" name="n_4mainValue【図書館】&#10;有形固定資産減価償却率">
          <a:extLst>
            <a:ext uri="{FF2B5EF4-FFF2-40B4-BE49-F238E27FC236}">
              <a16:creationId xmlns:a16="http://schemas.microsoft.com/office/drawing/2014/main" id="{8ACF47A0-FC8E-4F19-BF56-7F22CA4204D8}"/>
            </a:ext>
          </a:extLst>
        </xdr:cNvPr>
        <xdr:cNvSpPr txBox="1"/>
      </xdr:nvSpPr>
      <xdr:spPr>
        <a:xfrm>
          <a:off x="927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DC5F577-1A95-459C-BE9F-5485FA31AE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26AF22B-4D47-45F2-99A6-F86704E2FE3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D72A64A-208A-4A89-887F-889226F303D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6EF9346-70EC-468C-B5CC-E7D73A9295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8F9A8A5-5C65-4D1C-B25A-5C969E14C8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2F92AF9-BF38-4EE7-9AA3-3B1559000C3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6E3BC6E-3418-4719-9882-6D944576DF7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1C764FB-673A-4D3F-8960-61B0B1629C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2CADCAB-7C6D-4481-92FE-98DD9D30E58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7DF0771-CA77-440E-95EA-999FD97FA5A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FE50955-85D2-4F61-AA7A-312BE1F76C2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414E20C-5B7E-426A-B6A2-1477F5CA540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73F0FF2-3BC1-41B8-90B3-D9129A28DF4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E8A43A4E-9983-4D03-A66D-967A63E102E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42D526E-B5BD-466D-8CFC-0839A60B645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1F36B019-17F8-48BF-AC4B-94657193D88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2008F87-9368-48B5-8F6A-9FC687DE63C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968C6236-710B-449D-88E7-DD13F25717F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D10600E-ACFB-4530-A176-3489102923C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5741C004-8A55-4BA9-B9BA-710EA9B52F8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C4C66200-D411-41ED-8DC2-E80615FF8EE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8157A411-98B5-458F-AA1B-D5F5B36DAEF5}"/>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D5B74C30-C42E-47BF-ADA0-CE4772278F06}"/>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DD22CB8A-B147-4C6B-BC63-225B1A040002}"/>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DBA7640C-D03A-44BC-BDE6-BA9CB969770B}"/>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AB2015AD-E336-4ACF-AE8C-E7A0D436664C}"/>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7" name="【図書館】&#10;一人当たり面積平均値テキスト">
          <a:extLst>
            <a:ext uri="{FF2B5EF4-FFF2-40B4-BE49-F238E27FC236}">
              <a16:creationId xmlns:a16="http://schemas.microsoft.com/office/drawing/2014/main" id="{B2830AC3-FE2F-4BEE-AB07-DDAE55E6BB2C}"/>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44DE7B8D-AF27-4C0D-9771-686993E42715}"/>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EA0F09A2-4A98-4573-B902-3BD1A30718E8}"/>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5D60E7C0-BCA1-45BD-864A-457F49297A4A}"/>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C5D40AA7-E3F3-4720-92A0-DD81D6B4BC8F}"/>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F2A9615A-7961-466B-98A0-B5168FFB1B49}"/>
            </a:ext>
          </a:extLst>
        </xdr:cNvPr>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FDAF405-1DF0-458D-8EFB-964C1474827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ECFCA0F-F1AA-4C24-8E19-54D5DA2F75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DCA5B82-84DE-4705-A4BF-A065CAD982A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1349329-E811-49C4-A53E-F226588F40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6DA89C4-C2E1-456E-8995-043FB866FCC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8" name="楕円 127">
          <a:extLst>
            <a:ext uri="{FF2B5EF4-FFF2-40B4-BE49-F238E27FC236}">
              <a16:creationId xmlns:a16="http://schemas.microsoft.com/office/drawing/2014/main" id="{BB4528CF-EA62-4A8E-93BE-7FDDCB0E739F}"/>
            </a:ext>
          </a:extLst>
        </xdr:cNvPr>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20337</xdr:rowOff>
    </xdr:from>
    <xdr:ext cx="469744" cy="259045"/>
    <xdr:sp macro="" textlink="">
      <xdr:nvSpPr>
        <xdr:cNvPr id="129" name="【図書館】&#10;一人当たり面積該当値テキスト">
          <a:extLst>
            <a:ext uri="{FF2B5EF4-FFF2-40B4-BE49-F238E27FC236}">
              <a16:creationId xmlns:a16="http://schemas.microsoft.com/office/drawing/2014/main" id="{E5A59F2B-D294-4ED7-9E44-0262A803F82D}"/>
            </a:ext>
          </a:extLst>
        </xdr:cNvPr>
        <xdr:cNvSpPr txBox="1"/>
      </xdr:nvSpPr>
      <xdr:spPr>
        <a:xfrm>
          <a:off x="10515600" y="67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0" name="楕円 129">
          <a:extLst>
            <a:ext uri="{FF2B5EF4-FFF2-40B4-BE49-F238E27FC236}">
              <a16:creationId xmlns:a16="http://schemas.microsoft.com/office/drawing/2014/main" id="{72A646F0-BA5D-44EA-B992-2B2FBE366FBA}"/>
            </a:ext>
          </a:extLst>
        </xdr:cNvPr>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31" name="直線コネクタ 130">
          <a:extLst>
            <a:ext uri="{FF2B5EF4-FFF2-40B4-BE49-F238E27FC236}">
              <a16:creationId xmlns:a16="http://schemas.microsoft.com/office/drawing/2014/main" id="{FBF229E0-6816-4B9A-8288-63D6BC5EA781}"/>
            </a:ext>
          </a:extLst>
        </xdr:cNvPr>
        <xdr:cNvCxnSpPr/>
      </xdr:nvCxnSpPr>
      <xdr:spPr>
        <a:xfrm>
          <a:off x="9639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2" name="楕円 131">
          <a:extLst>
            <a:ext uri="{FF2B5EF4-FFF2-40B4-BE49-F238E27FC236}">
              <a16:creationId xmlns:a16="http://schemas.microsoft.com/office/drawing/2014/main" id="{2126860E-6755-4A71-AFDA-20120D508881}"/>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33" name="直線コネクタ 132">
          <a:extLst>
            <a:ext uri="{FF2B5EF4-FFF2-40B4-BE49-F238E27FC236}">
              <a16:creationId xmlns:a16="http://schemas.microsoft.com/office/drawing/2014/main" id="{66CD5635-12F5-4DF1-8922-A54F0AF0A147}"/>
            </a:ext>
          </a:extLst>
        </xdr:cNvPr>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4" name="楕円 133">
          <a:extLst>
            <a:ext uri="{FF2B5EF4-FFF2-40B4-BE49-F238E27FC236}">
              <a16:creationId xmlns:a16="http://schemas.microsoft.com/office/drawing/2014/main" id="{7E24A10A-C631-45EB-9455-793C89E62934}"/>
            </a:ext>
          </a:extLst>
        </xdr:cNvPr>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35" name="直線コネクタ 134">
          <a:extLst>
            <a:ext uri="{FF2B5EF4-FFF2-40B4-BE49-F238E27FC236}">
              <a16:creationId xmlns:a16="http://schemas.microsoft.com/office/drawing/2014/main" id="{5064650A-6AFC-46AA-95CB-EC03F976DE60}"/>
            </a:ext>
          </a:extLst>
        </xdr:cNvPr>
        <xdr:cNvCxnSpPr/>
      </xdr:nvCxnSpPr>
      <xdr:spPr>
        <a:xfrm>
          <a:off x="7861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6" name="楕円 135">
          <a:extLst>
            <a:ext uri="{FF2B5EF4-FFF2-40B4-BE49-F238E27FC236}">
              <a16:creationId xmlns:a16="http://schemas.microsoft.com/office/drawing/2014/main" id="{E2C538C3-3ED6-484D-912A-D5D5322C0602}"/>
            </a:ext>
          </a:extLst>
        </xdr:cNvPr>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156210</xdr:rowOff>
    </xdr:to>
    <xdr:cxnSp macro="">
      <xdr:nvCxnSpPr>
        <xdr:cNvPr id="137" name="直線コネクタ 136">
          <a:extLst>
            <a:ext uri="{FF2B5EF4-FFF2-40B4-BE49-F238E27FC236}">
              <a16:creationId xmlns:a16="http://schemas.microsoft.com/office/drawing/2014/main" id="{933D4C4E-6754-492B-A962-6DE8593C49AA}"/>
            </a:ext>
          </a:extLst>
        </xdr:cNvPr>
        <xdr:cNvCxnSpPr/>
      </xdr:nvCxnSpPr>
      <xdr:spPr>
        <a:xfrm>
          <a:off x="6972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8" name="n_1aveValue【図書館】&#10;一人当たり面積">
          <a:extLst>
            <a:ext uri="{FF2B5EF4-FFF2-40B4-BE49-F238E27FC236}">
              <a16:creationId xmlns:a16="http://schemas.microsoft.com/office/drawing/2014/main" id="{5DD7EEE7-00D1-4DB9-8084-4A9E3615560D}"/>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9" name="n_2aveValue【図書館】&#10;一人当たり面積">
          <a:extLst>
            <a:ext uri="{FF2B5EF4-FFF2-40B4-BE49-F238E27FC236}">
              <a16:creationId xmlns:a16="http://schemas.microsoft.com/office/drawing/2014/main" id="{0611A1A2-C920-4A9E-871A-2CF5A0419EB5}"/>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0" name="n_3aveValue【図書館】&#10;一人当たり面積">
          <a:extLst>
            <a:ext uri="{FF2B5EF4-FFF2-40B4-BE49-F238E27FC236}">
              <a16:creationId xmlns:a16="http://schemas.microsoft.com/office/drawing/2014/main" id="{3650864B-451D-4DFF-BABA-4B19611D7A25}"/>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1" name="n_4aveValue【図書館】&#10;一人当たり面積">
          <a:extLst>
            <a:ext uri="{FF2B5EF4-FFF2-40B4-BE49-F238E27FC236}">
              <a16:creationId xmlns:a16="http://schemas.microsoft.com/office/drawing/2014/main" id="{AD660075-8F30-48FF-AC28-5162A7657189}"/>
            </a:ext>
          </a:extLst>
        </xdr:cNvPr>
        <xdr:cNvSpPr txBox="1"/>
      </xdr:nvSpPr>
      <xdr:spPr>
        <a:xfrm>
          <a:off x="6737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2" name="n_1mainValue【図書館】&#10;一人当たり面積">
          <a:extLst>
            <a:ext uri="{FF2B5EF4-FFF2-40B4-BE49-F238E27FC236}">
              <a16:creationId xmlns:a16="http://schemas.microsoft.com/office/drawing/2014/main" id="{0F0B818A-CFF8-4776-9D6A-10F717939F2D}"/>
            </a:ext>
          </a:extLst>
        </xdr:cNvPr>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3" name="n_2mainValue【図書館】&#10;一人当たり面積">
          <a:extLst>
            <a:ext uri="{FF2B5EF4-FFF2-40B4-BE49-F238E27FC236}">
              <a16:creationId xmlns:a16="http://schemas.microsoft.com/office/drawing/2014/main" id="{714063BB-63E9-49C1-8D02-13F64675B85B}"/>
            </a:ext>
          </a:extLst>
        </xdr:cNvPr>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4" name="n_3mainValue【図書館】&#10;一人当たり面積">
          <a:extLst>
            <a:ext uri="{FF2B5EF4-FFF2-40B4-BE49-F238E27FC236}">
              <a16:creationId xmlns:a16="http://schemas.microsoft.com/office/drawing/2014/main" id="{B6EC131A-1365-43DB-941F-714848359333}"/>
            </a:ext>
          </a:extLst>
        </xdr:cNvPr>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5" name="n_4mainValue【図書館】&#10;一人当たり面積">
          <a:extLst>
            <a:ext uri="{FF2B5EF4-FFF2-40B4-BE49-F238E27FC236}">
              <a16:creationId xmlns:a16="http://schemas.microsoft.com/office/drawing/2014/main" id="{A74D9065-54B1-4DED-A19D-E2A2456A02CD}"/>
            </a:ext>
          </a:extLst>
        </xdr:cNvPr>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F961B58-7E6A-4FE3-80A1-51F8DEEF0D2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F8787C0-BD50-45FD-BCA0-F66DAE7051A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5650F07-E000-4BC0-B05C-CC56FA2975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B9617A8-B1BB-495C-941C-9E0C80955E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3DF35B9-59BB-43CF-B18F-E9557AE4CC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85406EA-CBD5-4872-966F-CA3DD04BECE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18D9A5C-A767-4E5D-8ACC-6E08FF424C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9A8C8D8-F72C-4D47-85CE-4DAD8F12B16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793C26A-5E03-421F-BB61-F57512C72CE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914DEC1-0DD1-40FE-A510-78FA3744D2F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5CF932C-9705-42CC-B9F7-2D471C21791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134D6A49-B734-44E1-B332-CE14480F005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4A7174F2-2D93-43BC-B9BB-94B18236D24D}"/>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E00D377C-C269-48A7-A294-5E1A5A2C477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769D1162-D162-4568-9C69-B6A1B711131B}"/>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4E655ABB-841F-44C7-9806-D0AE9A742FA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E4B20E50-528A-49F0-9140-618CA6C905FD}"/>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AAA8E2BF-611E-4EAB-B1AE-0D4069BA12B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6D708960-F621-4F58-95AF-63B2B9BF83F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E6A6527-5C91-4455-AFE8-FDB66F580E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50708144-BEB3-4E30-9F56-0B50D445D11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4C98A2CA-F05C-4C8D-BC30-54B6C589F7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F024744F-1536-458B-8A92-4E48CEB6F434}"/>
            </a:ext>
          </a:extLst>
        </xdr:cNvPr>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5E45D144-C41A-45BE-877C-B9AC29D31C74}"/>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C630891D-A9D9-4BEA-9DC7-6DD116D7DB1F}"/>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B91C6CF5-B40D-4FB6-B5D2-45DFD7EF2587}"/>
            </a:ext>
          </a:extLst>
        </xdr:cNvPr>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3EB07BAD-0585-48D0-A90B-B7747AC787D4}"/>
            </a:ext>
          </a:extLst>
        </xdr:cNvPr>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F7E58A73-52A7-4F2B-877F-35BD444A8B55}"/>
            </a:ext>
          </a:extLst>
        </xdr:cNvPr>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9DD4E6A8-A91E-4DB7-8B63-02F9E0ED2C3F}"/>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8DE91A47-C687-4286-BCB9-D1F73A1B3AAB}"/>
            </a:ext>
          </a:extLst>
        </xdr:cNvPr>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56C74478-4C99-42AA-9BBF-D87C420FCFD3}"/>
            </a:ext>
          </a:extLst>
        </xdr:cNvPr>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B47585CF-171E-4F56-8BF6-6F540D4B69A4}"/>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3415F61B-FAF7-494C-8187-D5E3549609C3}"/>
            </a:ext>
          </a:extLst>
        </xdr:cNvPr>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CC8E9DC-6641-4E0E-B7A0-A56E3AD3174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A85EE1D-7C05-41E3-982C-0022C7DFD1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F694E55-68E6-40F5-ABFC-82CE5A3520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7795A83-5560-494C-8A05-EA5ADD798BB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0C0671B-735A-41C8-9DF4-186EF502C8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70358</xdr:rowOff>
    </xdr:from>
    <xdr:to>
      <xdr:col>24</xdr:col>
      <xdr:colOff>114300</xdr:colOff>
      <xdr:row>60</xdr:row>
      <xdr:rowOff>508</xdr:rowOff>
    </xdr:to>
    <xdr:sp macro="" textlink="">
      <xdr:nvSpPr>
        <xdr:cNvPr id="184" name="楕円 183">
          <a:extLst>
            <a:ext uri="{FF2B5EF4-FFF2-40B4-BE49-F238E27FC236}">
              <a16:creationId xmlns:a16="http://schemas.microsoft.com/office/drawing/2014/main" id="{9D375A54-F6AE-4590-8F8D-FA7F65E5D0B7}"/>
            </a:ext>
          </a:extLst>
        </xdr:cNvPr>
        <xdr:cNvSpPr/>
      </xdr:nvSpPr>
      <xdr:spPr>
        <a:xfrm>
          <a:off x="45847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93235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CB1498DB-0DC0-4B76-ACC0-07B0C2C697EC}"/>
            </a:ext>
          </a:extLst>
        </xdr:cNvPr>
        <xdr:cNvSpPr txBox="1"/>
      </xdr:nvSpPr>
      <xdr:spPr>
        <a:xfrm>
          <a:off x="4673600" y="1003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148082</xdr:rowOff>
    </xdr:from>
    <xdr:to>
      <xdr:col>20</xdr:col>
      <xdr:colOff>38100</xdr:colOff>
      <xdr:row>59</xdr:row>
      <xdr:rowOff>78232</xdr:rowOff>
    </xdr:to>
    <xdr:sp macro="" textlink="">
      <xdr:nvSpPr>
        <xdr:cNvPr id="186" name="楕円 185">
          <a:extLst>
            <a:ext uri="{FF2B5EF4-FFF2-40B4-BE49-F238E27FC236}">
              <a16:creationId xmlns:a16="http://schemas.microsoft.com/office/drawing/2014/main" id="{FF7AC4EA-8808-477E-8950-74F253C9BCC5}"/>
            </a:ext>
          </a:extLst>
        </xdr:cNvPr>
        <xdr:cNvSpPr/>
      </xdr:nvSpPr>
      <xdr:spPr>
        <a:xfrm>
          <a:off x="3746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27432</xdr:rowOff>
    </xdr:from>
    <xdr:to>
      <xdr:col>24</xdr:col>
      <xdr:colOff>63500</xdr:colOff>
      <xdr:row>59</xdr:row>
      <xdr:rowOff>121158</xdr:rowOff>
    </xdr:to>
    <xdr:cxnSp macro="">
      <xdr:nvCxnSpPr>
        <xdr:cNvPr id="187" name="直線コネクタ 186">
          <a:extLst>
            <a:ext uri="{FF2B5EF4-FFF2-40B4-BE49-F238E27FC236}">
              <a16:creationId xmlns:a16="http://schemas.microsoft.com/office/drawing/2014/main" id="{A0F41BC0-4C9B-44D2-A4E5-365122D71A35}"/>
            </a:ext>
          </a:extLst>
        </xdr:cNvPr>
        <xdr:cNvCxnSpPr/>
      </xdr:nvCxnSpPr>
      <xdr:spPr>
        <a:xfrm>
          <a:off x="3797300" y="10142982"/>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56642</xdr:rowOff>
    </xdr:from>
    <xdr:to>
      <xdr:col>15</xdr:col>
      <xdr:colOff>101600</xdr:colOff>
      <xdr:row>58</xdr:row>
      <xdr:rowOff>158242</xdr:rowOff>
    </xdr:to>
    <xdr:sp macro="" textlink="">
      <xdr:nvSpPr>
        <xdr:cNvPr id="188" name="楕円 187">
          <a:extLst>
            <a:ext uri="{FF2B5EF4-FFF2-40B4-BE49-F238E27FC236}">
              <a16:creationId xmlns:a16="http://schemas.microsoft.com/office/drawing/2014/main" id="{14026430-EF7D-4922-85F7-62AAE05C36A4}"/>
            </a:ext>
          </a:extLst>
        </xdr:cNvPr>
        <xdr:cNvSpPr/>
      </xdr:nvSpPr>
      <xdr:spPr>
        <a:xfrm>
          <a:off x="2857500" y="100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107442</xdr:rowOff>
    </xdr:from>
    <xdr:to>
      <xdr:col>19</xdr:col>
      <xdr:colOff>177800</xdr:colOff>
      <xdr:row>59</xdr:row>
      <xdr:rowOff>27432</xdr:rowOff>
    </xdr:to>
    <xdr:cxnSp macro="">
      <xdr:nvCxnSpPr>
        <xdr:cNvPr id="189" name="直線コネクタ 188">
          <a:extLst>
            <a:ext uri="{FF2B5EF4-FFF2-40B4-BE49-F238E27FC236}">
              <a16:creationId xmlns:a16="http://schemas.microsoft.com/office/drawing/2014/main" id="{6E3FFFF2-9670-4373-8D24-B671B6099894}"/>
            </a:ext>
          </a:extLst>
        </xdr:cNvPr>
        <xdr:cNvCxnSpPr/>
      </xdr:nvCxnSpPr>
      <xdr:spPr>
        <a:xfrm>
          <a:off x="2908300" y="1005154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134366</xdr:rowOff>
    </xdr:from>
    <xdr:to>
      <xdr:col>10</xdr:col>
      <xdr:colOff>165100</xdr:colOff>
      <xdr:row>58</xdr:row>
      <xdr:rowOff>64516</xdr:rowOff>
    </xdr:to>
    <xdr:sp macro="" textlink="">
      <xdr:nvSpPr>
        <xdr:cNvPr id="190" name="楕円 189">
          <a:extLst>
            <a:ext uri="{FF2B5EF4-FFF2-40B4-BE49-F238E27FC236}">
              <a16:creationId xmlns:a16="http://schemas.microsoft.com/office/drawing/2014/main" id="{0BDC1939-C6CB-40F6-983B-1EBBE2D0AD04}"/>
            </a:ext>
          </a:extLst>
        </xdr:cNvPr>
        <xdr:cNvSpPr/>
      </xdr:nvSpPr>
      <xdr:spPr>
        <a:xfrm>
          <a:off x="1968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xdr:rowOff>
    </xdr:from>
    <xdr:to>
      <xdr:col>15</xdr:col>
      <xdr:colOff>50800</xdr:colOff>
      <xdr:row>58</xdr:row>
      <xdr:rowOff>107442</xdr:rowOff>
    </xdr:to>
    <xdr:cxnSp macro="">
      <xdr:nvCxnSpPr>
        <xdr:cNvPr id="191" name="直線コネクタ 190">
          <a:extLst>
            <a:ext uri="{FF2B5EF4-FFF2-40B4-BE49-F238E27FC236}">
              <a16:creationId xmlns:a16="http://schemas.microsoft.com/office/drawing/2014/main" id="{FAA44B2F-01A7-49C1-9BB2-3CEDD5900067}"/>
            </a:ext>
          </a:extLst>
        </xdr:cNvPr>
        <xdr:cNvCxnSpPr/>
      </xdr:nvCxnSpPr>
      <xdr:spPr>
        <a:xfrm>
          <a:off x="2019300" y="9957816"/>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26924</xdr:rowOff>
    </xdr:from>
    <xdr:to>
      <xdr:col>6</xdr:col>
      <xdr:colOff>38100</xdr:colOff>
      <xdr:row>57</xdr:row>
      <xdr:rowOff>128524</xdr:rowOff>
    </xdr:to>
    <xdr:sp macro="" textlink="">
      <xdr:nvSpPr>
        <xdr:cNvPr id="192" name="楕円 191">
          <a:extLst>
            <a:ext uri="{FF2B5EF4-FFF2-40B4-BE49-F238E27FC236}">
              <a16:creationId xmlns:a16="http://schemas.microsoft.com/office/drawing/2014/main" id="{82DEB7E9-CCA9-4424-9033-2A55091ABE07}"/>
            </a:ext>
          </a:extLst>
        </xdr:cNvPr>
        <xdr:cNvSpPr/>
      </xdr:nvSpPr>
      <xdr:spPr>
        <a:xfrm>
          <a:off x="1079500" y="97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77724</xdr:rowOff>
    </xdr:from>
    <xdr:to>
      <xdr:col>10</xdr:col>
      <xdr:colOff>114300</xdr:colOff>
      <xdr:row>58</xdr:row>
      <xdr:rowOff>13716</xdr:rowOff>
    </xdr:to>
    <xdr:cxnSp macro="">
      <xdr:nvCxnSpPr>
        <xdr:cNvPr id="193" name="直線コネクタ 192">
          <a:extLst>
            <a:ext uri="{FF2B5EF4-FFF2-40B4-BE49-F238E27FC236}">
              <a16:creationId xmlns:a16="http://schemas.microsoft.com/office/drawing/2014/main" id="{707449D7-14BD-4E35-B4BC-56296798B238}"/>
            </a:ext>
          </a:extLst>
        </xdr:cNvPr>
        <xdr:cNvCxnSpPr/>
      </xdr:nvCxnSpPr>
      <xdr:spPr>
        <a:xfrm>
          <a:off x="1130300" y="9850374"/>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158513</xdr:rowOff>
    </xdr:from>
    <xdr:ext cx="405111" cy="259045"/>
    <xdr:sp macro="" textlink="">
      <xdr:nvSpPr>
        <xdr:cNvPr id="194" name="n_1aveValue【体育館・プール】&#10;有形固定資産減価償却率">
          <a:extLst>
            <a:ext uri="{FF2B5EF4-FFF2-40B4-BE49-F238E27FC236}">
              <a16:creationId xmlns:a16="http://schemas.microsoft.com/office/drawing/2014/main" id="{47F7E047-773F-42C3-9657-8FB69594779F}"/>
            </a:ext>
          </a:extLst>
        </xdr:cNvPr>
        <xdr:cNvSpPr txBox="1"/>
      </xdr:nvSpPr>
      <xdr:spPr>
        <a:xfrm>
          <a:off x="35820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14495</xdr:rowOff>
    </xdr:from>
    <xdr:ext cx="405111" cy="259045"/>
    <xdr:sp macro="" textlink="">
      <xdr:nvSpPr>
        <xdr:cNvPr id="195" name="n_2aveValue【体育館・プール】&#10;有形固定資産減価償却率">
          <a:extLst>
            <a:ext uri="{FF2B5EF4-FFF2-40B4-BE49-F238E27FC236}">
              <a16:creationId xmlns:a16="http://schemas.microsoft.com/office/drawing/2014/main" id="{E9A21381-11CE-42CC-BA11-AE780DF5FA8E}"/>
            </a:ext>
          </a:extLst>
        </xdr:cNvPr>
        <xdr:cNvSpPr txBox="1"/>
      </xdr:nvSpPr>
      <xdr:spPr>
        <a:xfrm>
          <a:off x="2705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131081</xdr:rowOff>
    </xdr:from>
    <xdr:ext cx="405111" cy="259045"/>
    <xdr:sp macro="" textlink="">
      <xdr:nvSpPr>
        <xdr:cNvPr id="196" name="n_3aveValue【体育館・プール】&#10;有形固定資産減価償却率">
          <a:extLst>
            <a:ext uri="{FF2B5EF4-FFF2-40B4-BE49-F238E27FC236}">
              <a16:creationId xmlns:a16="http://schemas.microsoft.com/office/drawing/2014/main" id="{DE318404-3161-4BC9-88F4-6875F123CDC1}"/>
            </a:ext>
          </a:extLst>
        </xdr:cNvPr>
        <xdr:cNvSpPr txBox="1"/>
      </xdr:nvSpPr>
      <xdr:spPr>
        <a:xfrm>
          <a:off x="1816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197" name="n_4aveValue【体育館・プール】&#10;有形固定資産減価償却率">
          <a:extLst>
            <a:ext uri="{FF2B5EF4-FFF2-40B4-BE49-F238E27FC236}">
              <a16:creationId xmlns:a16="http://schemas.microsoft.com/office/drawing/2014/main" id="{9EC832AD-6E5A-4FF9-8E5A-999A95909EC0}"/>
            </a:ext>
          </a:extLst>
        </xdr:cNvPr>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94759</xdr:rowOff>
    </xdr:from>
    <xdr:ext cx="405111" cy="259045"/>
    <xdr:sp macro="" textlink="">
      <xdr:nvSpPr>
        <xdr:cNvPr id="198" name="n_1mainValue【体育館・プール】&#10;有形固定資産減価償却率">
          <a:extLst>
            <a:ext uri="{FF2B5EF4-FFF2-40B4-BE49-F238E27FC236}">
              <a16:creationId xmlns:a16="http://schemas.microsoft.com/office/drawing/2014/main" id="{2F1B0B76-CC61-4F34-991E-70CAADAE4A5A}"/>
            </a:ext>
          </a:extLst>
        </xdr:cNvPr>
        <xdr:cNvSpPr txBox="1"/>
      </xdr:nvSpPr>
      <xdr:spPr>
        <a:xfrm>
          <a:off x="3582044" y="98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3319</xdr:rowOff>
    </xdr:from>
    <xdr:ext cx="405111" cy="259045"/>
    <xdr:sp macro="" textlink="">
      <xdr:nvSpPr>
        <xdr:cNvPr id="199" name="n_2mainValue【体育館・プール】&#10;有形固定資産減価償却率">
          <a:extLst>
            <a:ext uri="{FF2B5EF4-FFF2-40B4-BE49-F238E27FC236}">
              <a16:creationId xmlns:a16="http://schemas.microsoft.com/office/drawing/2014/main" id="{9F3FF5D5-ADAE-471E-93BB-62BF22570F2F}"/>
            </a:ext>
          </a:extLst>
        </xdr:cNvPr>
        <xdr:cNvSpPr txBox="1"/>
      </xdr:nvSpPr>
      <xdr:spPr>
        <a:xfrm>
          <a:off x="27057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81043</xdr:rowOff>
    </xdr:from>
    <xdr:ext cx="405111" cy="259045"/>
    <xdr:sp macro="" textlink="">
      <xdr:nvSpPr>
        <xdr:cNvPr id="200" name="n_3mainValue【体育館・プール】&#10;有形固定資産減価償却率">
          <a:extLst>
            <a:ext uri="{FF2B5EF4-FFF2-40B4-BE49-F238E27FC236}">
              <a16:creationId xmlns:a16="http://schemas.microsoft.com/office/drawing/2014/main" id="{DB7CD55E-8EE5-434A-80DF-C87DED42BB6C}"/>
            </a:ext>
          </a:extLst>
        </xdr:cNvPr>
        <xdr:cNvSpPr txBox="1"/>
      </xdr:nvSpPr>
      <xdr:spPr>
        <a:xfrm>
          <a:off x="18167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145051</xdr:rowOff>
    </xdr:from>
    <xdr:ext cx="405111" cy="259045"/>
    <xdr:sp macro="" textlink="">
      <xdr:nvSpPr>
        <xdr:cNvPr id="201" name="n_4mainValue【体育館・プール】&#10;有形固定資産減価償却率">
          <a:extLst>
            <a:ext uri="{FF2B5EF4-FFF2-40B4-BE49-F238E27FC236}">
              <a16:creationId xmlns:a16="http://schemas.microsoft.com/office/drawing/2014/main" id="{BC65287A-2778-4ECA-85D2-22499BD5655D}"/>
            </a:ext>
          </a:extLst>
        </xdr:cNvPr>
        <xdr:cNvSpPr txBox="1"/>
      </xdr:nvSpPr>
      <xdr:spPr>
        <a:xfrm>
          <a:off x="9277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CD700E9B-5761-4B4E-8063-65C5C44327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C880447D-DE2B-4082-9F27-9BD5314036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176CA8C4-E7CB-4C23-923C-880279EACAD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428AA539-750B-4FE9-91E3-1D2B4C9DE9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FF76F96-378D-4F77-982D-B21CEA349A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C90014D-E9FC-4FA4-8973-8CAC6C0908B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51334890-C6FE-4E5E-923A-5A23687FC8B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4EACA7B1-B33B-4C86-8483-4CE6240961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E1291478-3723-4DE1-B9D2-66027FAA04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A53AF6C-1BD0-4B6B-B39E-D682BB4407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1837E8D4-2DE8-4CE8-A083-A90D72931FF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7316BF2B-7408-4EA5-9BCB-41C154CE9C8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50545798-9558-438E-9E7E-04E7989C38D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78DD1BDD-B181-4BDF-B365-ED4A2E8D91B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3DE30ED9-0C70-414F-884A-13BC3AF21C4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8BC3E339-B722-4E2C-827C-920286FD580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68C004C3-6CF4-4450-B7C8-5FC6725F726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33B318D3-835E-4B40-B5F9-D305219F241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EA56BBDF-4C38-4BE5-824D-4D489B504F6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C3031FF3-9446-48FF-BAFC-4283FB9C0BF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5EF00AD-D506-4BDD-8605-7D59A130997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E41743B4-5D99-4E15-BAE5-3C56984B54D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DCCF78BD-471E-41E1-85DE-40C55C8F2D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A67A5F2B-9671-4F45-B017-D863981E7F72}"/>
            </a:ext>
          </a:extLst>
        </xdr:cNvPr>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AD226DF0-4BC3-479F-8EA9-9CAE6B9D4877}"/>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F36AA16C-148A-4E29-9FA4-381FF89CA472}"/>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75C367E4-A167-4DE6-864C-7E2E57B1C9E7}"/>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367E9497-27F7-47E2-9F55-732DBC424C37}"/>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30" name="【体育館・プール】&#10;一人当たり面積平均値テキスト">
          <a:extLst>
            <a:ext uri="{FF2B5EF4-FFF2-40B4-BE49-F238E27FC236}">
              <a16:creationId xmlns:a16="http://schemas.microsoft.com/office/drawing/2014/main" id="{39B0CD18-58F1-43B8-B514-E292E4D8DB26}"/>
            </a:ext>
          </a:extLst>
        </xdr:cNvPr>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7F9D3012-3D3A-4483-BD49-E1A620AE52C7}"/>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379A4D0D-36B0-4F97-8E49-68BDA1A7C7B8}"/>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5BD5527B-480F-4C0E-9B69-CC16AF7162CB}"/>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942DB872-CDD9-4BC1-8232-A2CB1C752A80}"/>
            </a:ext>
          </a:extLst>
        </xdr:cNvPr>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874E140B-67AB-4428-9DF5-4D30905D4804}"/>
            </a:ext>
          </a:extLst>
        </xdr:cNvPr>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F331A8E-691B-4CE4-A0F0-C7F8383C13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43A10C7-14E4-48F5-8B23-7DBE1D91686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3E7DC94-A8CD-42BB-9616-99096743C29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C167B46-2D24-4367-9DA7-5D8C14C780B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5FA50CD-540A-4174-AC9C-06369DCEF6D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82550</xdr:rowOff>
    </xdr:from>
    <xdr:to>
      <xdr:col>55</xdr:col>
      <xdr:colOff>50800</xdr:colOff>
      <xdr:row>58</xdr:row>
      <xdr:rowOff>12700</xdr:rowOff>
    </xdr:to>
    <xdr:sp macro="" textlink="">
      <xdr:nvSpPr>
        <xdr:cNvPr id="241" name="楕円 240">
          <a:extLst>
            <a:ext uri="{FF2B5EF4-FFF2-40B4-BE49-F238E27FC236}">
              <a16:creationId xmlns:a16="http://schemas.microsoft.com/office/drawing/2014/main" id="{C73BF34B-FE4C-4B71-958F-8F30BB51CD34}"/>
            </a:ext>
          </a:extLst>
        </xdr:cNvPr>
        <xdr:cNvSpPr/>
      </xdr:nvSpPr>
      <xdr:spPr>
        <a:xfrm>
          <a:off x="10426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105427</xdr:rowOff>
    </xdr:from>
    <xdr:ext cx="469744" cy="259045"/>
    <xdr:sp macro="" textlink="">
      <xdr:nvSpPr>
        <xdr:cNvPr id="242" name="【体育館・プール】&#10;一人当たり面積該当値テキスト">
          <a:extLst>
            <a:ext uri="{FF2B5EF4-FFF2-40B4-BE49-F238E27FC236}">
              <a16:creationId xmlns:a16="http://schemas.microsoft.com/office/drawing/2014/main" id="{FA19701E-E8C9-4A7D-B9C8-26B67C242180}"/>
            </a:ext>
          </a:extLst>
        </xdr:cNvPr>
        <xdr:cNvSpPr txBox="1"/>
      </xdr:nvSpPr>
      <xdr:spPr>
        <a:xfrm>
          <a:off x="10515600" y="970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78740</xdr:rowOff>
    </xdr:from>
    <xdr:to>
      <xdr:col>50</xdr:col>
      <xdr:colOff>165100</xdr:colOff>
      <xdr:row>58</xdr:row>
      <xdr:rowOff>8890</xdr:rowOff>
    </xdr:to>
    <xdr:sp macro="" textlink="">
      <xdr:nvSpPr>
        <xdr:cNvPr id="243" name="楕円 242">
          <a:extLst>
            <a:ext uri="{FF2B5EF4-FFF2-40B4-BE49-F238E27FC236}">
              <a16:creationId xmlns:a16="http://schemas.microsoft.com/office/drawing/2014/main" id="{9013187B-61CB-4C15-B588-5F84AF6E0AFD}"/>
            </a:ext>
          </a:extLst>
        </xdr:cNvPr>
        <xdr:cNvSpPr/>
      </xdr:nvSpPr>
      <xdr:spPr>
        <a:xfrm>
          <a:off x="9588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129540</xdr:rowOff>
    </xdr:from>
    <xdr:to>
      <xdr:col>55</xdr:col>
      <xdr:colOff>0</xdr:colOff>
      <xdr:row>57</xdr:row>
      <xdr:rowOff>133350</xdr:rowOff>
    </xdr:to>
    <xdr:cxnSp macro="">
      <xdr:nvCxnSpPr>
        <xdr:cNvPr id="244" name="直線コネクタ 243">
          <a:extLst>
            <a:ext uri="{FF2B5EF4-FFF2-40B4-BE49-F238E27FC236}">
              <a16:creationId xmlns:a16="http://schemas.microsoft.com/office/drawing/2014/main" id="{41360B2F-B61F-4D01-A39F-AD39121C44DA}"/>
            </a:ext>
          </a:extLst>
        </xdr:cNvPr>
        <xdr:cNvCxnSpPr/>
      </xdr:nvCxnSpPr>
      <xdr:spPr>
        <a:xfrm>
          <a:off x="9639300" y="99021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74930</xdr:rowOff>
    </xdr:from>
    <xdr:to>
      <xdr:col>46</xdr:col>
      <xdr:colOff>38100</xdr:colOff>
      <xdr:row>58</xdr:row>
      <xdr:rowOff>5080</xdr:rowOff>
    </xdr:to>
    <xdr:sp macro="" textlink="">
      <xdr:nvSpPr>
        <xdr:cNvPr id="245" name="楕円 244">
          <a:extLst>
            <a:ext uri="{FF2B5EF4-FFF2-40B4-BE49-F238E27FC236}">
              <a16:creationId xmlns:a16="http://schemas.microsoft.com/office/drawing/2014/main" id="{BDABC899-6F46-416A-BE72-587632FD0C9F}"/>
            </a:ext>
          </a:extLst>
        </xdr:cNvPr>
        <xdr:cNvSpPr/>
      </xdr:nvSpPr>
      <xdr:spPr>
        <a:xfrm>
          <a:off x="8699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125730</xdr:rowOff>
    </xdr:from>
    <xdr:to>
      <xdr:col>50</xdr:col>
      <xdr:colOff>114300</xdr:colOff>
      <xdr:row>57</xdr:row>
      <xdr:rowOff>129540</xdr:rowOff>
    </xdr:to>
    <xdr:cxnSp macro="">
      <xdr:nvCxnSpPr>
        <xdr:cNvPr id="246" name="直線コネクタ 245">
          <a:extLst>
            <a:ext uri="{FF2B5EF4-FFF2-40B4-BE49-F238E27FC236}">
              <a16:creationId xmlns:a16="http://schemas.microsoft.com/office/drawing/2014/main" id="{0379A637-D39B-461E-ACD7-FED962596FBA}"/>
            </a:ext>
          </a:extLst>
        </xdr:cNvPr>
        <xdr:cNvCxnSpPr/>
      </xdr:nvCxnSpPr>
      <xdr:spPr>
        <a:xfrm>
          <a:off x="8750300" y="9898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67310</xdr:rowOff>
    </xdr:from>
    <xdr:to>
      <xdr:col>41</xdr:col>
      <xdr:colOff>101600</xdr:colOff>
      <xdr:row>57</xdr:row>
      <xdr:rowOff>168910</xdr:rowOff>
    </xdr:to>
    <xdr:sp macro="" textlink="">
      <xdr:nvSpPr>
        <xdr:cNvPr id="247" name="楕円 246">
          <a:extLst>
            <a:ext uri="{FF2B5EF4-FFF2-40B4-BE49-F238E27FC236}">
              <a16:creationId xmlns:a16="http://schemas.microsoft.com/office/drawing/2014/main" id="{BE69AF9C-AAAA-4A21-A60D-D260ED3D0BA8}"/>
            </a:ext>
          </a:extLst>
        </xdr:cNvPr>
        <xdr:cNvSpPr/>
      </xdr:nvSpPr>
      <xdr:spPr>
        <a:xfrm>
          <a:off x="7810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118110</xdr:rowOff>
    </xdr:from>
    <xdr:to>
      <xdr:col>45</xdr:col>
      <xdr:colOff>177800</xdr:colOff>
      <xdr:row>57</xdr:row>
      <xdr:rowOff>125730</xdr:rowOff>
    </xdr:to>
    <xdr:cxnSp macro="">
      <xdr:nvCxnSpPr>
        <xdr:cNvPr id="248" name="直線コネクタ 247">
          <a:extLst>
            <a:ext uri="{FF2B5EF4-FFF2-40B4-BE49-F238E27FC236}">
              <a16:creationId xmlns:a16="http://schemas.microsoft.com/office/drawing/2014/main" id="{BC62CB32-8B5E-4892-BFE4-C2894AF35750}"/>
            </a:ext>
          </a:extLst>
        </xdr:cNvPr>
        <xdr:cNvCxnSpPr/>
      </xdr:nvCxnSpPr>
      <xdr:spPr>
        <a:xfrm>
          <a:off x="7861300" y="9890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67310</xdr:rowOff>
    </xdr:from>
    <xdr:to>
      <xdr:col>36</xdr:col>
      <xdr:colOff>165100</xdr:colOff>
      <xdr:row>57</xdr:row>
      <xdr:rowOff>168910</xdr:rowOff>
    </xdr:to>
    <xdr:sp macro="" textlink="">
      <xdr:nvSpPr>
        <xdr:cNvPr id="249" name="楕円 248">
          <a:extLst>
            <a:ext uri="{FF2B5EF4-FFF2-40B4-BE49-F238E27FC236}">
              <a16:creationId xmlns:a16="http://schemas.microsoft.com/office/drawing/2014/main" id="{BB1E0A6F-915D-41FF-8E97-D776E091E60A}"/>
            </a:ext>
          </a:extLst>
        </xdr:cNvPr>
        <xdr:cNvSpPr/>
      </xdr:nvSpPr>
      <xdr:spPr>
        <a:xfrm>
          <a:off x="6921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118110</xdr:rowOff>
    </xdr:from>
    <xdr:to>
      <xdr:col>41</xdr:col>
      <xdr:colOff>50800</xdr:colOff>
      <xdr:row>57</xdr:row>
      <xdr:rowOff>118110</xdr:rowOff>
    </xdr:to>
    <xdr:cxnSp macro="">
      <xdr:nvCxnSpPr>
        <xdr:cNvPr id="250" name="直線コネクタ 249">
          <a:extLst>
            <a:ext uri="{FF2B5EF4-FFF2-40B4-BE49-F238E27FC236}">
              <a16:creationId xmlns:a16="http://schemas.microsoft.com/office/drawing/2014/main" id="{636242AF-2189-40D4-9B52-52A3EBA723BA}"/>
            </a:ext>
          </a:extLst>
        </xdr:cNvPr>
        <xdr:cNvCxnSpPr/>
      </xdr:nvCxnSpPr>
      <xdr:spPr>
        <a:xfrm>
          <a:off x="6972300" y="9890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1" name="n_1aveValue【体育館・プール】&#10;一人当たり面積">
          <a:extLst>
            <a:ext uri="{FF2B5EF4-FFF2-40B4-BE49-F238E27FC236}">
              <a16:creationId xmlns:a16="http://schemas.microsoft.com/office/drawing/2014/main" id="{400032C1-0C7B-4295-AE90-CC6E5901EF89}"/>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CA065AFC-C5C5-4150-ACE0-0402D28A0874}"/>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125747</xdr:rowOff>
    </xdr:from>
    <xdr:ext cx="469744" cy="259045"/>
    <xdr:sp macro="" textlink="">
      <xdr:nvSpPr>
        <xdr:cNvPr id="253" name="n_3aveValue【体育館・プール】&#10;一人当たり面積">
          <a:extLst>
            <a:ext uri="{FF2B5EF4-FFF2-40B4-BE49-F238E27FC236}">
              <a16:creationId xmlns:a16="http://schemas.microsoft.com/office/drawing/2014/main" id="{98DDAC1A-12B0-4ED3-934F-DB94AD8EB232}"/>
            </a:ext>
          </a:extLst>
        </xdr:cNvPr>
        <xdr:cNvSpPr txBox="1"/>
      </xdr:nvSpPr>
      <xdr:spPr>
        <a:xfrm>
          <a:off x="76264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140987</xdr:rowOff>
    </xdr:from>
    <xdr:ext cx="469744" cy="259045"/>
    <xdr:sp macro="" textlink="">
      <xdr:nvSpPr>
        <xdr:cNvPr id="254" name="n_4aveValue【体育館・プール】&#10;一人当たり面積">
          <a:extLst>
            <a:ext uri="{FF2B5EF4-FFF2-40B4-BE49-F238E27FC236}">
              <a16:creationId xmlns:a16="http://schemas.microsoft.com/office/drawing/2014/main" id="{30AB6DC7-6D0B-4F6C-9C21-F1F6DDEF0F31}"/>
            </a:ext>
          </a:extLst>
        </xdr:cNvPr>
        <xdr:cNvSpPr txBox="1"/>
      </xdr:nvSpPr>
      <xdr:spPr>
        <a:xfrm>
          <a:off x="6737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25417</xdr:rowOff>
    </xdr:from>
    <xdr:ext cx="469744" cy="259045"/>
    <xdr:sp macro="" textlink="">
      <xdr:nvSpPr>
        <xdr:cNvPr id="255" name="n_1mainValue【体育館・プール】&#10;一人当たり面積">
          <a:extLst>
            <a:ext uri="{FF2B5EF4-FFF2-40B4-BE49-F238E27FC236}">
              <a16:creationId xmlns:a16="http://schemas.microsoft.com/office/drawing/2014/main" id="{F10D167F-21D6-4C33-A714-FC0B19C51872}"/>
            </a:ext>
          </a:extLst>
        </xdr:cNvPr>
        <xdr:cNvSpPr txBox="1"/>
      </xdr:nvSpPr>
      <xdr:spPr>
        <a:xfrm>
          <a:off x="9391727" y="962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21607</xdr:rowOff>
    </xdr:from>
    <xdr:ext cx="469744" cy="259045"/>
    <xdr:sp macro="" textlink="">
      <xdr:nvSpPr>
        <xdr:cNvPr id="256" name="n_2mainValue【体育館・プール】&#10;一人当たり面積">
          <a:extLst>
            <a:ext uri="{FF2B5EF4-FFF2-40B4-BE49-F238E27FC236}">
              <a16:creationId xmlns:a16="http://schemas.microsoft.com/office/drawing/2014/main" id="{8826F8A3-EB32-48EB-A81E-285AB905F632}"/>
            </a:ext>
          </a:extLst>
        </xdr:cNvPr>
        <xdr:cNvSpPr txBox="1"/>
      </xdr:nvSpPr>
      <xdr:spPr>
        <a:xfrm>
          <a:off x="85154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13987</xdr:rowOff>
    </xdr:from>
    <xdr:ext cx="469744" cy="259045"/>
    <xdr:sp macro="" textlink="">
      <xdr:nvSpPr>
        <xdr:cNvPr id="257" name="n_3mainValue【体育館・プール】&#10;一人当たり面積">
          <a:extLst>
            <a:ext uri="{FF2B5EF4-FFF2-40B4-BE49-F238E27FC236}">
              <a16:creationId xmlns:a16="http://schemas.microsoft.com/office/drawing/2014/main" id="{3F579528-B325-45FF-9893-ABE4D7BF06B6}"/>
            </a:ext>
          </a:extLst>
        </xdr:cNvPr>
        <xdr:cNvSpPr txBox="1"/>
      </xdr:nvSpPr>
      <xdr:spPr>
        <a:xfrm>
          <a:off x="7626427" y="961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13987</xdr:rowOff>
    </xdr:from>
    <xdr:ext cx="469744" cy="259045"/>
    <xdr:sp macro="" textlink="">
      <xdr:nvSpPr>
        <xdr:cNvPr id="258" name="n_4mainValue【体育館・プール】&#10;一人当たり面積">
          <a:extLst>
            <a:ext uri="{FF2B5EF4-FFF2-40B4-BE49-F238E27FC236}">
              <a16:creationId xmlns:a16="http://schemas.microsoft.com/office/drawing/2014/main" id="{7A724193-5AB9-478D-915C-E0EA85C0F11F}"/>
            </a:ext>
          </a:extLst>
        </xdr:cNvPr>
        <xdr:cNvSpPr txBox="1"/>
      </xdr:nvSpPr>
      <xdr:spPr>
        <a:xfrm>
          <a:off x="6737427" y="961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FCCC463-EF09-45F6-81ED-41827996B10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D0F0755-B54A-4140-AC80-CC4091667D8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35A97E6D-B1EB-4372-8B24-96D37843DE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918E9FB-D6D4-4D32-B03E-8EF56DB029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6C92BFF-2E7F-47D1-840A-A53D929315A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B27773C2-A2C8-404F-84EC-A568078B610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B8E4D44-E980-44B7-8E8E-4A2EDC71F9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5754CCC-858B-4702-968B-8B7BDDFB329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D8DAC231-CB90-4A4F-874A-737647EE33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8DD2998-C14D-41CC-B8E7-8FA663EEDF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6C6BA1DA-B325-4458-A46E-3AE893427EE8}"/>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7795578D-B89F-4A19-ADD5-CFAD71B6622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78612F97-0107-4EE9-947B-1FDFE9F32CB2}"/>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7D5A023F-0156-4B64-AFDD-EEAE2A2333E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B0DA104C-DF7C-4227-8D02-2B07D0815B1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6CF44A65-A2BC-43CB-9D84-DFADF9F297B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C16AE83E-4FD2-4B7E-A854-762FB685B3F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50DACDBF-5279-4B61-9298-9C3F100B41A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6D8499F-43BF-40AE-B55F-68FE32044FC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E3A5DA87-0622-456B-9E1E-CD8F0DD47F6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85B7CE2-7B50-4A90-A7B2-06930B6C3B7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7F2C6054-91F7-4110-A6F8-E38861269F9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68C7D54C-AD15-447C-8D36-0C7711CF6F1E}"/>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B34D19E9-9AC9-4874-969C-AE6462E28B2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848F65D5-16AB-4BD0-A87E-83D4A04F2BA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C3CB8941-AB6C-48F3-9982-B474ACE0A5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A5908CCF-2C7E-46C0-BD7D-85E68A647DFD}"/>
            </a:ext>
          </a:extLst>
        </xdr:cNvPr>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A03CF6DE-16D8-4AC8-A549-9B0F0BA4C709}"/>
            </a:ext>
          </a:extLst>
        </xdr:cNvPr>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A86685C1-9BAC-47C9-99A8-DC4628135BC5}"/>
            </a:ext>
          </a:extLst>
        </xdr:cNvPr>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B699E3C9-8ECE-4D89-BE67-90B0F37DB6F8}"/>
            </a:ext>
          </a:extLst>
        </xdr:cNvPr>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69AFF7BF-FCD3-47C7-9110-217B5191782F}"/>
            </a:ext>
          </a:extLst>
        </xdr:cNvPr>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74138C30-62DD-4C2D-B7C6-48F9613A6660}"/>
            </a:ext>
          </a:extLst>
        </xdr:cNvPr>
        <xdr:cNvSpPr txBox="1"/>
      </xdr:nvSpPr>
      <xdr:spPr>
        <a:xfrm>
          <a:off x="4673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9C2BB37D-F750-4A4F-B779-6D7BD8876683}"/>
            </a:ext>
          </a:extLst>
        </xdr:cNvPr>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41813DFB-EF22-4677-97BA-611E47054652}"/>
            </a:ext>
          </a:extLst>
        </xdr:cNvPr>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C8D88214-2C96-40F9-B083-AB8FC1940CA3}"/>
            </a:ext>
          </a:extLst>
        </xdr:cNvPr>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30F6166A-5584-4F43-942E-EB10B4F246A3}"/>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5B41F657-CB6D-439F-AE55-F9B83C0DE3EF}"/>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52EE78F-9E4C-4864-A81B-0B4DE3219FD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F53671B-8EAD-411E-9E7F-C68B5F9A8EF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5656B40-8B4C-463B-856A-0AD5D432C9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EDE769C-AD81-4FAB-89AA-FC0FF5CB20A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0AF3DF4-7BDE-43A9-B43D-59B23903DE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103232</xdr:rowOff>
    </xdr:from>
    <xdr:to>
      <xdr:col>24</xdr:col>
      <xdr:colOff>114300</xdr:colOff>
      <xdr:row>84</xdr:row>
      <xdr:rowOff>33382</xdr:rowOff>
    </xdr:to>
    <xdr:sp macro="" textlink="">
      <xdr:nvSpPr>
        <xdr:cNvPr id="301" name="楕円 300">
          <a:extLst>
            <a:ext uri="{FF2B5EF4-FFF2-40B4-BE49-F238E27FC236}">
              <a16:creationId xmlns:a16="http://schemas.microsoft.com/office/drawing/2014/main" id="{A0C214A2-68ED-4EDF-BF80-8194553C78B2}"/>
            </a:ext>
          </a:extLst>
        </xdr:cNvPr>
        <xdr:cNvSpPr/>
      </xdr:nvSpPr>
      <xdr:spPr>
        <a:xfrm>
          <a:off x="45847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81659</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611CF2D1-E01B-43B8-AA13-9CB8790D3C21}"/>
            </a:ext>
          </a:extLst>
        </xdr:cNvPr>
        <xdr:cNvSpPr txBox="1"/>
      </xdr:nvSpPr>
      <xdr:spPr>
        <a:xfrm>
          <a:off x="4673600"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11793</xdr:rowOff>
    </xdr:from>
    <xdr:to>
      <xdr:col>20</xdr:col>
      <xdr:colOff>38100</xdr:colOff>
      <xdr:row>83</xdr:row>
      <xdr:rowOff>113393</xdr:rowOff>
    </xdr:to>
    <xdr:sp macro="" textlink="">
      <xdr:nvSpPr>
        <xdr:cNvPr id="303" name="楕円 302">
          <a:extLst>
            <a:ext uri="{FF2B5EF4-FFF2-40B4-BE49-F238E27FC236}">
              <a16:creationId xmlns:a16="http://schemas.microsoft.com/office/drawing/2014/main" id="{3AABF819-E207-4403-9FD4-71D9DA87555B}"/>
            </a:ext>
          </a:extLst>
        </xdr:cNvPr>
        <xdr:cNvSpPr/>
      </xdr:nvSpPr>
      <xdr:spPr>
        <a:xfrm>
          <a:off x="3746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62593</xdr:rowOff>
    </xdr:from>
    <xdr:to>
      <xdr:col>24</xdr:col>
      <xdr:colOff>63500</xdr:colOff>
      <xdr:row>83</xdr:row>
      <xdr:rowOff>154032</xdr:rowOff>
    </xdr:to>
    <xdr:cxnSp macro="">
      <xdr:nvCxnSpPr>
        <xdr:cNvPr id="304" name="直線コネクタ 303">
          <a:extLst>
            <a:ext uri="{FF2B5EF4-FFF2-40B4-BE49-F238E27FC236}">
              <a16:creationId xmlns:a16="http://schemas.microsoft.com/office/drawing/2014/main" id="{91F91463-7A21-4178-9E67-A0B0743C27A9}"/>
            </a:ext>
          </a:extLst>
        </xdr:cNvPr>
        <xdr:cNvCxnSpPr/>
      </xdr:nvCxnSpPr>
      <xdr:spPr>
        <a:xfrm>
          <a:off x="3797300" y="14292943"/>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108131</xdr:rowOff>
    </xdr:from>
    <xdr:to>
      <xdr:col>15</xdr:col>
      <xdr:colOff>101600</xdr:colOff>
      <xdr:row>83</xdr:row>
      <xdr:rowOff>38281</xdr:rowOff>
    </xdr:to>
    <xdr:sp macro="" textlink="">
      <xdr:nvSpPr>
        <xdr:cNvPr id="305" name="楕円 304">
          <a:extLst>
            <a:ext uri="{FF2B5EF4-FFF2-40B4-BE49-F238E27FC236}">
              <a16:creationId xmlns:a16="http://schemas.microsoft.com/office/drawing/2014/main" id="{32850F58-063C-4C30-84BE-0AD4848BAA71}"/>
            </a:ext>
          </a:extLst>
        </xdr:cNvPr>
        <xdr:cNvSpPr/>
      </xdr:nvSpPr>
      <xdr:spPr>
        <a:xfrm>
          <a:off x="2857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158931</xdr:rowOff>
    </xdr:from>
    <xdr:to>
      <xdr:col>19</xdr:col>
      <xdr:colOff>177800</xdr:colOff>
      <xdr:row>83</xdr:row>
      <xdr:rowOff>62593</xdr:rowOff>
    </xdr:to>
    <xdr:cxnSp macro="">
      <xdr:nvCxnSpPr>
        <xdr:cNvPr id="306" name="直線コネクタ 305">
          <a:extLst>
            <a:ext uri="{FF2B5EF4-FFF2-40B4-BE49-F238E27FC236}">
              <a16:creationId xmlns:a16="http://schemas.microsoft.com/office/drawing/2014/main" id="{CAB39C14-45E1-4A1A-B674-2C1FA55E755B}"/>
            </a:ext>
          </a:extLst>
        </xdr:cNvPr>
        <xdr:cNvCxnSpPr/>
      </xdr:nvCxnSpPr>
      <xdr:spPr>
        <a:xfrm>
          <a:off x="2908300" y="142178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23223</xdr:rowOff>
    </xdr:from>
    <xdr:to>
      <xdr:col>10</xdr:col>
      <xdr:colOff>165100</xdr:colOff>
      <xdr:row>82</xdr:row>
      <xdr:rowOff>124823</xdr:rowOff>
    </xdr:to>
    <xdr:sp macro="" textlink="">
      <xdr:nvSpPr>
        <xdr:cNvPr id="307" name="楕円 306">
          <a:extLst>
            <a:ext uri="{FF2B5EF4-FFF2-40B4-BE49-F238E27FC236}">
              <a16:creationId xmlns:a16="http://schemas.microsoft.com/office/drawing/2014/main" id="{F65623C5-DEDE-4AA0-8F5B-81222C499CD1}"/>
            </a:ext>
          </a:extLst>
        </xdr:cNvPr>
        <xdr:cNvSpPr/>
      </xdr:nvSpPr>
      <xdr:spPr>
        <a:xfrm>
          <a:off x="1968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74023</xdr:rowOff>
    </xdr:from>
    <xdr:to>
      <xdr:col>15</xdr:col>
      <xdr:colOff>50800</xdr:colOff>
      <xdr:row>82</xdr:row>
      <xdr:rowOff>158931</xdr:rowOff>
    </xdr:to>
    <xdr:cxnSp macro="">
      <xdr:nvCxnSpPr>
        <xdr:cNvPr id="308" name="直線コネクタ 307">
          <a:extLst>
            <a:ext uri="{FF2B5EF4-FFF2-40B4-BE49-F238E27FC236}">
              <a16:creationId xmlns:a16="http://schemas.microsoft.com/office/drawing/2014/main" id="{870DFF9C-FF83-4AB8-8CB7-D0D6F2B48E4E}"/>
            </a:ext>
          </a:extLst>
        </xdr:cNvPr>
        <xdr:cNvCxnSpPr/>
      </xdr:nvCxnSpPr>
      <xdr:spPr>
        <a:xfrm>
          <a:off x="2019300" y="1413292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59145</xdr:rowOff>
    </xdr:from>
    <xdr:to>
      <xdr:col>6</xdr:col>
      <xdr:colOff>38100</xdr:colOff>
      <xdr:row>82</xdr:row>
      <xdr:rowOff>160745</xdr:rowOff>
    </xdr:to>
    <xdr:sp macro="" textlink="">
      <xdr:nvSpPr>
        <xdr:cNvPr id="309" name="楕円 308">
          <a:extLst>
            <a:ext uri="{FF2B5EF4-FFF2-40B4-BE49-F238E27FC236}">
              <a16:creationId xmlns:a16="http://schemas.microsoft.com/office/drawing/2014/main" id="{EB043517-7A7B-4EBD-98F5-72EA782E7F6E}"/>
            </a:ext>
          </a:extLst>
        </xdr:cNvPr>
        <xdr:cNvSpPr/>
      </xdr:nvSpPr>
      <xdr:spPr>
        <a:xfrm>
          <a:off x="1079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74023</xdr:rowOff>
    </xdr:from>
    <xdr:to>
      <xdr:col>10</xdr:col>
      <xdr:colOff>114300</xdr:colOff>
      <xdr:row>82</xdr:row>
      <xdr:rowOff>109945</xdr:rowOff>
    </xdr:to>
    <xdr:cxnSp macro="">
      <xdr:nvCxnSpPr>
        <xdr:cNvPr id="310" name="直線コネクタ 309">
          <a:extLst>
            <a:ext uri="{FF2B5EF4-FFF2-40B4-BE49-F238E27FC236}">
              <a16:creationId xmlns:a16="http://schemas.microsoft.com/office/drawing/2014/main" id="{9814DDA1-C24B-47A0-A941-C8E3A1D2A91F}"/>
            </a:ext>
          </a:extLst>
        </xdr:cNvPr>
        <xdr:cNvCxnSpPr/>
      </xdr:nvCxnSpPr>
      <xdr:spPr>
        <a:xfrm flipV="1">
          <a:off x="1130300" y="141329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a:extLst>
            <a:ext uri="{FF2B5EF4-FFF2-40B4-BE49-F238E27FC236}">
              <a16:creationId xmlns:a16="http://schemas.microsoft.com/office/drawing/2014/main" id="{0EF8D30F-3A25-406F-93AE-0F8B0F811D8A}"/>
            </a:ext>
          </a:extLst>
        </xdr:cNvPr>
        <xdr:cNvSpPr txBox="1"/>
      </xdr:nvSpPr>
      <xdr:spPr>
        <a:xfrm>
          <a:off x="3582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a:extLst>
            <a:ext uri="{FF2B5EF4-FFF2-40B4-BE49-F238E27FC236}">
              <a16:creationId xmlns:a16="http://schemas.microsoft.com/office/drawing/2014/main" id="{1B069E0C-93D4-41AF-A057-60EB63DA548D}"/>
            </a:ext>
          </a:extLst>
        </xdr:cNvPr>
        <xdr:cNvSpPr txBox="1"/>
      </xdr:nvSpPr>
      <xdr:spPr>
        <a:xfrm>
          <a:off x="2705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a:extLst>
            <a:ext uri="{FF2B5EF4-FFF2-40B4-BE49-F238E27FC236}">
              <a16:creationId xmlns:a16="http://schemas.microsoft.com/office/drawing/2014/main" id="{72CA179C-32C2-4B63-8C0C-E6D26125A519}"/>
            </a:ext>
          </a:extLst>
        </xdr:cNvPr>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a:extLst>
            <a:ext uri="{FF2B5EF4-FFF2-40B4-BE49-F238E27FC236}">
              <a16:creationId xmlns:a16="http://schemas.microsoft.com/office/drawing/2014/main" id="{41CC4519-F5D0-4198-B638-392D0E92159B}"/>
            </a:ext>
          </a:extLst>
        </xdr:cNvPr>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104520</xdr:rowOff>
    </xdr:from>
    <xdr:ext cx="405111" cy="259045"/>
    <xdr:sp macro="" textlink="">
      <xdr:nvSpPr>
        <xdr:cNvPr id="315" name="n_1mainValue【福祉施設】&#10;有形固定資産減価償却率">
          <a:extLst>
            <a:ext uri="{FF2B5EF4-FFF2-40B4-BE49-F238E27FC236}">
              <a16:creationId xmlns:a16="http://schemas.microsoft.com/office/drawing/2014/main" id="{F78DCAD3-7DC8-410F-8A2D-388008DA5AD0}"/>
            </a:ext>
          </a:extLst>
        </xdr:cNvPr>
        <xdr:cNvSpPr txBox="1"/>
      </xdr:nvSpPr>
      <xdr:spPr>
        <a:xfrm>
          <a:off x="35820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29408</xdr:rowOff>
    </xdr:from>
    <xdr:ext cx="405111" cy="259045"/>
    <xdr:sp macro="" textlink="">
      <xdr:nvSpPr>
        <xdr:cNvPr id="316" name="n_2mainValue【福祉施設】&#10;有形固定資産減価償却率">
          <a:extLst>
            <a:ext uri="{FF2B5EF4-FFF2-40B4-BE49-F238E27FC236}">
              <a16:creationId xmlns:a16="http://schemas.microsoft.com/office/drawing/2014/main" id="{1A13614A-2EB7-407D-A361-D77AA9393A64}"/>
            </a:ext>
          </a:extLst>
        </xdr:cNvPr>
        <xdr:cNvSpPr txBox="1"/>
      </xdr:nvSpPr>
      <xdr:spPr>
        <a:xfrm>
          <a:off x="2705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115950</xdr:rowOff>
    </xdr:from>
    <xdr:ext cx="405111" cy="259045"/>
    <xdr:sp macro="" textlink="">
      <xdr:nvSpPr>
        <xdr:cNvPr id="317" name="n_3mainValue【福祉施設】&#10;有形固定資産減価償却率">
          <a:extLst>
            <a:ext uri="{FF2B5EF4-FFF2-40B4-BE49-F238E27FC236}">
              <a16:creationId xmlns:a16="http://schemas.microsoft.com/office/drawing/2014/main" id="{634F0315-E47B-43F2-8050-E9E8158C1EF9}"/>
            </a:ext>
          </a:extLst>
        </xdr:cNvPr>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151872</xdr:rowOff>
    </xdr:from>
    <xdr:ext cx="405111" cy="259045"/>
    <xdr:sp macro="" textlink="">
      <xdr:nvSpPr>
        <xdr:cNvPr id="318" name="n_4mainValue【福祉施設】&#10;有形固定資産減価償却率">
          <a:extLst>
            <a:ext uri="{FF2B5EF4-FFF2-40B4-BE49-F238E27FC236}">
              <a16:creationId xmlns:a16="http://schemas.microsoft.com/office/drawing/2014/main" id="{17B85F4B-00A7-496F-ACE2-B71E32E03A1A}"/>
            </a:ext>
          </a:extLst>
        </xdr:cNvPr>
        <xdr:cNvSpPr txBox="1"/>
      </xdr:nvSpPr>
      <xdr:spPr>
        <a:xfrm>
          <a:off x="927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DAFB5098-DC2F-4C72-B0F4-D2E2D45B91F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1807A1E4-B473-42D9-AFD6-353FE5C742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5CD8531E-C564-414D-ACDC-EE0C402BBDB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B30FE056-236F-44F3-9D16-E1422E3986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B3336A4E-31F3-4733-A9CE-E430F3C94D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6328F1E5-C866-49B7-99C1-21C0C89A0B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91135F49-1A02-44A0-9681-54FDE9DD8D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2138A670-A040-47EF-97C0-45A99612A98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47B564AA-4358-4888-9FB3-71A7A651013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546976AF-1C34-44D6-812A-2606B60C4F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2DFECADC-61A2-430C-B685-7FF75CCB5B8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FD932E41-3697-4AE9-A920-E046BF8DE5E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4F8B9D59-FC0C-4452-A060-7C4370A2CAE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64C7BEA1-3822-496E-AB69-5D853D757F5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87DF6B91-E99D-4177-88AE-015C4633CB1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7D7595C-9EB8-412A-8483-957FEB9B0FB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E9BC403F-0C64-40D8-897C-5DE361AAF05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20BC281B-47F2-493A-A208-C14CDA87625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56657A76-2991-473E-9E62-F1528E088C4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8B769C32-51DA-4143-8B47-A6622D6AD55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57B2FE20-0A48-4116-BDB4-ECEA7DB517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F97252E6-5CA3-40C5-9143-033DBBB1B46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83772280-E44B-46DC-AFA6-569472CF82A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4AC2D353-2FDF-4157-9DCB-C847BAD9674A}"/>
            </a:ext>
          </a:extLst>
        </xdr:cNvPr>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163560C9-7A07-4ED0-9A2F-F2AFEBFDEEBF}"/>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D1D81FAF-A351-4D29-8546-F1A5B541235B}"/>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BA5111CE-719A-4E45-8491-13AEA0940FB6}"/>
            </a:ext>
          </a:extLst>
        </xdr:cNvPr>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0973D264-C25C-4086-B12A-0219B34837DE}"/>
            </a:ext>
          </a:extLst>
        </xdr:cNvPr>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47" name="【福祉施設】&#10;一人当たり面積平均値テキスト">
          <a:extLst>
            <a:ext uri="{FF2B5EF4-FFF2-40B4-BE49-F238E27FC236}">
              <a16:creationId xmlns:a16="http://schemas.microsoft.com/office/drawing/2014/main" id="{AAD81F82-8AA8-4518-8D79-38420BC6A9D0}"/>
            </a:ext>
          </a:extLst>
        </xdr:cNvPr>
        <xdr:cNvSpPr txBox="1"/>
      </xdr:nvSpPr>
      <xdr:spPr>
        <a:xfrm>
          <a:off x="10515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ADFF1291-E4E5-4A42-B71F-F128B002A50C}"/>
            </a:ext>
          </a:extLst>
        </xdr:cNvPr>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45D8930C-C13E-478D-BC67-D22CCA50BE2D}"/>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FD0102B1-8819-4461-BA86-6FBA80D324F4}"/>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5B4B3891-D85A-4C94-A49F-C0D5110DA239}"/>
            </a:ext>
          </a:extLst>
        </xdr:cNvPr>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AFFBEB84-4E49-46B4-8BD0-CFC69BC97A28}"/>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DE379D2-F3D7-42E8-ABE4-A36B49FD4C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2DB50B2-0F0D-4E97-AA9E-42B12BAE95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18AB328-8135-4A59-A29A-A7C7E8C45A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B79ECA3-A7A8-4405-A525-B230B381BA4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BBAF8EE-DE07-4D86-B0A7-2A4AB4318D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114300</xdr:rowOff>
    </xdr:from>
    <xdr:to>
      <xdr:col>55</xdr:col>
      <xdr:colOff>50800</xdr:colOff>
      <xdr:row>85</xdr:row>
      <xdr:rowOff>44450</xdr:rowOff>
    </xdr:to>
    <xdr:sp macro="" textlink="">
      <xdr:nvSpPr>
        <xdr:cNvPr id="358" name="楕円 357">
          <a:extLst>
            <a:ext uri="{FF2B5EF4-FFF2-40B4-BE49-F238E27FC236}">
              <a16:creationId xmlns:a16="http://schemas.microsoft.com/office/drawing/2014/main" id="{67D0D763-EE5F-4235-B860-B3D987E34CB4}"/>
            </a:ext>
          </a:extLst>
        </xdr:cNvPr>
        <xdr:cNvSpPr/>
      </xdr:nvSpPr>
      <xdr:spPr>
        <a:xfrm>
          <a:off x="104267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92727</xdr:rowOff>
    </xdr:from>
    <xdr:ext cx="469744" cy="259045"/>
    <xdr:sp macro="" textlink="">
      <xdr:nvSpPr>
        <xdr:cNvPr id="359" name="【福祉施設】&#10;一人当たり面積該当値テキスト">
          <a:extLst>
            <a:ext uri="{FF2B5EF4-FFF2-40B4-BE49-F238E27FC236}">
              <a16:creationId xmlns:a16="http://schemas.microsoft.com/office/drawing/2014/main" id="{2EB82D66-FF4D-4E06-A717-F2B320400F69}"/>
            </a:ext>
          </a:extLst>
        </xdr:cNvPr>
        <xdr:cNvSpPr txBox="1"/>
      </xdr:nvSpPr>
      <xdr:spPr>
        <a:xfrm>
          <a:off x="10515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114300</xdr:rowOff>
    </xdr:from>
    <xdr:to>
      <xdr:col>50</xdr:col>
      <xdr:colOff>165100</xdr:colOff>
      <xdr:row>85</xdr:row>
      <xdr:rowOff>44450</xdr:rowOff>
    </xdr:to>
    <xdr:sp macro="" textlink="">
      <xdr:nvSpPr>
        <xdr:cNvPr id="360" name="楕円 359">
          <a:extLst>
            <a:ext uri="{FF2B5EF4-FFF2-40B4-BE49-F238E27FC236}">
              <a16:creationId xmlns:a16="http://schemas.microsoft.com/office/drawing/2014/main" id="{84C4462B-ADD1-4AED-9849-BCF69FB6F1E9}"/>
            </a:ext>
          </a:extLst>
        </xdr:cNvPr>
        <xdr:cNvSpPr/>
      </xdr:nvSpPr>
      <xdr:spPr>
        <a:xfrm>
          <a:off x="9588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165100</xdr:rowOff>
    </xdr:from>
    <xdr:to>
      <xdr:col>55</xdr:col>
      <xdr:colOff>0</xdr:colOff>
      <xdr:row>84</xdr:row>
      <xdr:rowOff>165100</xdr:rowOff>
    </xdr:to>
    <xdr:cxnSp macro="">
      <xdr:nvCxnSpPr>
        <xdr:cNvPr id="361" name="直線コネクタ 360">
          <a:extLst>
            <a:ext uri="{FF2B5EF4-FFF2-40B4-BE49-F238E27FC236}">
              <a16:creationId xmlns:a16="http://schemas.microsoft.com/office/drawing/2014/main" id="{76494849-D975-4963-99D1-6A6014F0658B}"/>
            </a:ext>
          </a:extLst>
        </xdr:cNvPr>
        <xdr:cNvCxnSpPr/>
      </xdr:nvCxnSpPr>
      <xdr:spPr>
        <a:xfrm>
          <a:off x="9639300" y="1456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114300</xdr:rowOff>
    </xdr:from>
    <xdr:to>
      <xdr:col>46</xdr:col>
      <xdr:colOff>38100</xdr:colOff>
      <xdr:row>85</xdr:row>
      <xdr:rowOff>44450</xdr:rowOff>
    </xdr:to>
    <xdr:sp macro="" textlink="">
      <xdr:nvSpPr>
        <xdr:cNvPr id="362" name="楕円 361">
          <a:extLst>
            <a:ext uri="{FF2B5EF4-FFF2-40B4-BE49-F238E27FC236}">
              <a16:creationId xmlns:a16="http://schemas.microsoft.com/office/drawing/2014/main" id="{1B2069B9-68A8-44A4-B50F-DD20627C1D07}"/>
            </a:ext>
          </a:extLst>
        </xdr:cNvPr>
        <xdr:cNvSpPr/>
      </xdr:nvSpPr>
      <xdr:spPr>
        <a:xfrm>
          <a:off x="8699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165100</xdr:rowOff>
    </xdr:from>
    <xdr:to>
      <xdr:col>50</xdr:col>
      <xdr:colOff>114300</xdr:colOff>
      <xdr:row>84</xdr:row>
      <xdr:rowOff>165100</xdr:rowOff>
    </xdr:to>
    <xdr:cxnSp macro="">
      <xdr:nvCxnSpPr>
        <xdr:cNvPr id="363" name="直線コネクタ 362">
          <a:extLst>
            <a:ext uri="{FF2B5EF4-FFF2-40B4-BE49-F238E27FC236}">
              <a16:creationId xmlns:a16="http://schemas.microsoft.com/office/drawing/2014/main" id="{40E62F63-3C00-45F7-BEA0-B2C02CF75CE8}"/>
            </a:ext>
          </a:extLst>
        </xdr:cNvPr>
        <xdr:cNvCxnSpPr/>
      </xdr:nvCxnSpPr>
      <xdr:spPr>
        <a:xfrm>
          <a:off x="8750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114300</xdr:rowOff>
    </xdr:from>
    <xdr:to>
      <xdr:col>41</xdr:col>
      <xdr:colOff>101600</xdr:colOff>
      <xdr:row>85</xdr:row>
      <xdr:rowOff>44450</xdr:rowOff>
    </xdr:to>
    <xdr:sp macro="" textlink="">
      <xdr:nvSpPr>
        <xdr:cNvPr id="364" name="楕円 363">
          <a:extLst>
            <a:ext uri="{FF2B5EF4-FFF2-40B4-BE49-F238E27FC236}">
              <a16:creationId xmlns:a16="http://schemas.microsoft.com/office/drawing/2014/main" id="{51D9D4B9-AAB3-473B-9F14-D85A79C6E8C0}"/>
            </a:ext>
          </a:extLst>
        </xdr:cNvPr>
        <xdr:cNvSpPr/>
      </xdr:nvSpPr>
      <xdr:spPr>
        <a:xfrm>
          <a:off x="7810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165100</xdr:rowOff>
    </xdr:from>
    <xdr:to>
      <xdr:col>45</xdr:col>
      <xdr:colOff>177800</xdr:colOff>
      <xdr:row>84</xdr:row>
      <xdr:rowOff>165100</xdr:rowOff>
    </xdr:to>
    <xdr:cxnSp macro="">
      <xdr:nvCxnSpPr>
        <xdr:cNvPr id="365" name="直線コネクタ 364">
          <a:extLst>
            <a:ext uri="{FF2B5EF4-FFF2-40B4-BE49-F238E27FC236}">
              <a16:creationId xmlns:a16="http://schemas.microsoft.com/office/drawing/2014/main" id="{9AE8CFED-27FB-4558-901C-B4375AEF8C1D}"/>
            </a:ext>
          </a:extLst>
        </xdr:cNvPr>
        <xdr:cNvCxnSpPr/>
      </xdr:nvCxnSpPr>
      <xdr:spPr>
        <a:xfrm>
          <a:off x="7861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19050</xdr:rowOff>
    </xdr:from>
    <xdr:to>
      <xdr:col>36</xdr:col>
      <xdr:colOff>165100</xdr:colOff>
      <xdr:row>83</xdr:row>
      <xdr:rowOff>120650</xdr:rowOff>
    </xdr:to>
    <xdr:sp macro="" textlink="">
      <xdr:nvSpPr>
        <xdr:cNvPr id="366" name="楕円 365">
          <a:extLst>
            <a:ext uri="{FF2B5EF4-FFF2-40B4-BE49-F238E27FC236}">
              <a16:creationId xmlns:a16="http://schemas.microsoft.com/office/drawing/2014/main" id="{25DB9ADD-414D-4975-98F4-FCA4601149FB}"/>
            </a:ext>
          </a:extLst>
        </xdr:cNvPr>
        <xdr:cNvSpPr/>
      </xdr:nvSpPr>
      <xdr:spPr>
        <a:xfrm>
          <a:off x="6921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69850</xdr:rowOff>
    </xdr:from>
    <xdr:to>
      <xdr:col>41</xdr:col>
      <xdr:colOff>50800</xdr:colOff>
      <xdr:row>84</xdr:row>
      <xdr:rowOff>165100</xdr:rowOff>
    </xdr:to>
    <xdr:cxnSp macro="">
      <xdr:nvCxnSpPr>
        <xdr:cNvPr id="367" name="直線コネクタ 366">
          <a:extLst>
            <a:ext uri="{FF2B5EF4-FFF2-40B4-BE49-F238E27FC236}">
              <a16:creationId xmlns:a16="http://schemas.microsoft.com/office/drawing/2014/main" id="{53D16288-981B-4D65-B408-EC4AF68584A5}"/>
            </a:ext>
          </a:extLst>
        </xdr:cNvPr>
        <xdr:cNvCxnSpPr/>
      </xdr:nvCxnSpPr>
      <xdr:spPr>
        <a:xfrm>
          <a:off x="6972300" y="14300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8" name="n_1aveValue【福祉施設】&#10;一人当たり面積">
          <a:extLst>
            <a:ext uri="{FF2B5EF4-FFF2-40B4-BE49-F238E27FC236}">
              <a16:creationId xmlns:a16="http://schemas.microsoft.com/office/drawing/2014/main" id="{4AFDF2F5-0166-4BA0-9500-C8D9185D0C8F}"/>
            </a:ext>
          </a:extLst>
        </xdr:cNvPr>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69" name="n_2aveValue【福祉施設】&#10;一人当たり面積">
          <a:extLst>
            <a:ext uri="{FF2B5EF4-FFF2-40B4-BE49-F238E27FC236}">
              <a16:creationId xmlns:a16="http://schemas.microsoft.com/office/drawing/2014/main" id="{89E4E840-3171-4851-BC24-E02E3F207EDB}"/>
            </a:ext>
          </a:extLst>
        </xdr:cNvPr>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0" name="n_3aveValue【福祉施設】&#10;一人当たり面積">
          <a:extLst>
            <a:ext uri="{FF2B5EF4-FFF2-40B4-BE49-F238E27FC236}">
              <a16:creationId xmlns:a16="http://schemas.microsoft.com/office/drawing/2014/main" id="{6D9F5657-4F22-4D86-852E-8A82098B096A}"/>
            </a:ext>
          </a:extLst>
        </xdr:cNvPr>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1" name="n_4aveValue【福祉施設】&#10;一人当たり面積">
          <a:extLst>
            <a:ext uri="{FF2B5EF4-FFF2-40B4-BE49-F238E27FC236}">
              <a16:creationId xmlns:a16="http://schemas.microsoft.com/office/drawing/2014/main" id="{B7BE6322-9F42-4613-A285-DB2BB908A82C}"/>
            </a:ext>
          </a:extLst>
        </xdr:cNvPr>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35577</xdr:rowOff>
    </xdr:from>
    <xdr:ext cx="469744" cy="259045"/>
    <xdr:sp macro="" textlink="">
      <xdr:nvSpPr>
        <xdr:cNvPr id="372" name="n_1mainValue【福祉施設】&#10;一人当たり面積">
          <a:extLst>
            <a:ext uri="{FF2B5EF4-FFF2-40B4-BE49-F238E27FC236}">
              <a16:creationId xmlns:a16="http://schemas.microsoft.com/office/drawing/2014/main" id="{4BEBE73F-BBCA-40B4-A0CA-DA6896EB1057}"/>
            </a:ext>
          </a:extLst>
        </xdr:cNvPr>
        <xdr:cNvSpPr txBox="1"/>
      </xdr:nvSpPr>
      <xdr:spPr>
        <a:xfrm>
          <a:off x="93917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35577</xdr:rowOff>
    </xdr:from>
    <xdr:ext cx="469744" cy="259045"/>
    <xdr:sp macro="" textlink="">
      <xdr:nvSpPr>
        <xdr:cNvPr id="373" name="n_2mainValue【福祉施設】&#10;一人当たり面積">
          <a:extLst>
            <a:ext uri="{FF2B5EF4-FFF2-40B4-BE49-F238E27FC236}">
              <a16:creationId xmlns:a16="http://schemas.microsoft.com/office/drawing/2014/main" id="{1BB505D3-1C9B-4F4E-B699-030D90AD18F5}"/>
            </a:ext>
          </a:extLst>
        </xdr:cNvPr>
        <xdr:cNvSpPr txBox="1"/>
      </xdr:nvSpPr>
      <xdr:spPr>
        <a:xfrm>
          <a:off x="8515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35577</xdr:rowOff>
    </xdr:from>
    <xdr:ext cx="469744" cy="259045"/>
    <xdr:sp macro="" textlink="">
      <xdr:nvSpPr>
        <xdr:cNvPr id="374" name="n_3mainValue【福祉施設】&#10;一人当たり面積">
          <a:extLst>
            <a:ext uri="{FF2B5EF4-FFF2-40B4-BE49-F238E27FC236}">
              <a16:creationId xmlns:a16="http://schemas.microsoft.com/office/drawing/2014/main" id="{302F5D90-8A9D-47A0-A038-AA2BA3FB7C53}"/>
            </a:ext>
          </a:extLst>
        </xdr:cNvPr>
        <xdr:cNvSpPr txBox="1"/>
      </xdr:nvSpPr>
      <xdr:spPr>
        <a:xfrm>
          <a:off x="7626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111777</xdr:rowOff>
    </xdr:from>
    <xdr:ext cx="469744" cy="259045"/>
    <xdr:sp macro="" textlink="">
      <xdr:nvSpPr>
        <xdr:cNvPr id="375" name="n_4mainValue【福祉施設】&#10;一人当たり面積">
          <a:extLst>
            <a:ext uri="{FF2B5EF4-FFF2-40B4-BE49-F238E27FC236}">
              <a16:creationId xmlns:a16="http://schemas.microsoft.com/office/drawing/2014/main" id="{F4DC272F-BCC7-4DCA-9610-75DA354966AD}"/>
            </a:ext>
          </a:extLst>
        </xdr:cNvPr>
        <xdr:cNvSpPr txBox="1"/>
      </xdr:nvSpPr>
      <xdr:spPr>
        <a:xfrm>
          <a:off x="6737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1CD27F3D-A990-4CAD-8029-DF757EB5B8E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CC26DD2-3B5A-457A-8A8B-AE14B9F3C08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EDF89A8-A0DD-4754-8037-BD39DF88472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ABFB64F-4F10-4A7E-99BF-C9FF1C70FA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5E917D4-3803-4CA7-BD52-7812422DCD8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E095F827-5E03-4D3D-97BD-7EE4FBD2987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C9E1100-0BAA-48CE-8520-613A15BDC2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27831DB4-AC7E-4D67-8728-9CB1CF633E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7F201AF0-F505-4C9E-892F-24B6D71215E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2D308326-7C3D-41D0-A991-5B070170C96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6ACC2845-D0B4-4599-813C-08DB7C6F86C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8A4B7E69-E987-429A-BA4A-D8E0C4307CB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19735637-A551-4DEC-AA17-203F5D9880D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9F2C8D97-4403-4CEE-9F36-08049013645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4DA2CB1C-966C-4D03-B15D-6B5CE49B32B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4DADF22-0A33-46D2-B843-E526149BF3C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2AE6F48E-4A44-4856-AF82-7F76129B401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4F4F0BFA-AC27-4A8E-B2A3-B9168895A8F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3DD57AEA-EA4B-4A6B-977F-2372062EAA6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264F67E5-2553-440A-A470-CC70ABED559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6FAF050C-A85F-485F-8410-CA1BFB577E4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E799B625-2350-485D-A001-7602304DFE3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C5D6D915-D318-4586-BA1C-A5F4AD57317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3E5F5A2A-AA80-4E09-9C59-DEA63DDE3A8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922AD181-4C8B-462F-9A03-FB7ECC30B71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C87B8587-1329-4204-8345-AC1611DFFF32}"/>
            </a:ext>
          </a:extLst>
        </xdr:cNvPr>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90F7ED2E-B705-4DD0-8DE6-027DEDEBF55B}"/>
            </a:ext>
          </a:extLst>
        </xdr:cNvPr>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AB43A442-EC1F-4863-8972-8C9855C718C5}"/>
            </a:ext>
          </a:extLst>
        </xdr:cNvPr>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4224A986-55F6-46ED-A56A-DF73EC73C3E8}"/>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152EFFD9-0620-4CE3-9F55-325D30658EF4}"/>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C76B9D23-C03E-4EB7-8B72-DD6903D3BAE1}"/>
            </a:ext>
          </a:extLst>
        </xdr:cNvPr>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CFA73B74-9B85-4E5E-B84D-34D5B8359EB8}"/>
            </a:ext>
          </a:extLst>
        </xdr:cNvPr>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8B56CA5C-AC6E-45AB-AAFA-6F6B34F6F2D6}"/>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53BC8131-693F-4770-AE5E-E774CE317777}"/>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A8DD674B-426B-4DC8-B738-3A12A59397A5}"/>
            </a:ext>
          </a:extLst>
        </xdr:cNvPr>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79FFFAE2-DC16-44D5-B916-1FC1FE19B972}"/>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0185F22-366A-4FE6-BF6A-8F9D4FA9BA6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298FF4E-B964-4714-AC49-AF25A89EABE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11B5C93-1E4A-48AC-940F-C60BD482916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D825A01-7239-4433-8759-4A876CF35D4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A8461B7-E502-45BD-8685-E7F3C0B8971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417" name="楕円 416">
          <a:extLst>
            <a:ext uri="{FF2B5EF4-FFF2-40B4-BE49-F238E27FC236}">
              <a16:creationId xmlns:a16="http://schemas.microsoft.com/office/drawing/2014/main" id="{B79E66B0-E7DC-417A-96AA-9BC36BE195E5}"/>
            </a:ext>
          </a:extLst>
        </xdr:cNvPr>
        <xdr:cNvSpPr/>
      </xdr:nvSpPr>
      <xdr:spPr>
        <a:xfrm>
          <a:off x="45847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79301</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E093BCB3-80E5-43FF-B7CA-2106E10FBC82}"/>
            </a:ext>
          </a:extLst>
        </xdr:cNvPr>
        <xdr:cNvSpPr txBox="1"/>
      </xdr:nvSpPr>
      <xdr:spPr>
        <a:xfrm>
          <a:off x="4673600" y="1756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20501</xdr:rowOff>
    </xdr:from>
    <xdr:to>
      <xdr:col>20</xdr:col>
      <xdr:colOff>38100</xdr:colOff>
      <xdr:row>103</xdr:row>
      <xdr:rowOff>122101</xdr:rowOff>
    </xdr:to>
    <xdr:sp macro="" textlink="">
      <xdr:nvSpPr>
        <xdr:cNvPr id="419" name="楕円 418">
          <a:extLst>
            <a:ext uri="{FF2B5EF4-FFF2-40B4-BE49-F238E27FC236}">
              <a16:creationId xmlns:a16="http://schemas.microsoft.com/office/drawing/2014/main" id="{BDCFEE64-55DF-4F83-840F-E3EB74640B68}"/>
            </a:ext>
          </a:extLst>
        </xdr:cNvPr>
        <xdr:cNvSpPr/>
      </xdr:nvSpPr>
      <xdr:spPr>
        <a:xfrm>
          <a:off x="3746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71301</xdr:rowOff>
    </xdr:from>
    <xdr:to>
      <xdr:col>24</xdr:col>
      <xdr:colOff>63500</xdr:colOff>
      <xdr:row>103</xdr:row>
      <xdr:rowOff>107224</xdr:rowOff>
    </xdr:to>
    <xdr:cxnSp macro="">
      <xdr:nvCxnSpPr>
        <xdr:cNvPr id="420" name="直線コネクタ 419">
          <a:extLst>
            <a:ext uri="{FF2B5EF4-FFF2-40B4-BE49-F238E27FC236}">
              <a16:creationId xmlns:a16="http://schemas.microsoft.com/office/drawing/2014/main" id="{B5616E73-9DCB-4295-89D8-7059B85490CE}"/>
            </a:ext>
          </a:extLst>
        </xdr:cNvPr>
        <xdr:cNvCxnSpPr/>
      </xdr:nvCxnSpPr>
      <xdr:spPr>
        <a:xfrm>
          <a:off x="3797300" y="177306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139700</xdr:rowOff>
    </xdr:from>
    <xdr:to>
      <xdr:col>15</xdr:col>
      <xdr:colOff>101600</xdr:colOff>
      <xdr:row>103</xdr:row>
      <xdr:rowOff>69850</xdr:rowOff>
    </xdr:to>
    <xdr:sp macro="" textlink="">
      <xdr:nvSpPr>
        <xdr:cNvPr id="421" name="楕円 420">
          <a:extLst>
            <a:ext uri="{FF2B5EF4-FFF2-40B4-BE49-F238E27FC236}">
              <a16:creationId xmlns:a16="http://schemas.microsoft.com/office/drawing/2014/main" id="{8A51F11D-D24A-4661-A3D6-5BEB557EF2AC}"/>
            </a:ext>
          </a:extLst>
        </xdr:cNvPr>
        <xdr:cNvSpPr/>
      </xdr:nvSpPr>
      <xdr:spPr>
        <a:xfrm>
          <a:off x="2857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19050</xdr:rowOff>
    </xdr:from>
    <xdr:to>
      <xdr:col>19</xdr:col>
      <xdr:colOff>177800</xdr:colOff>
      <xdr:row>103</xdr:row>
      <xdr:rowOff>71301</xdr:rowOff>
    </xdr:to>
    <xdr:cxnSp macro="">
      <xdr:nvCxnSpPr>
        <xdr:cNvPr id="422" name="直線コネクタ 421">
          <a:extLst>
            <a:ext uri="{FF2B5EF4-FFF2-40B4-BE49-F238E27FC236}">
              <a16:creationId xmlns:a16="http://schemas.microsoft.com/office/drawing/2014/main" id="{7FCDDFDE-7260-4E5F-92CA-4B71B9FCCF83}"/>
            </a:ext>
          </a:extLst>
        </xdr:cNvPr>
        <xdr:cNvCxnSpPr/>
      </xdr:nvCxnSpPr>
      <xdr:spPr>
        <a:xfrm>
          <a:off x="2908300" y="176784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103777</xdr:rowOff>
    </xdr:from>
    <xdr:to>
      <xdr:col>10</xdr:col>
      <xdr:colOff>165100</xdr:colOff>
      <xdr:row>103</xdr:row>
      <xdr:rowOff>33927</xdr:rowOff>
    </xdr:to>
    <xdr:sp macro="" textlink="">
      <xdr:nvSpPr>
        <xdr:cNvPr id="423" name="楕円 422">
          <a:extLst>
            <a:ext uri="{FF2B5EF4-FFF2-40B4-BE49-F238E27FC236}">
              <a16:creationId xmlns:a16="http://schemas.microsoft.com/office/drawing/2014/main" id="{C96B1BDC-B9FD-409F-A9C2-B8DE121D0786}"/>
            </a:ext>
          </a:extLst>
        </xdr:cNvPr>
        <xdr:cNvSpPr/>
      </xdr:nvSpPr>
      <xdr:spPr>
        <a:xfrm>
          <a:off x="1968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154577</xdr:rowOff>
    </xdr:from>
    <xdr:to>
      <xdr:col>15</xdr:col>
      <xdr:colOff>50800</xdr:colOff>
      <xdr:row>103</xdr:row>
      <xdr:rowOff>19050</xdr:rowOff>
    </xdr:to>
    <xdr:cxnSp macro="">
      <xdr:nvCxnSpPr>
        <xdr:cNvPr id="424" name="直線コネクタ 423">
          <a:extLst>
            <a:ext uri="{FF2B5EF4-FFF2-40B4-BE49-F238E27FC236}">
              <a16:creationId xmlns:a16="http://schemas.microsoft.com/office/drawing/2014/main" id="{CF4319BC-6627-48D5-B093-181EAAA71329}"/>
            </a:ext>
          </a:extLst>
        </xdr:cNvPr>
        <xdr:cNvCxnSpPr/>
      </xdr:nvCxnSpPr>
      <xdr:spPr>
        <a:xfrm>
          <a:off x="2019300" y="176424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69487</xdr:rowOff>
    </xdr:from>
    <xdr:to>
      <xdr:col>6</xdr:col>
      <xdr:colOff>38100</xdr:colOff>
      <xdr:row>102</xdr:row>
      <xdr:rowOff>171087</xdr:rowOff>
    </xdr:to>
    <xdr:sp macro="" textlink="">
      <xdr:nvSpPr>
        <xdr:cNvPr id="425" name="楕円 424">
          <a:extLst>
            <a:ext uri="{FF2B5EF4-FFF2-40B4-BE49-F238E27FC236}">
              <a16:creationId xmlns:a16="http://schemas.microsoft.com/office/drawing/2014/main" id="{F8612BD6-94BA-4EF8-883B-FF61BAB47FDB}"/>
            </a:ext>
          </a:extLst>
        </xdr:cNvPr>
        <xdr:cNvSpPr/>
      </xdr:nvSpPr>
      <xdr:spPr>
        <a:xfrm>
          <a:off x="1079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120287</xdr:rowOff>
    </xdr:from>
    <xdr:to>
      <xdr:col>10</xdr:col>
      <xdr:colOff>114300</xdr:colOff>
      <xdr:row>102</xdr:row>
      <xdr:rowOff>154577</xdr:rowOff>
    </xdr:to>
    <xdr:cxnSp macro="">
      <xdr:nvCxnSpPr>
        <xdr:cNvPr id="426" name="直線コネクタ 425">
          <a:extLst>
            <a:ext uri="{FF2B5EF4-FFF2-40B4-BE49-F238E27FC236}">
              <a16:creationId xmlns:a16="http://schemas.microsoft.com/office/drawing/2014/main" id="{30621B4C-E667-40EA-B253-8B61827A005A}"/>
            </a:ext>
          </a:extLst>
        </xdr:cNvPr>
        <xdr:cNvCxnSpPr/>
      </xdr:nvCxnSpPr>
      <xdr:spPr>
        <a:xfrm>
          <a:off x="1130300" y="176081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2EADA3C0-986D-42C1-8B5F-1A73D9301DF4}"/>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28" name="n_2aveValue【市民会館】&#10;有形固定資産減価償却率">
          <a:extLst>
            <a:ext uri="{FF2B5EF4-FFF2-40B4-BE49-F238E27FC236}">
              <a16:creationId xmlns:a16="http://schemas.microsoft.com/office/drawing/2014/main" id="{BF32556C-8BC3-45B3-BD8D-B33A44A45268}"/>
            </a:ext>
          </a:extLst>
        </xdr:cNvPr>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429" name="n_3aveValue【市民会館】&#10;有形固定資産減価償却率">
          <a:extLst>
            <a:ext uri="{FF2B5EF4-FFF2-40B4-BE49-F238E27FC236}">
              <a16:creationId xmlns:a16="http://schemas.microsoft.com/office/drawing/2014/main" id="{2F90243E-D6B0-465E-99BA-C61FECFE9899}"/>
            </a:ext>
          </a:extLst>
        </xdr:cNvPr>
        <xdr:cNvSpPr txBox="1"/>
      </xdr:nvSpPr>
      <xdr:spPr>
        <a:xfrm>
          <a:off x="1816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0" name="n_4aveValue【市民会館】&#10;有形固定資産減価償却率">
          <a:extLst>
            <a:ext uri="{FF2B5EF4-FFF2-40B4-BE49-F238E27FC236}">
              <a16:creationId xmlns:a16="http://schemas.microsoft.com/office/drawing/2014/main" id="{C37C0D02-2577-47B0-8AEC-DEB9CE49B40A}"/>
            </a:ext>
          </a:extLst>
        </xdr:cNvPr>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138628</xdr:rowOff>
    </xdr:from>
    <xdr:ext cx="405111" cy="259045"/>
    <xdr:sp macro="" textlink="">
      <xdr:nvSpPr>
        <xdr:cNvPr id="431" name="n_1mainValue【市民会館】&#10;有形固定資産減価償却率">
          <a:extLst>
            <a:ext uri="{FF2B5EF4-FFF2-40B4-BE49-F238E27FC236}">
              <a16:creationId xmlns:a16="http://schemas.microsoft.com/office/drawing/2014/main" id="{3B4AA499-E0D6-4FD4-9DC1-E9362A986F37}"/>
            </a:ext>
          </a:extLst>
        </xdr:cNvPr>
        <xdr:cNvSpPr txBox="1"/>
      </xdr:nvSpPr>
      <xdr:spPr>
        <a:xfrm>
          <a:off x="35820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86377</xdr:rowOff>
    </xdr:from>
    <xdr:ext cx="405111" cy="259045"/>
    <xdr:sp macro="" textlink="">
      <xdr:nvSpPr>
        <xdr:cNvPr id="432" name="n_2mainValue【市民会館】&#10;有形固定資産減価償却率">
          <a:extLst>
            <a:ext uri="{FF2B5EF4-FFF2-40B4-BE49-F238E27FC236}">
              <a16:creationId xmlns:a16="http://schemas.microsoft.com/office/drawing/2014/main" id="{461443F9-96EE-46FC-BEAF-979931D71FF0}"/>
            </a:ext>
          </a:extLst>
        </xdr:cNvPr>
        <xdr:cNvSpPr txBox="1"/>
      </xdr:nvSpPr>
      <xdr:spPr>
        <a:xfrm>
          <a:off x="2705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50454</xdr:rowOff>
    </xdr:from>
    <xdr:ext cx="405111" cy="259045"/>
    <xdr:sp macro="" textlink="">
      <xdr:nvSpPr>
        <xdr:cNvPr id="433" name="n_3mainValue【市民会館】&#10;有形固定資産減価償却率">
          <a:extLst>
            <a:ext uri="{FF2B5EF4-FFF2-40B4-BE49-F238E27FC236}">
              <a16:creationId xmlns:a16="http://schemas.microsoft.com/office/drawing/2014/main" id="{B7AB44E0-F708-4088-AB7B-22B9D5B392BE}"/>
            </a:ext>
          </a:extLst>
        </xdr:cNvPr>
        <xdr:cNvSpPr txBox="1"/>
      </xdr:nvSpPr>
      <xdr:spPr>
        <a:xfrm>
          <a:off x="1816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16164</xdr:rowOff>
    </xdr:from>
    <xdr:ext cx="405111" cy="259045"/>
    <xdr:sp macro="" textlink="">
      <xdr:nvSpPr>
        <xdr:cNvPr id="434" name="n_4mainValue【市民会館】&#10;有形固定資産減価償却率">
          <a:extLst>
            <a:ext uri="{FF2B5EF4-FFF2-40B4-BE49-F238E27FC236}">
              <a16:creationId xmlns:a16="http://schemas.microsoft.com/office/drawing/2014/main" id="{F657FFCC-8D98-4BE2-ABF2-E9A247AAE557}"/>
            </a:ext>
          </a:extLst>
        </xdr:cNvPr>
        <xdr:cNvSpPr txBox="1"/>
      </xdr:nvSpPr>
      <xdr:spPr>
        <a:xfrm>
          <a:off x="927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BA6683A3-C38B-4FAB-9974-0EC69970B4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9C73CA2-24C0-4132-BF15-9C21B182804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2BCA79FD-EFB6-43F8-B088-0B653B419B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BF3B746-51EC-4895-B686-CB2159C5851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1C784697-497B-4EBE-9AAF-BF00426EA48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9D9B08D1-7CC7-4486-9B4D-5456190BA8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FAA8478-768E-44C7-8FC2-645A5E95B6C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56B65DBE-C099-426E-AA55-F59A4EEA7D5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26745881-8E7D-43A3-A8F2-449EB93F03E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6F4D1D9E-9F87-4588-819B-D736B391CD3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AE90107A-0A47-4247-9B4F-C4CFEC7534E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27DA1F0A-AB6D-4D1C-A2F2-E22676A7D55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38A58980-B8B7-4756-939C-1B424DC5E1E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E1A56EB7-4312-4989-8254-C489358636E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81F87E57-5A01-4E9A-A8E5-68049328BE9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50099726-FBBF-4E2C-AB2D-B787578C6D9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2095536C-6801-41DF-B538-25568D1D4A7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E6476A79-7403-4C0F-BEC7-8B0BB1EEBCF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9DA3F28D-B83F-40A3-B58E-7706354BA6E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8B7ECB60-45F0-48A7-A565-51333F3DAF7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8BA9D42-D763-4AD5-9085-B69DF22B32D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D675579-927D-40C6-BC54-7925D79944F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E3B33F0D-5E86-4B34-8467-E5916CC4A23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36AF52F9-8CC4-4B19-B55C-EE4A257F749F}"/>
            </a:ext>
          </a:extLst>
        </xdr:cNvPr>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5A91A710-0056-4F3C-80EF-86AE1BC838B7}"/>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4985151A-C9D9-4C13-87CC-81D1778FACC2}"/>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C2D6F512-B7D2-4074-8E1E-CE3529795F0B}"/>
            </a:ext>
          </a:extLst>
        </xdr:cNvPr>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BB441CCA-AA45-4A0B-B8B9-4E024C01D7F9}"/>
            </a:ext>
          </a:extLst>
        </xdr:cNvPr>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3" name="【市民会館】&#10;一人当たり面積平均値テキスト">
          <a:extLst>
            <a:ext uri="{FF2B5EF4-FFF2-40B4-BE49-F238E27FC236}">
              <a16:creationId xmlns:a16="http://schemas.microsoft.com/office/drawing/2014/main" id="{398847F6-32E8-4989-BFF8-07F82EEC6EDE}"/>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0850B824-77F5-4E1F-8A84-480B743FAA93}"/>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8EABE734-9265-4A16-8AD5-80630492D61F}"/>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3449679E-2F44-480E-A4EF-F111E642405A}"/>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21960D50-B1DB-4FB2-BA06-1569F5F6AE74}"/>
            </a:ext>
          </a:extLst>
        </xdr:cNvPr>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DB547C0A-3316-4468-8D8A-23B1DB8F1487}"/>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E7B4CFA-9F4A-4C17-8F46-08B91BFD7ED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CC4457D-D0E3-4519-9F53-F100992D6FC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4B90194-AF21-4714-AF1A-1AF40D9D09C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7DC902D-3D42-4FE3-862D-9F2F4DC3739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E1CB770-2025-42AD-AB9D-223F632D8B9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474" name="楕円 473">
          <a:extLst>
            <a:ext uri="{FF2B5EF4-FFF2-40B4-BE49-F238E27FC236}">
              <a16:creationId xmlns:a16="http://schemas.microsoft.com/office/drawing/2014/main" id="{48D331F2-C90E-4B35-9784-5898FF711C44}"/>
            </a:ext>
          </a:extLst>
        </xdr:cNvPr>
        <xdr:cNvSpPr/>
      </xdr:nvSpPr>
      <xdr:spPr>
        <a:xfrm>
          <a:off x="10426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132097</xdr:rowOff>
    </xdr:from>
    <xdr:ext cx="469744" cy="259045"/>
    <xdr:sp macro="" textlink="">
      <xdr:nvSpPr>
        <xdr:cNvPr id="475" name="【市民会館】&#10;一人当たり面積該当値テキスト">
          <a:extLst>
            <a:ext uri="{FF2B5EF4-FFF2-40B4-BE49-F238E27FC236}">
              <a16:creationId xmlns:a16="http://schemas.microsoft.com/office/drawing/2014/main" id="{779A47F3-02DB-4DA0-AAC5-CCBD991DA3DD}"/>
            </a:ext>
          </a:extLst>
        </xdr:cNvPr>
        <xdr:cNvSpPr txBox="1"/>
      </xdr:nvSpPr>
      <xdr:spPr>
        <a:xfrm>
          <a:off x="10515600"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109220</xdr:rowOff>
    </xdr:from>
    <xdr:to>
      <xdr:col>50</xdr:col>
      <xdr:colOff>165100</xdr:colOff>
      <xdr:row>105</xdr:row>
      <xdr:rowOff>39370</xdr:rowOff>
    </xdr:to>
    <xdr:sp macro="" textlink="">
      <xdr:nvSpPr>
        <xdr:cNvPr id="476" name="楕円 475">
          <a:extLst>
            <a:ext uri="{FF2B5EF4-FFF2-40B4-BE49-F238E27FC236}">
              <a16:creationId xmlns:a16="http://schemas.microsoft.com/office/drawing/2014/main" id="{AF6B14AF-7F89-4027-98A7-044A02F14FB1}"/>
            </a:ext>
          </a:extLst>
        </xdr:cNvPr>
        <xdr:cNvSpPr/>
      </xdr:nvSpPr>
      <xdr:spPr>
        <a:xfrm>
          <a:off x="9588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160020</xdr:rowOff>
    </xdr:from>
    <xdr:to>
      <xdr:col>55</xdr:col>
      <xdr:colOff>0</xdr:colOff>
      <xdr:row>104</xdr:row>
      <xdr:rowOff>160020</xdr:rowOff>
    </xdr:to>
    <xdr:cxnSp macro="">
      <xdr:nvCxnSpPr>
        <xdr:cNvPr id="477" name="直線コネクタ 476">
          <a:extLst>
            <a:ext uri="{FF2B5EF4-FFF2-40B4-BE49-F238E27FC236}">
              <a16:creationId xmlns:a16="http://schemas.microsoft.com/office/drawing/2014/main" id="{D8EF6FAE-1638-4FC9-821C-21E4626FF680}"/>
            </a:ext>
          </a:extLst>
        </xdr:cNvPr>
        <xdr:cNvCxnSpPr/>
      </xdr:nvCxnSpPr>
      <xdr:spPr>
        <a:xfrm>
          <a:off x="9639300" y="17990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478" name="楕円 477">
          <a:extLst>
            <a:ext uri="{FF2B5EF4-FFF2-40B4-BE49-F238E27FC236}">
              <a16:creationId xmlns:a16="http://schemas.microsoft.com/office/drawing/2014/main" id="{9875839F-CC82-43F1-BB34-B19245828199}"/>
            </a:ext>
          </a:extLst>
        </xdr:cNvPr>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160020</xdr:rowOff>
    </xdr:from>
    <xdr:to>
      <xdr:col>50</xdr:col>
      <xdr:colOff>114300</xdr:colOff>
      <xdr:row>106</xdr:row>
      <xdr:rowOff>114300</xdr:rowOff>
    </xdr:to>
    <xdr:cxnSp macro="">
      <xdr:nvCxnSpPr>
        <xdr:cNvPr id="479" name="直線コネクタ 478">
          <a:extLst>
            <a:ext uri="{FF2B5EF4-FFF2-40B4-BE49-F238E27FC236}">
              <a16:creationId xmlns:a16="http://schemas.microsoft.com/office/drawing/2014/main" id="{D48D2300-9D9A-4A7A-9DD9-DF5BDA3A7937}"/>
            </a:ext>
          </a:extLst>
        </xdr:cNvPr>
        <xdr:cNvCxnSpPr/>
      </xdr:nvCxnSpPr>
      <xdr:spPr>
        <a:xfrm flipV="1">
          <a:off x="8750300" y="179908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55880</xdr:rowOff>
    </xdr:from>
    <xdr:to>
      <xdr:col>41</xdr:col>
      <xdr:colOff>101600</xdr:colOff>
      <xdr:row>106</xdr:row>
      <xdr:rowOff>157480</xdr:rowOff>
    </xdr:to>
    <xdr:sp macro="" textlink="">
      <xdr:nvSpPr>
        <xdr:cNvPr id="480" name="楕円 479">
          <a:extLst>
            <a:ext uri="{FF2B5EF4-FFF2-40B4-BE49-F238E27FC236}">
              <a16:creationId xmlns:a16="http://schemas.microsoft.com/office/drawing/2014/main" id="{255D8717-ACBD-456F-AC79-B6BA06320A9C}"/>
            </a:ext>
          </a:extLst>
        </xdr:cNvPr>
        <xdr:cNvSpPr/>
      </xdr:nvSpPr>
      <xdr:spPr>
        <a:xfrm>
          <a:off x="7810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106680</xdr:rowOff>
    </xdr:from>
    <xdr:to>
      <xdr:col>45</xdr:col>
      <xdr:colOff>177800</xdr:colOff>
      <xdr:row>106</xdr:row>
      <xdr:rowOff>114300</xdr:rowOff>
    </xdr:to>
    <xdr:cxnSp macro="">
      <xdr:nvCxnSpPr>
        <xdr:cNvPr id="481" name="直線コネクタ 480">
          <a:extLst>
            <a:ext uri="{FF2B5EF4-FFF2-40B4-BE49-F238E27FC236}">
              <a16:creationId xmlns:a16="http://schemas.microsoft.com/office/drawing/2014/main" id="{E0C9D134-251B-4463-A01B-09106D482907}"/>
            </a:ext>
          </a:extLst>
        </xdr:cNvPr>
        <xdr:cNvCxnSpPr/>
      </xdr:nvCxnSpPr>
      <xdr:spPr>
        <a:xfrm>
          <a:off x="7861300" y="1828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55880</xdr:rowOff>
    </xdr:from>
    <xdr:to>
      <xdr:col>36</xdr:col>
      <xdr:colOff>165100</xdr:colOff>
      <xdr:row>106</xdr:row>
      <xdr:rowOff>157480</xdr:rowOff>
    </xdr:to>
    <xdr:sp macro="" textlink="">
      <xdr:nvSpPr>
        <xdr:cNvPr id="482" name="楕円 481">
          <a:extLst>
            <a:ext uri="{FF2B5EF4-FFF2-40B4-BE49-F238E27FC236}">
              <a16:creationId xmlns:a16="http://schemas.microsoft.com/office/drawing/2014/main" id="{72ED57E2-C572-4143-8551-F0471B1697FA}"/>
            </a:ext>
          </a:extLst>
        </xdr:cNvPr>
        <xdr:cNvSpPr/>
      </xdr:nvSpPr>
      <xdr:spPr>
        <a:xfrm>
          <a:off x="6921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106680</xdr:rowOff>
    </xdr:from>
    <xdr:to>
      <xdr:col>41</xdr:col>
      <xdr:colOff>50800</xdr:colOff>
      <xdr:row>106</xdr:row>
      <xdr:rowOff>106680</xdr:rowOff>
    </xdr:to>
    <xdr:cxnSp macro="">
      <xdr:nvCxnSpPr>
        <xdr:cNvPr id="483" name="直線コネクタ 482">
          <a:extLst>
            <a:ext uri="{FF2B5EF4-FFF2-40B4-BE49-F238E27FC236}">
              <a16:creationId xmlns:a16="http://schemas.microsoft.com/office/drawing/2014/main" id="{E62C786E-1B5F-4499-9962-1F6B4244DDC9}"/>
            </a:ext>
          </a:extLst>
        </xdr:cNvPr>
        <xdr:cNvCxnSpPr/>
      </xdr:nvCxnSpPr>
      <xdr:spPr>
        <a:xfrm>
          <a:off x="6972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4" name="n_1aveValue【市民会館】&#10;一人当たり面積">
          <a:extLst>
            <a:ext uri="{FF2B5EF4-FFF2-40B4-BE49-F238E27FC236}">
              <a16:creationId xmlns:a16="http://schemas.microsoft.com/office/drawing/2014/main" id="{17550EA2-AE1F-4C6C-A97D-BC76C3B7266F}"/>
            </a:ext>
          </a:extLst>
        </xdr:cNvPr>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5" name="n_2aveValue【市民会館】&#10;一人当たり面積">
          <a:extLst>
            <a:ext uri="{FF2B5EF4-FFF2-40B4-BE49-F238E27FC236}">
              <a16:creationId xmlns:a16="http://schemas.microsoft.com/office/drawing/2014/main" id="{DBEE81CE-ACAF-438E-BA83-FEAED09440C5}"/>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86" name="n_3aveValue【市民会館】&#10;一人当たり面積">
          <a:extLst>
            <a:ext uri="{FF2B5EF4-FFF2-40B4-BE49-F238E27FC236}">
              <a16:creationId xmlns:a16="http://schemas.microsoft.com/office/drawing/2014/main" id="{2C25A68D-CBCA-4A7D-BC6B-BEAA9B681D40}"/>
            </a:ext>
          </a:extLst>
        </xdr:cNvPr>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7" name="n_4aveValue【市民会館】&#10;一人当たり面積">
          <a:extLst>
            <a:ext uri="{FF2B5EF4-FFF2-40B4-BE49-F238E27FC236}">
              <a16:creationId xmlns:a16="http://schemas.microsoft.com/office/drawing/2014/main" id="{7562816F-5F48-4335-85CC-C1373CA8A136}"/>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55897</xdr:rowOff>
    </xdr:from>
    <xdr:ext cx="469744" cy="259045"/>
    <xdr:sp macro="" textlink="">
      <xdr:nvSpPr>
        <xdr:cNvPr id="488" name="n_1mainValue【市民会館】&#10;一人当たり面積">
          <a:extLst>
            <a:ext uri="{FF2B5EF4-FFF2-40B4-BE49-F238E27FC236}">
              <a16:creationId xmlns:a16="http://schemas.microsoft.com/office/drawing/2014/main" id="{DAAFE645-5D2A-44F0-9BEF-318E9BBAF08C}"/>
            </a:ext>
          </a:extLst>
        </xdr:cNvPr>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489" name="n_2mainValue【市民会館】&#10;一人当たり面積">
          <a:extLst>
            <a:ext uri="{FF2B5EF4-FFF2-40B4-BE49-F238E27FC236}">
              <a16:creationId xmlns:a16="http://schemas.microsoft.com/office/drawing/2014/main" id="{55E14C23-D209-4507-97DB-87EAEF7FCC5B}"/>
            </a:ext>
          </a:extLst>
        </xdr:cNvPr>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148607</xdr:rowOff>
    </xdr:from>
    <xdr:ext cx="469744" cy="259045"/>
    <xdr:sp macro="" textlink="">
      <xdr:nvSpPr>
        <xdr:cNvPr id="490" name="n_3mainValue【市民会館】&#10;一人当たり面積">
          <a:extLst>
            <a:ext uri="{FF2B5EF4-FFF2-40B4-BE49-F238E27FC236}">
              <a16:creationId xmlns:a16="http://schemas.microsoft.com/office/drawing/2014/main" id="{B3A0663E-B862-4B86-9896-CF5D2F991085}"/>
            </a:ext>
          </a:extLst>
        </xdr:cNvPr>
        <xdr:cNvSpPr txBox="1"/>
      </xdr:nvSpPr>
      <xdr:spPr>
        <a:xfrm>
          <a:off x="7626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148607</xdr:rowOff>
    </xdr:from>
    <xdr:ext cx="469744" cy="259045"/>
    <xdr:sp macro="" textlink="">
      <xdr:nvSpPr>
        <xdr:cNvPr id="491" name="n_4mainValue【市民会館】&#10;一人当たり面積">
          <a:extLst>
            <a:ext uri="{FF2B5EF4-FFF2-40B4-BE49-F238E27FC236}">
              <a16:creationId xmlns:a16="http://schemas.microsoft.com/office/drawing/2014/main" id="{0C1F1C4D-82B4-4D48-8A57-B5F2F08142C2}"/>
            </a:ext>
          </a:extLst>
        </xdr:cNvPr>
        <xdr:cNvSpPr txBox="1"/>
      </xdr:nvSpPr>
      <xdr:spPr>
        <a:xfrm>
          <a:off x="6737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3D71A238-48E0-4755-A961-98ABD48B600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5CCF3055-5587-460B-903C-3176B6AD098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F2BA3DE8-13F5-4DD6-BBCA-8B179AC197D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14C083D-3CD3-4DAC-A3F5-D1B190A4D02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F869322A-00B7-407F-8E95-7633C5C6BD8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AA90F920-F75A-4D1D-83DE-02001B6196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8F533BB7-8121-4A7F-AD8F-59A3A044CE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AEE00338-6A62-4086-9CCB-DCE62BD6A5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C418B03B-1718-4AF6-AA6E-A574E75B9EA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BC98BE1A-2815-4701-B75E-7FE4BE4C346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80F89A01-44F6-475C-A785-EBAA7823DDD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41B6995A-37CD-4D89-BF02-9147EFA9C4D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184F2B0F-5B7D-4BA1-B0E0-59DBDF7F553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9590E606-8805-4CBD-A35C-FB0B5C7E86B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33380B66-BFF7-4750-9472-F4070302F70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54B74B1A-828C-4559-A73F-5DC81CF32A7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AF80CAED-520F-44CE-9DF1-6C5673975F8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4EEDC153-3921-4290-A4AB-8AFB66379A8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3AA6480A-8151-4DDC-8871-089C65F03DF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C56DE82D-B364-41D6-B601-CE2952F76BC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B24DE630-7565-4F2F-9658-8BFDC666C32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618CAC59-25AF-44D4-8D4C-7E492D44CF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EE5B27B1-2F1D-4E55-912A-FB1B0C8189B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33BBEDF1-BEAA-4664-9A54-7BB0474DA7B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E9F4C2FF-4578-4460-8D39-644B894DC317}"/>
            </a:ext>
          </a:extLst>
        </xdr:cNvPr>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772AFEA1-C5AF-486D-A56F-D31EC197B748}"/>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B1C1D04A-0C4A-427E-A04F-37AC8920E311}"/>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8F2C834B-519D-4AA2-BBC7-DACE04809DFE}"/>
            </a:ext>
          </a:extLst>
        </xdr:cNvPr>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B0CA161F-4513-4F4E-80BC-610FCA3E941B}"/>
            </a:ext>
          </a:extLst>
        </xdr:cNvPr>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8608FF15-02F4-4BA6-8406-069797F677AE}"/>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06642303-9F99-4DF9-B206-9ED0D4B1E13E}"/>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A124FB47-143F-44AA-A2DB-3E89EACFB411}"/>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DA5CABF6-E594-4BA3-BC94-69C713D7F1AF}"/>
            </a:ext>
          </a:extLst>
        </xdr:cNvPr>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1C54186C-B786-4C88-B289-CDC89CB3F2FD}"/>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34FA3F53-D020-4364-BD13-F622061EFA8C}"/>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61EFAB5-C810-48DA-8509-5F5BD437334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E64EDD6-810B-4748-ACAC-672A2016E78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C84A349-56A3-49A8-AC4E-659C684A50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609087A-D33D-443D-A327-82A94C1CA5A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6DB5886-A419-4ED1-B6DA-6B351D8187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145415</xdr:rowOff>
    </xdr:from>
    <xdr:to>
      <xdr:col>85</xdr:col>
      <xdr:colOff>177800</xdr:colOff>
      <xdr:row>40</xdr:row>
      <xdr:rowOff>75565</xdr:rowOff>
    </xdr:to>
    <xdr:sp macro="" textlink="">
      <xdr:nvSpPr>
        <xdr:cNvPr id="532" name="楕円 531">
          <a:extLst>
            <a:ext uri="{FF2B5EF4-FFF2-40B4-BE49-F238E27FC236}">
              <a16:creationId xmlns:a16="http://schemas.microsoft.com/office/drawing/2014/main" id="{501365AC-E7F9-447B-A83B-0FFC25D3E510}"/>
            </a:ext>
          </a:extLst>
        </xdr:cNvPr>
        <xdr:cNvSpPr/>
      </xdr:nvSpPr>
      <xdr:spPr>
        <a:xfrm>
          <a:off x="162687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123842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B68F3632-010F-47E1-945A-7D3363A20629}"/>
            </a:ext>
          </a:extLst>
        </xdr:cNvPr>
        <xdr:cNvSpPr txBox="1"/>
      </xdr:nvSpPr>
      <xdr:spPr>
        <a:xfrm>
          <a:off x="16357600"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74930</xdr:rowOff>
    </xdr:from>
    <xdr:to>
      <xdr:col>81</xdr:col>
      <xdr:colOff>101600</xdr:colOff>
      <xdr:row>40</xdr:row>
      <xdr:rowOff>5080</xdr:rowOff>
    </xdr:to>
    <xdr:sp macro="" textlink="">
      <xdr:nvSpPr>
        <xdr:cNvPr id="534" name="楕円 533">
          <a:extLst>
            <a:ext uri="{FF2B5EF4-FFF2-40B4-BE49-F238E27FC236}">
              <a16:creationId xmlns:a16="http://schemas.microsoft.com/office/drawing/2014/main" id="{2D9AB256-06A0-467D-A59C-31AFA5668FD3}"/>
            </a:ext>
          </a:extLst>
        </xdr:cNvPr>
        <xdr:cNvSpPr/>
      </xdr:nvSpPr>
      <xdr:spPr>
        <a:xfrm>
          <a:off x="15430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125730</xdr:rowOff>
    </xdr:from>
    <xdr:to>
      <xdr:col>85</xdr:col>
      <xdr:colOff>127000</xdr:colOff>
      <xdr:row>40</xdr:row>
      <xdr:rowOff>24765</xdr:rowOff>
    </xdr:to>
    <xdr:cxnSp macro="">
      <xdr:nvCxnSpPr>
        <xdr:cNvPr id="535" name="直線コネクタ 534">
          <a:extLst>
            <a:ext uri="{FF2B5EF4-FFF2-40B4-BE49-F238E27FC236}">
              <a16:creationId xmlns:a16="http://schemas.microsoft.com/office/drawing/2014/main" id="{08F68DC9-9BAE-4DD5-8144-CA844084EFE5}"/>
            </a:ext>
          </a:extLst>
        </xdr:cNvPr>
        <xdr:cNvCxnSpPr/>
      </xdr:nvCxnSpPr>
      <xdr:spPr>
        <a:xfrm>
          <a:off x="15481300" y="681228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xdr:rowOff>
    </xdr:from>
    <xdr:to>
      <xdr:col>76</xdr:col>
      <xdr:colOff>165100</xdr:colOff>
      <xdr:row>39</xdr:row>
      <xdr:rowOff>106045</xdr:rowOff>
    </xdr:to>
    <xdr:sp macro="" textlink="">
      <xdr:nvSpPr>
        <xdr:cNvPr id="536" name="楕円 535">
          <a:extLst>
            <a:ext uri="{FF2B5EF4-FFF2-40B4-BE49-F238E27FC236}">
              <a16:creationId xmlns:a16="http://schemas.microsoft.com/office/drawing/2014/main" id="{4E9009BB-F918-4321-A2D3-D2F5D43E6950}"/>
            </a:ext>
          </a:extLst>
        </xdr:cNvPr>
        <xdr:cNvSpPr/>
      </xdr:nvSpPr>
      <xdr:spPr>
        <a:xfrm>
          <a:off x="14541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55245</xdr:rowOff>
    </xdr:from>
    <xdr:to>
      <xdr:col>81</xdr:col>
      <xdr:colOff>50800</xdr:colOff>
      <xdr:row>39</xdr:row>
      <xdr:rowOff>125730</xdr:rowOff>
    </xdr:to>
    <xdr:cxnSp macro="">
      <xdr:nvCxnSpPr>
        <xdr:cNvPr id="537" name="直線コネクタ 536">
          <a:extLst>
            <a:ext uri="{FF2B5EF4-FFF2-40B4-BE49-F238E27FC236}">
              <a16:creationId xmlns:a16="http://schemas.microsoft.com/office/drawing/2014/main" id="{F7E91335-741E-4E2F-96C2-E192C93577EB}"/>
            </a:ext>
          </a:extLst>
        </xdr:cNvPr>
        <xdr:cNvCxnSpPr/>
      </xdr:nvCxnSpPr>
      <xdr:spPr>
        <a:xfrm>
          <a:off x="14592300" y="674179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107315</xdr:rowOff>
    </xdr:from>
    <xdr:to>
      <xdr:col>72</xdr:col>
      <xdr:colOff>38100</xdr:colOff>
      <xdr:row>39</xdr:row>
      <xdr:rowOff>37465</xdr:rowOff>
    </xdr:to>
    <xdr:sp macro="" textlink="">
      <xdr:nvSpPr>
        <xdr:cNvPr id="538" name="楕円 537">
          <a:extLst>
            <a:ext uri="{FF2B5EF4-FFF2-40B4-BE49-F238E27FC236}">
              <a16:creationId xmlns:a16="http://schemas.microsoft.com/office/drawing/2014/main" id="{81010642-5EAF-4E5F-AD64-1B53FF660F5A}"/>
            </a:ext>
          </a:extLst>
        </xdr:cNvPr>
        <xdr:cNvSpPr/>
      </xdr:nvSpPr>
      <xdr:spPr>
        <a:xfrm>
          <a:off x="13652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158115</xdr:rowOff>
    </xdr:from>
    <xdr:to>
      <xdr:col>76</xdr:col>
      <xdr:colOff>114300</xdr:colOff>
      <xdr:row>39</xdr:row>
      <xdr:rowOff>55245</xdr:rowOff>
    </xdr:to>
    <xdr:cxnSp macro="">
      <xdr:nvCxnSpPr>
        <xdr:cNvPr id="539" name="直線コネクタ 538">
          <a:extLst>
            <a:ext uri="{FF2B5EF4-FFF2-40B4-BE49-F238E27FC236}">
              <a16:creationId xmlns:a16="http://schemas.microsoft.com/office/drawing/2014/main" id="{87BADD02-30C4-43B2-AFEE-249D9495947D}"/>
            </a:ext>
          </a:extLst>
        </xdr:cNvPr>
        <xdr:cNvCxnSpPr/>
      </xdr:nvCxnSpPr>
      <xdr:spPr>
        <a:xfrm>
          <a:off x="13703300" y="66732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540" name="楕円 539">
          <a:extLst>
            <a:ext uri="{FF2B5EF4-FFF2-40B4-BE49-F238E27FC236}">
              <a16:creationId xmlns:a16="http://schemas.microsoft.com/office/drawing/2014/main" id="{1DC2BF99-47F1-4E2E-8DD6-7C3FDE4985D0}"/>
            </a:ext>
          </a:extLst>
        </xdr:cNvPr>
        <xdr:cNvSpPr/>
      </xdr:nvSpPr>
      <xdr:spPr>
        <a:xfrm>
          <a:off x="1276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87630</xdr:rowOff>
    </xdr:from>
    <xdr:to>
      <xdr:col>71</xdr:col>
      <xdr:colOff>177800</xdr:colOff>
      <xdr:row>38</xdr:row>
      <xdr:rowOff>158115</xdr:rowOff>
    </xdr:to>
    <xdr:cxnSp macro="">
      <xdr:nvCxnSpPr>
        <xdr:cNvPr id="541" name="直線コネクタ 540">
          <a:extLst>
            <a:ext uri="{FF2B5EF4-FFF2-40B4-BE49-F238E27FC236}">
              <a16:creationId xmlns:a16="http://schemas.microsoft.com/office/drawing/2014/main" id="{F9B3CA74-CFDC-4A6B-B2EF-96EB71F0F189}"/>
            </a:ext>
          </a:extLst>
        </xdr:cNvPr>
        <xdr:cNvCxnSpPr/>
      </xdr:nvCxnSpPr>
      <xdr:spPr>
        <a:xfrm>
          <a:off x="12814300" y="660273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BBB7EA1F-BBF2-4C9F-B2CB-9BFA07FCC2CB}"/>
            </a:ext>
          </a:extLst>
        </xdr:cNvPr>
        <xdr:cNvSpPr txBox="1"/>
      </xdr:nvSpPr>
      <xdr:spPr>
        <a:xfrm>
          <a:off x="1526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641A28B3-C1C7-4492-B936-DB1A6567EB89}"/>
            </a:ext>
          </a:extLst>
        </xdr:cNvPr>
        <xdr:cNvSpPr txBox="1"/>
      </xdr:nvSpPr>
      <xdr:spPr>
        <a:xfrm>
          <a:off x="14389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63A0A19E-EB03-49E8-9E91-C82AEE138F97}"/>
            </a:ext>
          </a:extLst>
        </xdr:cNvPr>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A70AA506-E44C-4CB4-AE81-A6B45BABABB8}"/>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167657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4296EEDF-30FC-4DEE-B8C7-2F5F51C872E9}"/>
            </a:ext>
          </a:extLst>
        </xdr:cNvPr>
        <xdr:cNvSpPr txBox="1"/>
      </xdr:nvSpPr>
      <xdr:spPr>
        <a:xfrm>
          <a:off x="152660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97172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2BC4EAFC-449A-4A17-9535-13EB915B9677}"/>
            </a:ext>
          </a:extLst>
        </xdr:cNvPr>
        <xdr:cNvSpPr txBox="1"/>
      </xdr:nvSpPr>
      <xdr:spPr>
        <a:xfrm>
          <a:off x="14389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28592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33D05841-8DF7-4F72-B624-2A74029752E9}"/>
            </a:ext>
          </a:extLst>
        </xdr:cNvPr>
        <xdr:cNvSpPr txBox="1"/>
      </xdr:nvSpPr>
      <xdr:spPr>
        <a:xfrm>
          <a:off x="13500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57A0F865-020A-4903-B5DE-F405F0E3EC81}"/>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790428E2-5894-43E1-886A-550D8B1161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9B1B504-18B9-45FB-867B-A480E9FC25F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48952CE0-2ADD-40EB-9F25-FE1B06AE6D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50A08C4-3B4A-4B63-9168-F7AB769AD60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13C417A-E77E-48D1-877E-790C8CB5E90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1216C1AE-D96C-40EA-95E4-6DE4BF6B48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E1626AF7-4BE2-4A19-B120-B6B5079DA81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F028F9A0-BAF4-4C8E-8E00-110CF6ADC7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E6A6951E-8544-4D69-A740-E76795A240A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F3E33B26-0A3E-4185-80C7-39A0926E8C4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39421D0A-9AF0-460F-ACE9-039A0D2F55DC}"/>
            </a:ext>
          </a:extLst>
        </xdr:cNvPr>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4D9AB777-B8AE-4BEC-BB2C-9905F1B4E4AA}"/>
            </a:ext>
          </a:extLst>
        </xdr:cNvPr>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1D15712A-A11B-4317-B7DF-C6ECAA8472E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3F385040-B583-460B-8526-B71CB88135A3}"/>
            </a:ext>
          </a:extLst>
        </xdr:cNvPr>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1777309E-E8AF-4CF9-A213-DADE9AA2F372}"/>
            </a:ext>
          </a:extLst>
        </xdr:cNvPr>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66C7B3A7-E077-4CF6-82E1-F445F11CEB46}"/>
            </a:ext>
          </a:extLst>
        </xdr:cNvPr>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A0F1CBEF-57C6-486F-AC3E-17C6AFC7A52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A9E4B235-EF1C-4377-9782-D6552EE298D2}"/>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3188A167-18E3-49F6-B70B-D127C2A06069}"/>
            </a:ext>
          </a:extLst>
        </xdr:cNvPr>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70279143-B71E-448D-B934-22ACED439DBF}"/>
            </a:ext>
          </a:extLst>
        </xdr:cNvPr>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C66C5F28-1F1B-466E-A1BB-9F50A81CE668}"/>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F26C1B4E-0576-46B8-AA1C-7563D8D75019}"/>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44EA6373-BF02-4999-8862-2A8AD0D1BC54}"/>
            </a:ext>
          </a:extLst>
        </xdr:cNvPr>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CAC40111-95DF-417E-9AF1-117E6886CE78}"/>
            </a:ext>
          </a:extLst>
        </xdr:cNvPr>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25EF766D-8EBA-4D6A-B981-1FE6A8F4FCC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B0914634-23C1-4E32-BCE7-AB3F7A58A44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E32366C6-C2CE-40F2-B310-B9C1506D0A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53D2AA43-1548-4737-A635-5DA53425976B}"/>
            </a:ext>
          </a:extLst>
        </xdr:cNvPr>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5C1B4A27-3883-46B5-AF88-2EF7A1EE9A6F}"/>
            </a:ext>
          </a:extLst>
        </xdr:cNvPr>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3FE6CFF5-56D1-4609-A16A-E3A6582B2AE5}"/>
            </a:ext>
          </a:extLst>
        </xdr:cNvPr>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4519F3DA-50B9-4C79-A3E0-DD9356206969}"/>
            </a:ext>
          </a:extLst>
        </xdr:cNvPr>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BBF94868-50FC-4A1D-9695-972143D2819C}"/>
            </a:ext>
          </a:extLst>
        </xdr:cNvPr>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35BABFE5-8E91-4F97-B2E5-9B29BAC12737}"/>
            </a:ext>
          </a:extLst>
        </xdr:cNvPr>
        <xdr:cNvSpPr txBox="1"/>
      </xdr:nvSpPr>
      <xdr:spPr>
        <a:xfrm>
          <a:off x="22199600" y="6517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19B7AC19-9FD6-4987-A738-A58A52D35566}"/>
            </a:ext>
          </a:extLst>
        </xdr:cNvPr>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8F04E900-C625-4CDA-A383-263775936090}"/>
            </a:ext>
          </a:extLst>
        </xdr:cNvPr>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00455201-1AFD-4AD7-ADF6-3C4566595EC2}"/>
            </a:ext>
          </a:extLst>
        </xdr:cNvPr>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8F730394-6D73-4CEB-8C19-46F7A090319A}"/>
            </a:ext>
          </a:extLst>
        </xdr:cNvPr>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2A32FB7A-726F-4DB5-B2FA-6061B2282D5F}"/>
            </a:ext>
          </a:extLst>
        </xdr:cNvPr>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1FD2B7E-06F2-44A1-A25F-337D0C218F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9AE8CDF-9659-4274-8E24-07EDC94C851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580FC0B-39B9-4F35-AE01-A377ECA202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10FAA5E-CD33-41A7-8D8D-524EFCD8E4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CBD0533-BCC6-4AAB-83BF-75E57E57E1A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73320</xdr:rowOff>
    </xdr:from>
    <xdr:to>
      <xdr:col>116</xdr:col>
      <xdr:colOff>114300</xdr:colOff>
      <xdr:row>38</xdr:row>
      <xdr:rowOff>3470</xdr:rowOff>
    </xdr:to>
    <xdr:sp macro="" textlink="">
      <xdr:nvSpPr>
        <xdr:cNvPr id="593" name="楕円 592">
          <a:extLst>
            <a:ext uri="{FF2B5EF4-FFF2-40B4-BE49-F238E27FC236}">
              <a16:creationId xmlns:a16="http://schemas.microsoft.com/office/drawing/2014/main" id="{AE1C92CB-A9E8-417E-8186-E949FE63572D}"/>
            </a:ext>
          </a:extLst>
        </xdr:cNvPr>
        <xdr:cNvSpPr/>
      </xdr:nvSpPr>
      <xdr:spPr>
        <a:xfrm>
          <a:off x="22110700" y="641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96197</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C6637734-7496-49CA-83C1-1C1137C5D918}"/>
            </a:ext>
          </a:extLst>
        </xdr:cNvPr>
        <xdr:cNvSpPr txBox="1"/>
      </xdr:nvSpPr>
      <xdr:spPr>
        <a:xfrm>
          <a:off x="22199600" y="626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68434</xdr:rowOff>
    </xdr:from>
    <xdr:to>
      <xdr:col>112</xdr:col>
      <xdr:colOff>38100</xdr:colOff>
      <xdr:row>37</xdr:row>
      <xdr:rowOff>170034</xdr:rowOff>
    </xdr:to>
    <xdr:sp macro="" textlink="">
      <xdr:nvSpPr>
        <xdr:cNvPr id="595" name="楕円 594">
          <a:extLst>
            <a:ext uri="{FF2B5EF4-FFF2-40B4-BE49-F238E27FC236}">
              <a16:creationId xmlns:a16="http://schemas.microsoft.com/office/drawing/2014/main" id="{E351FACF-8E01-4E82-A8CF-DA7A97DDEF9A}"/>
            </a:ext>
          </a:extLst>
        </xdr:cNvPr>
        <xdr:cNvSpPr/>
      </xdr:nvSpPr>
      <xdr:spPr>
        <a:xfrm>
          <a:off x="21272500" y="64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119234</xdr:rowOff>
    </xdr:from>
    <xdr:to>
      <xdr:col>116</xdr:col>
      <xdr:colOff>63500</xdr:colOff>
      <xdr:row>37</xdr:row>
      <xdr:rowOff>124120</xdr:rowOff>
    </xdr:to>
    <xdr:cxnSp macro="">
      <xdr:nvCxnSpPr>
        <xdr:cNvPr id="596" name="直線コネクタ 595">
          <a:extLst>
            <a:ext uri="{FF2B5EF4-FFF2-40B4-BE49-F238E27FC236}">
              <a16:creationId xmlns:a16="http://schemas.microsoft.com/office/drawing/2014/main" id="{9489177D-3DEC-4518-A947-E42D183F38D2}"/>
            </a:ext>
          </a:extLst>
        </xdr:cNvPr>
        <xdr:cNvCxnSpPr/>
      </xdr:nvCxnSpPr>
      <xdr:spPr>
        <a:xfrm>
          <a:off x="21323300" y="6462884"/>
          <a:ext cx="838200" cy="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66510</xdr:rowOff>
    </xdr:from>
    <xdr:to>
      <xdr:col>107</xdr:col>
      <xdr:colOff>101600</xdr:colOff>
      <xdr:row>37</xdr:row>
      <xdr:rowOff>168110</xdr:rowOff>
    </xdr:to>
    <xdr:sp macro="" textlink="">
      <xdr:nvSpPr>
        <xdr:cNvPr id="597" name="楕円 596">
          <a:extLst>
            <a:ext uri="{FF2B5EF4-FFF2-40B4-BE49-F238E27FC236}">
              <a16:creationId xmlns:a16="http://schemas.microsoft.com/office/drawing/2014/main" id="{2B88B869-10E8-4E30-BBD5-AD87E2F4AE6F}"/>
            </a:ext>
          </a:extLst>
        </xdr:cNvPr>
        <xdr:cNvSpPr/>
      </xdr:nvSpPr>
      <xdr:spPr>
        <a:xfrm>
          <a:off x="20383500" y="64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117310</xdr:rowOff>
    </xdr:from>
    <xdr:to>
      <xdr:col>111</xdr:col>
      <xdr:colOff>177800</xdr:colOff>
      <xdr:row>37</xdr:row>
      <xdr:rowOff>119234</xdr:rowOff>
    </xdr:to>
    <xdr:cxnSp macro="">
      <xdr:nvCxnSpPr>
        <xdr:cNvPr id="598" name="直線コネクタ 597">
          <a:extLst>
            <a:ext uri="{FF2B5EF4-FFF2-40B4-BE49-F238E27FC236}">
              <a16:creationId xmlns:a16="http://schemas.microsoft.com/office/drawing/2014/main" id="{AB956B36-3992-4BDB-93E7-7355B222D544}"/>
            </a:ext>
          </a:extLst>
        </xdr:cNvPr>
        <xdr:cNvCxnSpPr/>
      </xdr:nvCxnSpPr>
      <xdr:spPr>
        <a:xfrm>
          <a:off x="20434300" y="6460960"/>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61595</xdr:rowOff>
    </xdr:from>
    <xdr:to>
      <xdr:col>102</xdr:col>
      <xdr:colOff>165100</xdr:colOff>
      <xdr:row>37</xdr:row>
      <xdr:rowOff>163195</xdr:rowOff>
    </xdr:to>
    <xdr:sp macro="" textlink="">
      <xdr:nvSpPr>
        <xdr:cNvPr id="599" name="楕円 598">
          <a:extLst>
            <a:ext uri="{FF2B5EF4-FFF2-40B4-BE49-F238E27FC236}">
              <a16:creationId xmlns:a16="http://schemas.microsoft.com/office/drawing/2014/main" id="{5C985953-499D-4C49-91F3-B6A66178913E}"/>
            </a:ext>
          </a:extLst>
        </xdr:cNvPr>
        <xdr:cNvSpPr/>
      </xdr:nvSpPr>
      <xdr:spPr>
        <a:xfrm>
          <a:off x="19494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112395</xdr:rowOff>
    </xdr:from>
    <xdr:to>
      <xdr:col>107</xdr:col>
      <xdr:colOff>50800</xdr:colOff>
      <xdr:row>37</xdr:row>
      <xdr:rowOff>117310</xdr:rowOff>
    </xdr:to>
    <xdr:cxnSp macro="">
      <xdr:nvCxnSpPr>
        <xdr:cNvPr id="600" name="直線コネクタ 599">
          <a:extLst>
            <a:ext uri="{FF2B5EF4-FFF2-40B4-BE49-F238E27FC236}">
              <a16:creationId xmlns:a16="http://schemas.microsoft.com/office/drawing/2014/main" id="{CAFC0880-DDBC-40F1-A98D-76A879D0DF12}"/>
            </a:ext>
          </a:extLst>
        </xdr:cNvPr>
        <xdr:cNvCxnSpPr/>
      </xdr:nvCxnSpPr>
      <xdr:spPr>
        <a:xfrm>
          <a:off x="19545300" y="6456045"/>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59461</xdr:rowOff>
    </xdr:from>
    <xdr:to>
      <xdr:col>98</xdr:col>
      <xdr:colOff>38100</xdr:colOff>
      <xdr:row>37</xdr:row>
      <xdr:rowOff>161061</xdr:rowOff>
    </xdr:to>
    <xdr:sp macro="" textlink="">
      <xdr:nvSpPr>
        <xdr:cNvPr id="601" name="楕円 600">
          <a:extLst>
            <a:ext uri="{FF2B5EF4-FFF2-40B4-BE49-F238E27FC236}">
              <a16:creationId xmlns:a16="http://schemas.microsoft.com/office/drawing/2014/main" id="{6B1447C5-84C2-46DF-AD09-D39AA627527B}"/>
            </a:ext>
          </a:extLst>
        </xdr:cNvPr>
        <xdr:cNvSpPr/>
      </xdr:nvSpPr>
      <xdr:spPr>
        <a:xfrm>
          <a:off x="18605500" y="64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110261</xdr:rowOff>
    </xdr:from>
    <xdr:to>
      <xdr:col>102</xdr:col>
      <xdr:colOff>114300</xdr:colOff>
      <xdr:row>37</xdr:row>
      <xdr:rowOff>112395</xdr:rowOff>
    </xdr:to>
    <xdr:cxnSp macro="">
      <xdr:nvCxnSpPr>
        <xdr:cNvPr id="602" name="直線コネクタ 601">
          <a:extLst>
            <a:ext uri="{FF2B5EF4-FFF2-40B4-BE49-F238E27FC236}">
              <a16:creationId xmlns:a16="http://schemas.microsoft.com/office/drawing/2014/main" id="{C8381384-6310-4F35-A756-D9EDC16A4E38}"/>
            </a:ext>
          </a:extLst>
        </xdr:cNvPr>
        <xdr:cNvCxnSpPr/>
      </xdr:nvCxnSpPr>
      <xdr:spPr>
        <a:xfrm>
          <a:off x="18656300" y="6453911"/>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DA950D67-52C3-45CB-B47E-C3F64D358DCB}"/>
            </a:ext>
          </a:extLst>
        </xdr:cNvPr>
        <xdr:cNvSpPr txBox="1"/>
      </xdr:nvSpPr>
      <xdr:spPr>
        <a:xfrm>
          <a:off x="21043411" y="66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A39683B2-4C52-4C96-AB41-768BF4929FE8}"/>
            </a:ext>
          </a:extLst>
        </xdr:cNvPr>
        <xdr:cNvSpPr txBox="1"/>
      </xdr:nvSpPr>
      <xdr:spPr>
        <a:xfrm>
          <a:off x="20167111" y="67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8C10AFB0-A104-4E60-ACB7-98C9124C72EE}"/>
            </a:ext>
          </a:extLst>
        </xdr:cNvPr>
        <xdr:cNvSpPr txBox="1"/>
      </xdr:nvSpPr>
      <xdr:spPr>
        <a:xfrm>
          <a:off x="19278111" y="67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2DF90B67-6EF7-441D-961E-0568D040EEE2}"/>
            </a:ext>
          </a:extLst>
        </xdr:cNvPr>
        <xdr:cNvSpPr txBox="1"/>
      </xdr:nvSpPr>
      <xdr:spPr>
        <a:xfrm>
          <a:off x="18389111" y="67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15111</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887F5141-CEAB-4721-92C6-54A3EEC8D529}"/>
            </a:ext>
          </a:extLst>
        </xdr:cNvPr>
        <xdr:cNvSpPr txBox="1"/>
      </xdr:nvSpPr>
      <xdr:spPr>
        <a:xfrm>
          <a:off x="21043411" y="618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13187</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8A7833EC-D2D1-4ADD-A0C3-33A394DE69E3}"/>
            </a:ext>
          </a:extLst>
        </xdr:cNvPr>
        <xdr:cNvSpPr txBox="1"/>
      </xdr:nvSpPr>
      <xdr:spPr>
        <a:xfrm>
          <a:off x="20167111" y="618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8272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22C2746E-3E7C-416B-B3A9-3BE1C6AE68D9}"/>
            </a:ext>
          </a:extLst>
        </xdr:cNvPr>
        <xdr:cNvSpPr txBox="1"/>
      </xdr:nvSpPr>
      <xdr:spPr>
        <a:xfrm>
          <a:off x="19278111" y="61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6138</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1128DEA9-AD42-4EE4-A274-5B290535E003}"/>
            </a:ext>
          </a:extLst>
        </xdr:cNvPr>
        <xdr:cNvSpPr txBox="1"/>
      </xdr:nvSpPr>
      <xdr:spPr>
        <a:xfrm>
          <a:off x="18389111" y="61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E24A8E03-707A-490C-AB13-A4F2EF7BD77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3083CF28-F523-4BFE-8BA0-178493E793D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BB4E20F3-15DA-4D21-9E91-79A195105A6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B6849052-7388-4232-9B93-19FBE57F5A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4219E37B-7770-4472-888E-4C6BD9D0BD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4380B600-BFC4-42FC-AE62-CAEE7C5D07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40D2CD6C-8719-43A8-976D-C0E3EA7DF30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AD528F35-3E8B-47BB-A1EB-F8861A4A36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EB2DFA85-EAA9-4420-B012-EBED2BC3D7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5F8B1E77-B5A4-439B-99CB-8F7BE0DCDBD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AE2EA98C-CA74-41F9-8CCE-CE689E0DDB2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4371A847-B8E9-40C3-8308-E0910E0A847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9E5AC557-12F3-464E-B536-2743520068F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510CD534-8DAF-449A-92E9-15F640A47A6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A52E0FF1-1372-4D51-B264-E8B03BAA15D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8300B60F-85FB-4159-A30D-A7FBDEFBBAD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16B1487-C138-4556-B190-A7B03911DE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CF60E533-0241-4981-9ABC-D689F4DA93C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17888EBA-C842-4BC2-9795-A38B7F413B0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E358F0FF-6C92-4EE4-9D32-274C9F3D675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11B23441-6444-4E23-9CEE-C1DE29FC355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D4600562-6E41-437E-A9AA-3A5271B06D3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33FC9065-7E37-44D8-960B-CD08E2E0E8B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69ABBDC8-6FB9-4C01-90D8-6B273148B2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FA9F84DD-F58E-4C42-87A5-40EA6D8FA8A2}"/>
            </a:ext>
          </a:extLst>
        </xdr:cNvPr>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485C6897-91B4-4EAF-808A-C10B023F3372}"/>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07ED5D98-E8A2-4552-A461-0046BFA2A002}"/>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E786D348-894B-4C90-B2C9-E3AEFC6390D8}"/>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BE5D9214-225E-4FF2-9103-C346C4B15A51}"/>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66692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53736332-2862-4EB4-907D-B1E6131D6EC6}"/>
            </a:ext>
          </a:extLst>
        </xdr:cNvPr>
        <xdr:cNvSpPr txBox="1"/>
      </xdr:nvSpPr>
      <xdr:spPr>
        <a:xfrm>
          <a:off x="16357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F8D438D1-5CAD-45E9-A100-4D4319CCA8A8}"/>
            </a:ext>
          </a:extLst>
        </xdr:cNvPr>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E45E8783-D916-4BE2-95FC-29830FEC4757}"/>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857EECF9-7D4C-4E8A-BFDD-3A87D903481F}"/>
            </a:ext>
          </a:extLst>
        </xdr:cNvPr>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71D396E7-AA67-4539-AEE3-BEBAA5BA4FCF}"/>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713B9FB1-5E40-41B2-995C-238CAC407BE8}"/>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8612EF8-DD38-4718-8764-CE7419C5CD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488463C-C8AC-4321-AA81-D39201D6A8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B54A2F9-84FE-46A4-B36D-A4C7BAF7900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D16BA18-1E75-44E6-89FF-87DE750905E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BA69903-88FD-48FA-88A4-3618DEFFBB3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61</xdr:row>
      <xdr:rowOff>82550</xdr:rowOff>
    </xdr:from>
    <xdr:to>
      <xdr:col>67</xdr:col>
      <xdr:colOff>101600</xdr:colOff>
      <xdr:row>62</xdr:row>
      <xdr:rowOff>12700</xdr:rowOff>
    </xdr:to>
    <xdr:sp macro="" textlink="">
      <xdr:nvSpPr>
        <xdr:cNvPr id="651" name="楕円 650">
          <a:extLst>
            <a:ext uri="{FF2B5EF4-FFF2-40B4-BE49-F238E27FC236}">
              <a16:creationId xmlns:a16="http://schemas.microsoft.com/office/drawing/2014/main" id="{94C6D4AF-9B08-45AE-AB66-BBF5794F582F}"/>
            </a:ext>
          </a:extLst>
        </xdr:cNvPr>
        <xdr:cNvSpPr/>
      </xdr:nvSpPr>
      <xdr:spPr>
        <a:xfrm>
          <a:off x="1276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170197</xdr:rowOff>
    </xdr:from>
    <xdr:ext cx="405111" cy="259045"/>
    <xdr:sp macro="" textlink="">
      <xdr:nvSpPr>
        <xdr:cNvPr id="652" name="n_1aveValue【保健センター・保健所】&#10;有形固定資産減価償却率">
          <a:extLst>
            <a:ext uri="{FF2B5EF4-FFF2-40B4-BE49-F238E27FC236}">
              <a16:creationId xmlns:a16="http://schemas.microsoft.com/office/drawing/2014/main" id="{A6CB7C2B-A78A-4956-A546-28394814CFC6}"/>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53" name="n_2aveValue【保健センター・保健所】&#10;有形固定資産減価償却率">
          <a:extLst>
            <a:ext uri="{FF2B5EF4-FFF2-40B4-BE49-F238E27FC236}">
              <a16:creationId xmlns:a16="http://schemas.microsoft.com/office/drawing/2014/main" id="{636F686B-2CAB-46E6-8F78-45976509B3BB}"/>
            </a:ext>
          </a:extLst>
        </xdr:cNvPr>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4" name="n_3aveValue【保健センター・保健所】&#10;有形固定資産減価償却率">
          <a:extLst>
            <a:ext uri="{FF2B5EF4-FFF2-40B4-BE49-F238E27FC236}">
              <a16:creationId xmlns:a16="http://schemas.microsoft.com/office/drawing/2014/main" id="{8F4AC4EC-FCB5-4890-876B-385F62B33646}"/>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55" name="n_4aveValue【保健センター・保健所】&#10;有形固定資産減価償却率">
          <a:extLst>
            <a:ext uri="{FF2B5EF4-FFF2-40B4-BE49-F238E27FC236}">
              <a16:creationId xmlns:a16="http://schemas.microsoft.com/office/drawing/2014/main" id="{0527578E-A6E3-4E01-BE9F-02D7D69F4B9E}"/>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271E86DF-5E6A-46CE-BAFE-04207716537E}"/>
            </a:ext>
          </a:extLst>
        </xdr:cNvPr>
        <xdr:cNvSpPr txBox="1"/>
      </xdr:nvSpPr>
      <xdr:spPr>
        <a:xfrm>
          <a:off x="12611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1F8C9B04-DA01-40CE-A4EA-E761331816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432F6130-C3C4-49E5-850C-3DDA3835423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7221777C-7B7B-4651-9EFE-0F098CF5066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97CC99E-F77F-4424-81EE-3098CC2D46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88A13A69-E5CE-47E3-B6E7-C8C391CB8E4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ABABCD7D-F460-4CA8-86A0-84A60E69788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10B44448-C2DC-4F7E-89B1-6E6E3366E13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FF1DA9F9-2A46-4F55-AEC3-21FCF305D1C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D610A6F0-70F9-4F82-BD64-C7825ED86F9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69592ED0-EB19-4965-9585-EA5910E051B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9B73318A-FAC7-419C-A2D8-4103191D185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270C6E31-FEE5-4AFD-BE22-11113EEC38D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4642AC24-9FB3-4BCA-97C2-117F0F47EF7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D15890D0-255D-4A71-9BE0-5376FF720D2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6DA6F9B7-8EE0-48C9-AC57-22A1EA0733D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70DC1B39-AE91-479B-B6F6-E7899BCA492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E7995F04-DE68-403D-B638-F42C9D72597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5199CD19-77A3-4273-93D1-77B3DFECB57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CC29EFBF-D6AE-4268-B46F-DC8693FA34A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ED0C1D5F-0E51-4BF9-81F3-31E20510AD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5F5E0C9D-78E3-42F2-B097-A468C7A55E7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34290</xdr:rowOff>
    </xdr:to>
    <xdr:cxnSp macro="">
      <xdr:nvCxnSpPr>
        <xdr:cNvPr id="678" name="直線コネクタ 677">
          <a:extLst>
            <a:ext uri="{FF2B5EF4-FFF2-40B4-BE49-F238E27FC236}">
              <a16:creationId xmlns:a16="http://schemas.microsoft.com/office/drawing/2014/main" id="{57CE7211-38C2-4523-9EE9-03C740BCD8DB}"/>
            </a:ext>
          </a:extLst>
        </xdr:cNvPr>
        <xdr:cNvCxnSpPr/>
      </xdr:nvCxnSpPr>
      <xdr:spPr>
        <a:xfrm flipV="1">
          <a:off x="22160864" y="97383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593C93AC-1095-427A-B754-9AE94AFB6BD2}"/>
            </a:ext>
          </a:extLst>
        </xdr:cNvPr>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680" name="直線コネクタ 679">
          <a:extLst>
            <a:ext uri="{FF2B5EF4-FFF2-40B4-BE49-F238E27FC236}">
              <a16:creationId xmlns:a16="http://schemas.microsoft.com/office/drawing/2014/main" id="{56B549D0-A62B-4071-B7CE-E1F89A2238B9}"/>
            </a:ext>
          </a:extLst>
        </xdr:cNvPr>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675476BB-6A2C-4078-A102-C46E3E77BB4A}"/>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82" name="直線コネクタ 681">
          <a:extLst>
            <a:ext uri="{FF2B5EF4-FFF2-40B4-BE49-F238E27FC236}">
              <a16:creationId xmlns:a16="http://schemas.microsoft.com/office/drawing/2014/main" id="{EDF8BF56-5B0D-4B2A-9B1B-9D96D5AB011C}"/>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915E60CC-E459-4205-A6FD-10248B802F0A}"/>
            </a:ext>
          </a:extLst>
        </xdr:cNvPr>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84" name="フローチャート: 判断 683">
          <a:extLst>
            <a:ext uri="{FF2B5EF4-FFF2-40B4-BE49-F238E27FC236}">
              <a16:creationId xmlns:a16="http://schemas.microsoft.com/office/drawing/2014/main" id="{7C307021-639C-47C7-BC24-C0D84A662A8C}"/>
            </a:ext>
          </a:extLst>
        </xdr:cNvPr>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685" name="フローチャート: 判断 684">
          <a:extLst>
            <a:ext uri="{FF2B5EF4-FFF2-40B4-BE49-F238E27FC236}">
              <a16:creationId xmlns:a16="http://schemas.microsoft.com/office/drawing/2014/main" id="{53605EA2-365C-4944-96F6-176301BDE5C2}"/>
            </a:ext>
          </a:extLst>
        </xdr:cNvPr>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109220</xdr:rowOff>
    </xdr:from>
    <xdr:to>
      <xdr:col>107</xdr:col>
      <xdr:colOff>101600</xdr:colOff>
      <xdr:row>61</xdr:row>
      <xdr:rowOff>39370</xdr:rowOff>
    </xdr:to>
    <xdr:sp macro="" textlink="">
      <xdr:nvSpPr>
        <xdr:cNvPr id="686" name="フローチャート: 判断 685">
          <a:extLst>
            <a:ext uri="{FF2B5EF4-FFF2-40B4-BE49-F238E27FC236}">
              <a16:creationId xmlns:a16="http://schemas.microsoft.com/office/drawing/2014/main" id="{7D0B78D8-25B3-4202-AFFD-EB18C8174B5F}"/>
            </a:ext>
          </a:extLst>
        </xdr:cNvPr>
        <xdr:cNvSpPr/>
      </xdr:nvSpPr>
      <xdr:spPr>
        <a:xfrm>
          <a:off x="2038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87" name="フローチャート: 判断 686">
          <a:extLst>
            <a:ext uri="{FF2B5EF4-FFF2-40B4-BE49-F238E27FC236}">
              <a16:creationId xmlns:a16="http://schemas.microsoft.com/office/drawing/2014/main" id="{32A8E739-5BC4-4233-85D0-0EFCB06FECD5}"/>
            </a:ext>
          </a:extLst>
        </xdr:cNvPr>
        <xdr:cNvSpPr/>
      </xdr:nvSpPr>
      <xdr:spPr>
        <a:xfrm>
          <a:off x="19494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88" name="フローチャート: 判断 687">
          <a:extLst>
            <a:ext uri="{FF2B5EF4-FFF2-40B4-BE49-F238E27FC236}">
              <a16:creationId xmlns:a16="http://schemas.microsoft.com/office/drawing/2014/main" id="{F518A97B-57C9-4D6F-8688-6EDCB6E0689D}"/>
            </a:ext>
          </a:extLst>
        </xdr:cNvPr>
        <xdr:cNvSpPr/>
      </xdr:nvSpPr>
      <xdr:spPr>
        <a:xfrm>
          <a:off x="1860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5DFD5D5D-9310-49B0-9C6D-1A9C20DC888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0911C2D-A8E2-440E-8793-8633E47F8C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990F4AE6-3E22-4E5C-A950-35605B2C4CE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52357E40-78A4-4FCE-A6E8-A3C2A4931C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8FCEDDB-FB9F-4B00-BC59-C520BA2C814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52070</xdr:rowOff>
    </xdr:from>
    <xdr:to>
      <xdr:col>98</xdr:col>
      <xdr:colOff>38100</xdr:colOff>
      <xdr:row>63</xdr:row>
      <xdr:rowOff>153670</xdr:rowOff>
    </xdr:to>
    <xdr:sp macro="" textlink="">
      <xdr:nvSpPr>
        <xdr:cNvPr id="694" name="楕円 693">
          <a:extLst>
            <a:ext uri="{FF2B5EF4-FFF2-40B4-BE49-F238E27FC236}">
              <a16:creationId xmlns:a16="http://schemas.microsoft.com/office/drawing/2014/main" id="{A95970EE-7668-4C4D-B4EF-0CC756D02D5D}"/>
            </a:ext>
          </a:extLst>
        </xdr:cNvPr>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10177</xdr:rowOff>
    </xdr:from>
    <xdr:ext cx="469744" cy="259045"/>
    <xdr:sp macro="" textlink="">
      <xdr:nvSpPr>
        <xdr:cNvPr id="695" name="n_1aveValue【保健センター・保健所】&#10;一人当たり面積">
          <a:extLst>
            <a:ext uri="{FF2B5EF4-FFF2-40B4-BE49-F238E27FC236}">
              <a16:creationId xmlns:a16="http://schemas.microsoft.com/office/drawing/2014/main" id="{11B9A21E-742B-421D-B487-D49FE757679B}"/>
            </a:ext>
          </a:extLst>
        </xdr:cNvPr>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55897</xdr:rowOff>
    </xdr:from>
    <xdr:ext cx="469744" cy="259045"/>
    <xdr:sp macro="" textlink="">
      <xdr:nvSpPr>
        <xdr:cNvPr id="696" name="n_2aveValue【保健センター・保健所】&#10;一人当たり面積">
          <a:extLst>
            <a:ext uri="{FF2B5EF4-FFF2-40B4-BE49-F238E27FC236}">
              <a16:creationId xmlns:a16="http://schemas.microsoft.com/office/drawing/2014/main" id="{87F7CF04-DB63-4552-BC1B-C1CD55635BED}"/>
            </a:ext>
          </a:extLst>
        </xdr:cNvPr>
        <xdr:cNvSpPr txBox="1"/>
      </xdr:nvSpPr>
      <xdr:spPr>
        <a:xfrm>
          <a:off x="20199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697" name="n_3aveValue【保健センター・保健所】&#10;一人当たり面積">
          <a:extLst>
            <a:ext uri="{FF2B5EF4-FFF2-40B4-BE49-F238E27FC236}">
              <a16:creationId xmlns:a16="http://schemas.microsoft.com/office/drawing/2014/main" id="{A2905D2A-DB5B-45C3-ACC4-F674D1CFA69A}"/>
            </a:ext>
          </a:extLst>
        </xdr:cNvPr>
        <xdr:cNvSpPr txBox="1"/>
      </xdr:nvSpPr>
      <xdr:spPr>
        <a:xfrm>
          <a:off x="19310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698" name="n_4aveValue【保健センター・保健所】&#10;一人当たり面積">
          <a:extLst>
            <a:ext uri="{FF2B5EF4-FFF2-40B4-BE49-F238E27FC236}">
              <a16:creationId xmlns:a16="http://schemas.microsoft.com/office/drawing/2014/main" id="{E620AB43-67F6-4BD1-BFEE-6646BB289753}"/>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699" name="n_4mainValue【保健センター・保健所】&#10;一人当たり面積">
          <a:extLst>
            <a:ext uri="{FF2B5EF4-FFF2-40B4-BE49-F238E27FC236}">
              <a16:creationId xmlns:a16="http://schemas.microsoft.com/office/drawing/2014/main" id="{A43FF68A-8466-4F1E-9B83-ED3093DBD232}"/>
            </a:ext>
          </a:extLst>
        </xdr:cNvPr>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0" name="正方形/長方形 699">
          <a:extLst>
            <a:ext uri="{FF2B5EF4-FFF2-40B4-BE49-F238E27FC236}">
              <a16:creationId xmlns:a16="http://schemas.microsoft.com/office/drawing/2014/main" id="{F2D5F5E0-9A84-4B71-9890-EA68F8E1E6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1" name="正方形/長方形 700">
          <a:extLst>
            <a:ext uri="{FF2B5EF4-FFF2-40B4-BE49-F238E27FC236}">
              <a16:creationId xmlns:a16="http://schemas.microsoft.com/office/drawing/2014/main" id="{75B07D40-04B7-4063-BBDA-20A6BB037F7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2" name="正方形/長方形 701">
          <a:extLst>
            <a:ext uri="{FF2B5EF4-FFF2-40B4-BE49-F238E27FC236}">
              <a16:creationId xmlns:a16="http://schemas.microsoft.com/office/drawing/2014/main" id="{28E47D45-0840-4C59-938D-36B1171AFEA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3" name="正方形/長方形 702">
          <a:extLst>
            <a:ext uri="{FF2B5EF4-FFF2-40B4-BE49-F238E27FC236}">
              <a16:creationId xmlns:a16="http://schemas.microsoft.com/office/drawing/2014/main" id="{2F9681EF-6305-468E-B5D3-C5EBAFF2054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4" name="正方形/長方形 703">
          <a:extLst>
            <a:ext uri="{FF2B5EF4-FFF2-40B4-BE49-F238E27FC236}">
              <a16:creationId xmlns:a16="http://schemas.microsoft.com/office/drawing/2014/main" id="{2C33F30C-D96D-40EA-872A-9CBF2BA8C7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5" name="正方形/長方形 704">
          <a:extLst>
            <a:ext uri="{FF2B5EF4-FFF2-40B4-BE49-F238E27FC236}">
              <a16:creationId xmlns:a16="http://schemas.microsoft.com/office/drawing/2014/main" id="{6BDA324F-47C8-4AEB-9781-55C4FB96160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6" name="正方形/長方形 705">
          <a:extLst>
            <a:ext uri="{FF2B5EF4-FFF2-40B4-BE49-F238E27FC236}">
              <a16:creationId xmlns:a16="http://schemas.microsoft.com/office/drawing/2014/main" id="{A2F2A303-DC30-4DFE-ABD7-192D282672F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7" name="正方形/長方形 706">
          <a:extLst>
            <a:ext uri="{FF2B5EF4-FFF2-40B4-BE49-F238E27FC236}">
              <a16:creationId xmlns:a16="http://schemas.microsoft.com/office/drawing/2014/main" id="{2098CF1B-A887-428F-BD9A-4E72F40C15D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8" name="テキスト ボックス 707">
          <a:extLst>
            <a:ext uri="{FF2B5EF4-FFF2-40B4-BE49-F238E27FC236}">
              <a16:creationId xmlns:a16="http://schemas.microsoft.com/office/drawing/2014/main" id="{3A31B64C-F725-4F27-8401-A44BEA7A6D1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9" name="直線コネクタ 708">
          <a:extLst>
            <a:ext uri="{FF2B5EF4-FFF2-40B4-BE49-F238E27FC236}">
              <a16:creationId xmlns:a16="http://schemas.microsoft.com/office/drawing/2014/main" id="{B54B5BFC-5E8E-42EC-A9FC-66EDBE81AC5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0" name="テキスト ボックス 709">
          <a:extLst>
            <a:ext uri="{FF2B5EF4-FFF2-40B4-BE49-F238E27FC236}">
              <a16:creationId xmlns:a16="http://schemas.microsoft.com/office/drawing/2014/main" id="{5BA7A9F4-EDAA-4551-BB72-C2DFB88F187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11" name="直線コネクタ 710">
          <a:extLst>
            <a:ext uri="{FF2B5EF4-FFF2-40B4-BE49-F238E27FC236}">
              <a16:creationId xmlns:a16="http://schemas.microsoft.com/office/drawing/2014/main" id="{EEBC62BF-1F54-4D38-A735-F64BE93CD7C2}"/>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12" name="テキスト ボックス 711">
          <a:extLst>
            <a:ext uri="{FF2B5EF4-FFF2-40B4-BE49-F238E27FC236}">
              <a16:creationId xmlns:a16="http://schemas.microsoft.com/office/drawing/2014/main" id="{81B1A706-A79F-4335-BAED-BE04980E80E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13" name="直線コネクタ 712">
          <a:extLst>
            <a:ext uri="{FF2B5EF4-FFF2-40B4-BE49-F238E27FC236}">
              <a16:creationId xmlns:a16="http://schemas.microsoft.com/office/drawing/2014/main" id="{279517B7-7F4F-4744-9186-6418A483E12E}"/>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14" name="テキスト ボックス 713">
          <a:extLst>
            <a:ext uri="{FF2B5EF4-FFF2-40B4-BE49-F238E27FC236}">
              <a16:creationId xmlns:a16="http://schemas.microsoft.com/office/drawing/2014/main" id="{62E88709-76B5-4F1C-AF16-490360E91799}"/>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15" name="直線コネクタ 714">
          <a:extLst>
            <a:ext uri="{FF2B5EF4-FFF2-40B4-BE49-F238E27FC236}">
              <a16:creationId xmlns:a16="http://schemas.microsoft.com/office/drawing/2014/main" id="{E92B8B3F-B2F0-42FD-8C1F-568306118BD2}"/>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16" name="テキスト ボックス 715">
          <a:extLst>
            <a:ext uri="{FF2B5EF4-FFF2-40B4-BE49-F238E27FC236}">
              <a16:creationId xmlns:a16="http://schemas.microsoft.com/office/drawing/2014/main" id="{B0474B72-54A9-4E31-8279-E3A4F60966B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17" name="直線コネクタ 716">
          <a:extLst>
            <a:ext uri="{FF2B5EF4-FFF2-40B4-BE49-F238E27FC236}">
              <a16:creationId xmlns:a16="http://schemas.microsoft.com/office/drawing/2014/main" id="{1BF77608-4390-480A-9EEA-859A0C30F8F6}"/>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8" name="テキスト ボックス 717">
          <a:extLst>
            <a:ext uri="{FF2B5EF4-FFF2-40B4-BE49-F238E27FC236}">
              <a16:creationId xmlns:a16="http://schemas.microsoft.com/office/drawing/2014/main" id="{389AF7D8-E123-412E-834C-55840DA34B2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9" name="直線コネクタ 718">
          <a:extLst>
            <a:ext uri="{FF2B5EF4-FFF2-40B4-BE49-F238E27FC236}">
              <a16:creationId xmlns:a16="http://schemas.microsoft.com/office/drawing/2014/main" id="{860D1F54-4B41-40C8-B355-FE4D6D28494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0" name="テキスト ボックス 719">
          <a:extLst>
            <a:ext uri="{FF2B5EF4-FFF2-40B4-BE49-F238E27FC236}">
              <a16:creationId xmlns:a16="http://schemas.microsoft.com/office/drawing/2014/main" id="{4781CED7-02C7-4D02-9302-3469A510BAA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1" name="【消防施設】&#10;有形固定資産減価償却率グラフ枠">
          <a:extLst>
            <a:ext uri="{FF2B5EF4-FFF2-40B4-BE49-F238E27FC236}">
              <a16:creationId xmlns:a16="http://schemas.microsoft.com/office/drawing/2014/main" id="{C8F03504-268A-4989-81DC-2D9DD5B6A46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22" name="直線コネクタ 721">
          <a:extLst>
            <a:ext uri="{FF2B5EF4-FFF2-40B4-BE49-F238E27FC236}">
              <a16:creationId xmlns:a16="http://schemas.microsoft.com/office/drawing/2014/main" id="{18A8BFC3-92CE-4A22-ADB3-146283123586}"/>
            </a:ext>
          </a:extLst>
        </xdr:cNvPr>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23" name="【消防施設】&#10;有形固定資産減価償却率最小値テキスト">
          <a:extLst>
            <a:ext uri="{FF2B5EF4-FFF2-40B4-BE49-F238E27FC236}">
              <a16:creationId xmlns:a16="http://schemas.microsoft.com/office/drawing/2014/main" id="{30B95113-38E5-4C99-A600-5711BECFDB69}"/>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24" name="直線コネクタ 723">
          <a:extLst>
            <a:ext uri="{FF2B5EF4-FFF2-40B4-BE49-F238E27FC236}">
              <a16:creationId xmlns:a16="http://schemas.microsoft.com/office/drawing/2014/main" id="{977A0CC2-21B7-4B31-9199-81DAE056ADFF}"/>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25" name="【消防施設】&#10;有形固定資産減価償却率最大値テキスト">
          <a:extLst>
            <a:ext uri="{FF2B5EF4-FFF2-40B4-BE49-F238E27FC236}">
              <a16:creationId xmlns:a16="http://schemas.microsoft.com/office/drawing/2014/main" id="{30D0C35E-EEC4-4C79-A133-396D589512E1}"/>
            </a:ext>
          </a:extLst>
        </xdr:cNvPr>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26" name="直線コネクタ 725">
          <a:extLst>
            <a:ext uri="{FF2B5EF4-FFF2-40B4-BE49-F238E27FC236}">
              <a16:creationId xmlns:a16="http://schemas.microsoft.com/office/drawing/2014/main" id="{BF31C1DD-2B5E-449A-870A-7235C2911461}"/>
            </a:ext>
          </a:extLst>
        </xdr:cNvPr>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129049</xdr:rowOff>
    </xdr:from>
    <xdr:ext cx="405111" cy="259045"/>
    <xdr:sp macro="" textlink="">
      <xdr:nvSpPr>
        <xdr:cNvPr id="727" name="【消防施設】&#10;有形固定資産減価償却率平均値テキスト">
          <a:extLst>
            <a:ext uri="{FF2B5EF4-FFF2-40B4-BE49-F238E27FC236}">
              <a16:creationId xmlns:a16="http://schemas.microsoft.com/office/drawing/2014/main" id="{0D6A4E9A-30F4-41A3-A894-37A648833131}"/>
            </a:ext>
          </a:extLst>
        </xdr:cNvPr>
        <xdr:cNvSpPr txBox="1"/>
      </xdr:nvSpPr>
      <xdr:spPr>
        <a:xfrm>
          <a:off x="16357600" y="14187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28" name="フローチャート: 判断 727">
          <a:extLst>
            <a:ext uri="{FF2B5EF4-FFF2-40B4-BE49-F238E27FC236}">
              <a16:creationId xmlns:a16="http://schemas.microsoft.com/office/drawing/2014/main" id="{ECC13A18-0EF6-4D92-ACB0-0E80FA1DB811}"/>
            </a:ext>
          </a:extLst>
        </xdr:cNvPr>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29" name="フローチャート: 判断 728">
          <a:extLst>
            <a:ext uri="{FF2B5EF4-FFF2-40B4-BE49-F238E27FC236}">
              <a16:creationId xmlns:a16="http://schemas.microsoft.com/office/drawing/2014/main" id="{FC32B843-1CCC-4074-A2A8-DF2BC1CBE76E}"/>
            </a:ext>
          </a:extLst>
        </xdr:cNvPr>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30" name="フローチャート: 判断 729">
          <a:extLst>
            <a:ext uri="{FF2B5EF4-FFF2-40B4-BE49-F238E27FC236}">
              <a16:creationId xmlns:a16="http://schemas.microsoft.com/office/drawing/2014/main" id="{2A09D683-5518-4616-B08F-AB55189E0751}"/>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31" name="フローチャート: 判断 730">
          <a:extLst>
            <a:ext uri="{FF2B5EF4-FFF2-40B4-BE49-F238E27FC236}">
              <a16:creationId xmlns:a16="http://schemas.microsoft.com/office/drawing/2014/main" id="{B189DC76-8E51-459D-8086-8CAE03E9584F}"/>
            </a:ext>
          </a:extLst>
        </xdr:cNvPr>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32" name="フローチャート: 判断 731">
          <a:extLst>
            <a:ext uri="{FF2B5EF4-FFF2-40B4-BE49-F238E27FC236}">
              <a16:creationId xmlns:a16="http://schemas.microsoft.com/office/drawing/2014/main" id="{5190F599-5878-436C-9F3C-4351E5AC8E13}"/>
            </a:ext>
          </a:extLst>
        </xdr:cNvPr>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82C062E3-70E9-47A9-B610-5394C50E2F7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2818C251-6E80-429E-B100-1452D576CF3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5DE8F798-52D0-4FF0-85F7-8BBA8B0D58B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91C08A87-9524-411D-BE76-5C2DCBE3BDA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0F0234C7-6843-4F4B-8E4F-7BB39C1AA3C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129032</xdr:rowOff>
    </xdr:from>
    <xdr:to>
      <xdr:col>85</xdr:col>
      <xdr:colOff>177800</xdr:colOff>
      <xdr:row>86</xdr:row>
      <xdr:rowOff>59182</xdr:rowOff>
    </xdr:to>
    <xdr:sp macro="" textlink="">
      <xdr:nvSpPr>
        <xdr:cNvPr id="738" name="楕円 737">
          <a:extLst>
            <a:ext uri="{FF2B5EF4-FFF2-40B4-BE49-F238E27FC236}">
              <a16:creationId xmlns:a16="http://schemas.microsoft.com/office/drawing/2014/main" id="{CF8FDE55-D2BD-4693-BAB1-3798A4798D08}"/>
            </a:ext>
          </a:extLst>
        </xdr:cNvPr>
        <xdr:cNvSpPr/>
      </xdr:nvSpPr>
      <xdr:spPr>
        <a:xfrm>
          <a:off x="162687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107459</xdr:rowOff>
    </xdr:from>
    <xdr:ext cx="405111" cy="259045"/>
    <xdr:sp macro="" textlink="">
      <xdr:nvSpPr>
        <xdr:cNvPr id="739" name="【消防施設】&#10;有形固定資産減価償却率該当値テキスト">
          <a:extLst>
            <a:ext uri="{FF2B5EF4-FFF2-40B4-BE49-F238E27FC236}">
              <a16:creationId xmlns:a16="http://schemas.microsoft.com/office/drawing/2014/main" id="{EF8BECE8-38C3-4D97-9300-83A8A440D829}"/>
            </a:ext>
          </a:extLst>
        </xdr:cNvPr>
        <xdr:cNvSpPr txBox="1"/>
      </xdr:nvSpPr>
      <xdr:spPr>
        <a:xfrm>
          <a:off x="16357600" y="1468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90170</xdr:rowOff>
    </xdr:from>
    <xdr:to>
      <xdr:col>81</xdr:col>
      <xdr:colOff>101600</xdr:colOff>
      <xdr:row>86</xdr:row>
      <xdr:rowOff>20320</xdr:rowOff>
    </xdr:to>
    <xdr:sp macro="" textlink="">
      <xdr:nvSpPr>
        <xdr:cNvPr id="740" name="楕円 739">
          <a:extLst>
            <a:ext uri="{FF2B5EF4-FFF2-40B4-BE49-F238E27FC236}">
              <a16:creationId xmlns:a16="http://schemas.microsoft.com/office/drawing/2014/main" id="{3779040F-9D2B-4335-AA2D-0246ADFDBF2F}"/>
            </a:ext>
          </a:extLst>
        </xdr:cNvPr>
        <xdr:cNvSpPr/>
      </xdr:nvSpPr>
      <xdr:spPr>
        <a:xfrm>
          <a:off x="1543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140970</xdr:rowOff>
    </xdr:from>
    <xdr:to>
      <xdr:col>85</xdr:col>
      <xdr:colOff>127000</xdr:colOff>
      <xdr:row>86</xdr:row>
      <xdr:rowOff>8382</xdr:rowOff>
    </xdr:to>
    <xdr:cxnSp macro="">
      <xdr:nvCxnSpPr>
        <xdr:cNvPr id="741" name="直線コネクタ 740">
          <a:extLst>
            <a:ext uri="{FF2B5EF4-FFF2-40B4-BE49-F238E27FC236}">
              <a16:creationId xmlns:a16="http://schemas.microsoft.com/office/drawing/2014/main" id="{7FCB6CDF-08FD-478B-855B-86C1B6ED5456}"/>
            </a:ext>
          </a:extLst>
        </xdr:cNvPr>
        <xdr:cNvCxnSpPr/>
      </xdr:nvCxnSpPr>
      <xdr:spPr>
        <a:xfrm>
          <a:off x="15481300" y="1471422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53594</xdr:rowOff>
    </xdr:from>
    <xdr:to>
      <xdr:col>76</xdr:col>
      <xdr:colOff>165100</xdr:colOff>
      <xdr:row>85</xdr:row>
      <xdr:rowOff>155194</xdr:rowOff>
    </xdr:to>
    <xdr:sp macro="" textlink="">
      <xdr:nvSpPr>
        <xdr:cNvPr id="742" name="楕円 741">
          <a:extLst>
            <a:ext uri="{FF2B5EF4-FFF2-40B4-BE49-F238E27FC236}">
              <a16:creationId xmlns:a16="http://schemas.microsoft.com/office/drawing/2014/main" id="{0F5FCA0B-698D-403A-B939-16A023A9D27A}"/>
            </a:ext>
          </a:extLst>
        </xdr:cNvPr>
        <xdr:cNvSpPr/>
      </xdr:nvSpPr>
      <xdr:spPr>
        <a:xfrm>
          <a:off x="14541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104394</xdr:rowOff>
    </xdr:from>
    <xdr:to>
      <xdr:col>81</xdr:col>
      <xdr:colOff>50800</xdr:colOff>
      <xdr:row>85</xdr:row>
      <xdr:rowOff>140970</xdr:rowOff>
    </xdr:to>
    <xdr:cxnSp macro="">
      <xdr:nvCxnSpPr>
        <xdr:cNvPr id="743" name="直線コネクタ 742">
          <a:extLst>
            <a:ext uri="{FF2B5EF4-FFF2-40B4-BE49-F238E27FC236}">
              <a16:creationId xmlns:a16="http://schemas.microsoft.com/office/drawing/2014/main" id="{893E03D5-2899-4331-B08B-8B7767A82870}"/>
            </a:ext>
          </a:extLst>
        </xdr:cNvPr>
        <xdr:cNvCxnSpPr/>
      </xdr:nvCxnSpPr>
      <xdr:spPr>
        <a:xfrm>
          <a:off x="14592300" y="14677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51308</xdr:rowOff>
    </xdr:from>
    <xdr:to>
      <xdr:col>72</xdr:col>
      <xdr:colOff>38100</xdr:colOff>
      <xdr:row>85</xdr:row>
      <xdr:rowOff>152908</xdr:rowOff>
    </xdr:to>
    <xdr:sp macro="" textlink="">
      <xdr:nvSpPr>
        <xdr:cNvPr id="744" name="楕円 743">
          <a:extLst>
            <a:ext uri="{FF2B5EF4-FFF2-40B4-BE49-F238E27FC236}">
              <a16:creationId xmlns:a16="http://schemas.microsoft.com/office/drawing/2014/main" id="{CF536BAE-70AB-40CA-BEBE-21BE37BDEC3C}"/>
            </a:ext>
          </a:extLst>
        </xdr:cNvPr>
        <xdr:cNvSpPr/>
      </xdr:nvSpPr>
      <xdr:spPr>
        <a:xfrm>
          <a:off x="13652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102108</xdr:rowOff>
    </xdr:from>
    <xdr:to>
      <xdr:col>76</xdr:col>
      <xdr:colOff>114300</xdr:colOff>
      <xdr:row>85</xdr:row>
      <xdr:rowOff>104394</xdr:rowOff>
    </xdr:to>
    <xdr:cxnSp macro="">
      <xdr:nvCxnSpPr>
        <xdr:cNvPr id="745" name="直線コネクタ 744">
          <a:extLst>
            <a:ext uri="{FF2B5EF4-FFF2-40B4-BE49-F238E27FC236}">
              <a16:creationId xmlns:a16="http://schemas.microsoft.com/office/drawing/2014/main" id="{5A5124BF-09C4-427E-B3BA-CFD79D34623A}"/>
            </a:ext>
          </a:extLst>
        </xdr:cNvPr>
        <xdr:cNvCxnSpPr/>
      </xdr:nvCxnSpPr>
      <xdr:spPr>
        <a:xfrm>
          <a:off x="13703300" y="146753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3302</xdr:rowOff>
    </xdr:from>
    <xdr:to>
      <xdr:col>67</xdr:col>
      <xdr:colOff>101600</xdr:colOff>
      <xdr:row>85</xdr:row>
      <xdr:rowOff>104902</xdr:rowOff>
    </xdr:to>
    <xdr:sp macro="" textlink="">
      <xdr:nvSpPr>
        <xdr:cNvPr id="746" name="楕円 745">
          <a:extLst>
            <a:ext uri="{FF2B5EF4-FFF2-40B4-BE49-F238E27FC236}">
              <a16:creationId xmlns:a16="http://schemas.microsoft.com/office/drawing/2014/main" id="{F153EF6F-CE45-4405-AC2C-754A7371588B}"/>
            </a:ext>
          </a:extLst>
        </xdr:cNvPr>
        <xdr:cNvSpPr/>
      </xdr:nvSpPr>
      <xdr:spPr>
        <a:xfrm>
          <a:off x="1276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54102</xdr:rowOff>
    </xdr:from>
    <xdr:to>
      <xdr:col>71</xdr:col>
      <xdr:colOff>177800</xdr:colOff>
      <xdr:row>85</xdr:row>
      <xdr:rowOff>102108</xdr:rowOff>
    </xdr:to>
    <xdr:cxnSp macro="">
      <xdr:nvCxnSpPr>
        <xdr:cNvPr id="747" name="直線コネクタ 746">
          <a:extLst>
            <a:ext uri="{FF2B5EF4-FFF2-40B4-BE49-F238E27FC236}">
              <a16:creationId xmlns:a16="http://schemas.microsoft.com/office/drawing/2014/main" id="{29364DB1-E8C2-46B2-B06A-FC605504CCE1}"/>
            </a:ext>
          </a:extLst>
        </xdr:cNvPr>
        <xdr:cNvCxnSpPr/>
      </xdr:nvCxnSpPr>
      <xdr:spPr>
        <a:xfrm>
          <a:off x="12814300" y="1462735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52849</xdr:rowOff>
    </xdr:from>
    <xdr:ext cx="405111" cy="259045"/>
    <xdr:sp macro="" textlink="">
      <xdr:nvSpPr>
        <xdr:cNvPr id="748" name="n_1aveValue【消防施設】&#10;有形固定資産減価償却率">
          <a:extLst>
            <a:ext uri="{FF2B5EF4-FFF2-40B4-BE49-F238E27FC236}">
              <a16:creationId xmlns:a16="http://schemas.microsoft.com/office/drawing/2014/main" id="{01EE7774-1318-4346-874F-2EF216FF19AB}"/>
            </a:ext>
          </a:extLst>
        </xdr:cNvPr>
        <xdr:cNvSpPr txBox="1"/>
      </xdr:nvSpPr>
      <xdr:spPr>
        <a:xfrm>
          <a:off x="15266044" y="141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49" name="n_2aveValue【消防施設】&#10;有形固定資産減価償却率">
          <a:extLst>
            <a:ext uri="{FF2B5EF4-FFF2-40B4-BE49-F238E27FC236}">
              <a16:creationId xmlns:a16="http://schemas.microsoft.com/office/drawing/2014/main" id="{BF7A11EE-84B0-4AFB-8E89-0FFD821C1FBB}"/>
            </a:ext>
          </a:extLst>
        </xdr:cNvPr>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23131</xdr:rowOff>
    </xdr:from>
    <xdr:ext cx="405111" cy="259045"/>
    <xdr:sp macro="" textlink="">
      <xdr:nvSpPr>
        <xdr:cNvPr id="750" name="n_3aveValue【消防施設】&#10;有形固定資産減価償却率">
          <a:extLst>
            <a:ext uri="{FF2B5EF4-FFF2-40B4-BE49-F238E27FC236}">
              <a16:creationId xmlns:a16="http://schemas.microsoft.com/office/drawing/2014/main" id="{35E75F57-8A32-4E02-A5A6-643FDE508D34}"/>
            </a:ext>
          </a:extLst>
        </xdr:cNvPr>
        <xdr:cNvSpPr txBox="1"/>
      </xdr:nvSpPr>
      <xdr:spPr>
        <a:xfrm>
          <a:off x="13500744" y="1408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169435</xdr:rowOff>
    </xdr:from>
    <xdr:ext cx="405111" cy="259045"/>
    <xdr:sp macro="" textlink="">
      <xdr:nvSpPr>
        <xdr:cNvPr id="751" name="n_4aveValue【消防施設】&#10;有形固定資産減価償却率">
          <a:extLst>
            <a:ext uri="{FF2B5EF4-FFF2-40B4-BE49-F238E27FC236}">
              <a16:creationId xmlns:a16="http://schemas.microsoft.com/office/drawing/2014/main" id="{75E8E51B-EE34-42BD-93C2-4C5C7513A24D}"/>
            </a:ext>
          </a:extLst>
        </xdr:cNvPr>
        <xdr:cNvSpPr txBox="1"/>
      </xdr:nvSpPr>
      <xdr:spPr>
        <a:xfrm>
          <a:off x="126117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11447</xdr:rowOff>
    </xdr:from>
    <xdr:ext cx="405111" cy="259045"/>
    <xdr:sp macro="" textlink="">
      <xdr:nvSpPr>
        <xdr:cNvPr id="752" name="n_1mainValue【消防施設】&#10;有形固定資産減価償却率">
          <a:extLst>
            <a:ext uri="{FF2B5EF4-FFF2-40B4-BE49-F238E27FC236}">
              <a16:creationId xmlns:a16="http://schemas.microsoft.com/office/drawing/2014/main" id="{0DFC8DFE-67A9-439D-9EC9-F8EA157763E9}"/>
            </a:ext>
          </a:extLst>
        </xdr:cNvPr>
        <xdr:cNvSpPr txBox="1"/>
      </xdr:nvSpPr>
      <xdr:spPr>
        <a:xfrm>
          <a:off x="152660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146321</xdr:rowOff>
    </xdr:from>
    <xdr:ext cx="405111" cy="259045"/>
    <xdr:sp macro="" textlink="">
      <xdr:nvSpPr>
        <xdr:cNvPr id="753" name="n_2mainValue【消防施設】&#10;有形固定資産減価償却率">
          <a:extLst>
            <a:ext uri="{FF2B5EF4-FFF2-40B4-BE49-F238E27FC236}">
              <a16:creationId xmlns:a16="http://schemas.microsoft.com/office/drawing/2014/main" id="{07EB25B5-5C89-40B0-A0D0-D398D288B1F9}"/>
            </a:ext>
          </a:extLst>
        </xdr:cNvPr>
        <xdr:cNvSpPr txBox="1"/>
      </xdr:nvSpPr>
      <xdr:spPr>
        <a:xfrm>
          <a:off x="14389744" y="1471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144035</xdr:rowOff>
    </xdr:from>
    <xdr:ext cx="405111" cy="259045"/>
    <xdr:sp macro="" textlink="">
      <xdr:nvSpPr>
        <xdr:cNvPr id="754" name="n_3mainValue【消防施設】&#10;有形固定資産減価償却率">
          <a:extLst>
            <a:ext uri="{FF2B5EF4-FFF2-40B4-BE49-F238E27FC236}">
              <a16:creationId xmlns:a16="http://schemas.microsoft.com/office/drawing/2014/main" id="{EEF5D76D-B874-4C38-B7B4-56363454DCA8}"/>
            </a:ext>
          </a:extLst>
        </xdr:cNvPr>
        <xdr:cNvSpPr txBox="1"/>
      </xdr:nvSpPr>
      <xdr:spPr>
        <a:xfrm>
          <a:off x="13500744" y="1471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96029</xdr:rowOff>
    </xdr:from>
    <xdr:ext cx="405111" cy="259045"/>
    <xdr:sp macro="" textlink="">
      <xdr:nvSpPr>
        <xdr:cNvPr id="755" name="n_4mainValue【消防施設】&#10;有形固定資産減価償却率">
          <a:extLst>
            <a:ext uri="{FF2B5EF4-FFF2-40B4-BE49-F238E27FC236}">
              <a16:creationId xmlns:a16="http://schemas.microsoft.com/office/drawing/2014/main" id="{38230292-646E-41A9-96CA-0E462932C058}"/>
            </a:ext>
          </a:extLst>
        </xdr:cNvPr>
        <xdr:cNvSpPr txBox="1"/>
      </xdr:nvSpPr>
      <xdr:spPr>
        <a:xfrm>
          <a:off x="12611744" y="1466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6" name="正方形/長方形 755">
          <a:extLst>
            <a:ext uri="{FF2B5EF4-FFF2-40B4-BE49-F238E27FC236}">
              <a16:creationId xmlns:a16="http://schemas.microsoft.com/office/drawing/2014/main" id="{BAF11589-B31A-4F00-856A-B9342B3F79B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7" name="正方形/長方形 756">
          <a:extLst>
            <a:ext uri="{FF2B5EF4-FFF2-40B4-BE49-F238E27FC236}">
              <a16:creationId xmlns:a16="http://schemas.microsoft.com/office/drawing/2014/main" id="{BCC42C28-9EF3-453C-9BCF-83FEB21AC3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8" name="正方形/長方形 757">
          <a:extLst>
            <a:ext uri="{FF2B5EF4-FFF2-40B4-BE49-F238E27FC236}">
              <a16:creationId xmlns:a16="http://schemas.microsoft.com/office/drawing/2014/main" id="{7ED26B1D-28D3-4352-9B97-8694A86010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9" name="正方形/長方形 758">
          <a:extLst>
            <a:ext uri="{FF2B5EF4-FFF2-40B4-BE49-F238E27FC236}">
              <a16:creationId xmlns:a16="http://schemas.microsoft.com/office/drawing/2014/main" id="{26221C74-D3A8-4E50-84E4-1054EC1DBA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0" name="正方形/長方形 759">
          <a:extLst>
            <a:ext uri="{FF2B5EF4-FFF2-40B4-BE49-F238E27FC236}">
              <a16:creationId xmlns:a16="http://schemas.microsoft.com/office/drawing/2014/main" id="{F83E50D5-961E-425C-9217-0ACAFCC22E9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1" name="正方形/長方形 760">
          <a:extLst>
            <a:ext uri="{FF2B5EF4-FFF2-40B4-BE49-F238E27FC236}">
              <a16:creationId xmlns:a16="http://schemas.microsoft.com/office/drawing/2014/main" id="{4C04F3B2-D912-4485-AACD-9F6665B57AD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2" name="正方形/長方形 761">
          <a:extLst>
            <a:ext uri="{FF2B5EF4-FFF2-40B4-BE49-F238E27FC236}">
              <a16:creationId xmlns:a16="http://schemas.microsoft.com/office/drawing/2014/main" id="{97F894CA-2BE2-4944-A300-96CBD476904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3" name="正方形/長方形 762">
          <a:extLst>
            <a:ext uri="{FF2B5EF4-FFF2-40B4-BE49-F238E27FC236}">
              <a16:creationId xmlns:a16="http://schemas.microsoft.com/office/drawing/2014/main" id="{A5A009A9-8319-4386-9ABC-F570C4C8442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4" name="テキスト ボックス 763">
          <a:extLst>
            <a:ext uri="{FF2B5EF4-FFF2-40B4-BE49-F238E27FC236}">
              <a16:creationId xmlns:a16="http://schemas.microsoft.com/office/drawing/2014/main" id="{9BF35EFE-7D23-4B18-9B0A-3B00C96A1A4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5" name="直線コネクタ 764">
          <a:extLst>
            <a:ext uri="{FF2B5EF4-FFF2-40B4-BE49-F238E27FC236}">
              <a16:creationId xmlns:a16="http://schemas.microsoft.com/office/drawing/2014/main" id="{63290788-DFC3-4D3E-8815-3288C6099EA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66" name="テキスト ボックス 765">
          <a:extLst>
            <a:ext uri="{FF2B5EF4-FFF2-40B4-BE49-F238E27FC236}">
              <a16:creationId xmlns:a16="http://schemas.microsoft.com/office/drawing/2014/main" id="{B4FC0828-AFE8-41CA-8BC9-786BD553C20F}"/>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67" name="直線コネクタ 766">
          <a:extLst>
            <a:ext uri="{FF2B5EF4-FFF2-40B4-BE49-F238E27FC236}">
              <a16:creationId xmlns:a16="http://schemas.microsoft.com/office/drawing/2014/main" id="{01325352-0AB9-44B2-A6A5-47198CFBD00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8" name="テキスト ボックス 767">
          <a:extLst>
            <a:ext uri="{FF2B5EF4-FFF2-40B4-BE49-F238E27FC236}">
              <a16:creationId xmlns:a16="http://schemas.microsoft.com/office/drawing/2014/main" id="{4B89564D-F795-47A2-9E59-DBAEBD79D16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9" name="直線コネクタ 768">
          <a:extLst>
            <a:ext uri="{FF2B5EF4-FFF2-40B4-BE49-F238E27FC236}">
              <a16:creationId xmlns:a16="http://schemas.microsoft.com/office/drawing/2014/main" id="{95CB50D3-A164-469E-92B3-DC0E9E1795D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0" name="テキスト ボックス 769">
          <a:extLst>
            <a:ext uri="{FF2B5EF4-FFF2-40B4-BE49-F238E27FC236}">
              <a16:creationId xmlns:a16="http://schemas.microsoft.com/office/drawing/2014/main" id="{9E0ED16D-5433-4C1E-A1C4-54E3EB8E7A4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1" name="直線コネクタ 770">
          <a:extLst>
            <a:ext uri="{FF2B5EF4-FFF2-40B4-BE49-F238E27FC236}">
              <a16:creationId xmlns:a16="http://schemas.microsoft.com/office/drawing/2014/main" id="{D3AE6755-A093-46C5-8B45-1EFE9DC3994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2" name="テキスト ボックス 771">
          <a:extLst>
            <a:ext uri="{FF2B5EF4-FFF2-40B4-BE49-F238E27FC236}">
              <a16:creationId xmlns:a16="http://schemas.microsoft.com/office/drawing/2014/main" id="{0E715706-51FE-4F8E-A5D5-A6741CFE671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3" name="直線コネクタ 772">
          <a:extLst>
            <a:ext uri="{FF2B5EF4-FFF2-40B4-BE49-F238E27FC236}">
              <a16:creationId xmlns:a16="http://schemas.microsoft.com/office/drawing/2014/main" id="{C2818ADE-2E07-4629-AEF0-202748658FC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4" name="テキスト ボックス 773">
          <a:extLst>
            <a:ext uri="{FF2B5EF4-FFF2-40B4-BE49-F238E27FC236}">
              <a16:creationId xmlns:a16="http://schemas.microsoft.com/office/drawing/2014/main" id="{5813107A-CC7B-476C-B42E-386C8AC0064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5" name="直線コネクタ 774">
          <a:extLst>
            <a:ext uri="{FF2B5EF4-FFF2-40B4-BE49-F238E27FC236}">
              <a16:creationId xmlns:a16="http://schemas.microsoft.com/office/drawing/2014/main" id="{3F47BCC9-5B86-4E61-BA16-3BA899164BE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6" name="テキスト ボックス 775">
          <a:extLst>
            <a:ext uri="{FF2B5EF4-FFF2-40B4-BE49-F238E27FC236}">
              <a16:creationId xmlns:a16="http://schemas.microsoft.com/office/drawing/2014/main" id="{1433E4B6-AF27-4D77-A28B-B4C7B8F9FB9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7" name="直線コネクタ 776">
          <a:extLst>
            <a:ext uri="{FF2B5EF4-FFF2-40B4-BE49-F238E27FC236}">
              <a16:creationId xmlns:a16="http://schemas.microsoft.com/office/drawing/2014/main" id="{5CFB955D-3685-4FB3-89DF-1FE2B3B437B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8" name="テキスト ボックス 777">
          <a:extLst>
            <a:ext uri="{FF2B5EF4-FFF2-40B4-BE49-F238E27FC236}">
              <a16:creationId xmlns:a16="http://schemas.microsoft.com/office/drawing/2014/main" id="{CAB7D170-6E71-4849-A589-8D786742839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9" name="【消防施設】&#10;一人当たり面積グラフ枠">
          <a:extLst>
            <a:ext uri="{FF2B5EF4-FFF2-40B4-BE49-F238E27FC236}">
              <a16:creationId xmlns:a16="http://schemas.microsoft.com/office/drawing/2014/main" id="{0E4899A9-04B1-4023-8757-29CDBF1C70F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780" name="直線コネクタ 779">
          <a:extLst>
            <a:ext uri="{FF2B5EF4-FFF2-40B4-BE49-F238E27FC236}">
              <a16:creationId xmlns:a16="http://schemas.microsoft.com/office/drawing/2014/main" id="{69A406B3-44FD-4E4D-A998-1E21C33DDC74}"/>
            </a:ext>
          </a:extLst>
        </xdr:cNvPr>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81" name="【消防施設】&#10;一人当たり面積最小値テキスト">
          <a:extLst>
            <a:ext uri="{FF2B5EF4-FFF2-40B4-BE49-F238E27FC236}">
              <a16:creationId xmlns:a16="http://schemas.microsoft.com/office/drawing/2014/main" id="{9AB316D7-7362-4304-BC5A-AE1E34EAE1C3}"/>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82" name="直線コネクタ 781">
          <a:extLst>
            <a:ext uri="{FF2B5EF4-FFF2-40B4-BE49-F238E27FC236}">
              <a16:creationId xmlns:a16="http://schemas.microsoft.com/office/drawing/2014/main" id="{4EBF6981-ECE1-4169-B3A2-ADFC756E8A26}"/>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83" name="【消防施設】&#10;一人当たり面積最大値テキスト">
          <a:extLst>
            <a:ext uri="{FF2B5EF4-FFF2-40B4-BE49-F238E27FC236}">
              <a16:creationId xmlns:a16="http://schemas.microsoft.com/office/drawing/2014/main" id="{EACA7DF9-B239-48E4-AA63-6C30DBC96F46}"/>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84" name="直線コネクタ 783">
          <a:extLst>
            <a:ext uri="{FF2B5EF4-FFF2-40B4-BE49-F238E27FC236}">
              <a16:creationId xmlns:a16="http://schemas.microsoft.com/office/drawing/2014/main" id="{3B22EB69-292A-4D17-91A3-93926FFFCAE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85" name="【消防施設】&#10;一人当たり面積平均値テキスト">
          <a:extLst>
            <a:ext uri="{FF2B5EF4-FFF2-40B4-BE49-F238E27FC236}">
              <a16:creationId xmlns:a16="http://schemas.microsoft.com/office/drawing/2014/main" id="{C77A8FBC-D32A-4EE5-B124-920A794CFF5A}"/>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86" name="フローチャート: 判断 785">
          <a:extLst>
            <a:ext uri="{FF2B5EF4-FFF2-40B4-BE49-F238E27FC236}">
              <a16:creationId xmlns:a16="http://schemas.microsoft.com/office/drawing/2014/main" id="{AB82A216-DF85-4A91-9337-452308969F5F}"/>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87" name="フローチャート: 判断 786">
          <a:extLst>
            <a:ext uri="{FF2B5EF4-FFF2-40B4-BE49-F238E27FC236}">
              <a16:creationId xmlns:a16="http://schemas.microsoft.com/office/drawing/2014/main" id="{4A2BE968-1C72-4979-9546-888CC4E86F68}"/>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88" name="フローチャート: 判断 787">
          <a:extLst>
            <a:ext uri="{FF2B5EF4-FFF2-40B4-BE49-F238E27FC236}">
              <a16:creationId xmlns:a16="http://schemas.microsoft.com/office/drawing/2014/main" id="{B6B48D60-DB39-4E8A-BECB-707DD43059DA}"/>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89" name="フローチャート: 判断 788">
          <a:extLst>
            <a:ext uri="{FF2B5EF4-FFF2-40B4-BE49-F238E27FC236}">
              <a16:creationId xmlns:a16="http://schemas.microsoft.com/office/drawing/2014/main" id="{94CA0715-6585-4CC8-81CF-37F112BD6E16}"/>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90" name="フローチャート: 判断 789">
          <a:extLst>
            <a:ext uri="{FF2B5EF4-FFF2-40B4-BE49-F238E27FC236}">
              <a16:creationId xmlns:a16="http://schemas.microsoft.com/office/drawing/2014/main" id="{27674402-4E5E-4BC3-8DF5-251D012038FE}"/>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43672717-025C-49FD-BB33-6A46FFFD3F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A7B69FB3-5350-493A-8C07-7777DC99D9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063231FE-5881-4170-B808-470EEF889C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24066B87-5DCE-422B-8508-93AEFD8361D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44F378B9-3C54-4408-B900-E7BAD6195E2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796" name="楕円 795">
          <a:extLst>
            <a:ext uri="{FF2B5EF4-FFF2-40B4-BE49-F238E27FC236}">
              <a16:creationId xmlns:a16="http://schemas.microsoft.com/office/drawing/2014/main" id="{6E064F1F-4F61-4A50-A318-5F7C7EDE3422}"/>
            </a:ext>
          </a:extLst>
        </xdr:cNvPr>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797" name="【消防施設】&#10;一人当たり面積該当値テキスト">
          <a:extLst>
            <a:ext uri="{FF2B5EF4-FFF2-40B4-BE49-F238E27FC236}">
              <a16:creationId xmlns:a16="http://schemas.microsoft.com/office/drawing/2014/main" id="{ECD48B8A-C080-46E9-AC26-FF9DE633D885}"/>
            </a:ext>
          </a:extLst>
        </xdr:cNvPr>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98" name="楕円 797">
          <a:extLst>
            <a:ext uri="{FF2B5EF4-FFF2-40B4-BE49-F238E27FC236}">
              <a16:creationId xmlns:a16="http://schemas.microsoft.com/office/drawing/2014/main" id="{82E4596F-CB32-4A71-A802-C7581AE244E5}"/>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799" name="直線コネクタ 798">
          <a:extLst>
            <a:ext uri="{FF2B5EF4-FFF2-40B4-BE49-F238E27FC236}">
              <a16:creationId xmlns:a16="http://schemas.microsoft.com/office/drawing/2014/main" id="{21D88A2A-2AF9-4FD7-B450-B89E3A02D775}"/>
            </a:ext>
          </a:extLst>
        </xdr:cNvPr>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00" name="楕円 799">
          <a:extLst>
            <a:ext uri="{FF2B5EF4-FFF2-40B4-BE49-F238E27FC236}">
              <a16:creationId xmlns:a16="http://schemas.microsoft.com/office/drawing/2014/main" id="{F8EAFD6F-38AD-45DC-8256-54F3DD83566B}"/>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801" name="直線コネクタ 800">
          <a:extLst>
            <a:ext uri="{FF2B5EF4-FFF2-40B4-BE49-F238E27FC236}">
              <a16:creationId xmlns:a16="http://schemas.microsoft.com/office/drawing/2014/main" id="{709DA62B-4637-4F0D-8E2C-CDF1BE2CE97F}"/>
            </a:ext>
          </a:extLst>
        </xdr:cNvPr>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802" name="楕円 801">
          <a:extLst>
            <a:ext uri="{FF2B5EF4-FFF2-40B4-BE49-F238E27FC236}">
              <a16:creationId xmlns:a16="http://schemas.microsoft.com/office/drawing/2014/main" id="{04D767F3-5859-4D9C-9E8D-52A747DA9450}"/>
            </a:ext>
          </a:extLst>
        </xdr:cNvPr>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803" name="直線コネクタ 802">
          <a:extLst>
            <a:ext uri="{FF2B5EF4-FFF2-40B4-BE49-F238E27FC236}">
              <a16:creationId xmlns:a16="http://schemas.microsoft.com/office/drawing/2014/main" id="{2B5F8AE5-81A3-4148-8508-0B5A4454FFAA}"/>
            </a:ext>
          </a:extLst>
        </xdr:cNvPr>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804" name="楕円 803">
          <a:extLst>
            <a:ext uri="{FF2B5EF4-FFF2-40B4-BE49-F238E27FC236}">
              <a16:creationId xmlns:a16="http://schemas.microsoft.com/office/drawing/2014/main" id="{E0163849-B735-4D3D-84E7-D38232543C25}"/>
            </a:ext>
          </a:extLst>
        </xdr:cNvPr>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805" name="直線コネクタ 804">
          <a:extLst>
            <a:ext uri="{FF2B5EF4-FFF2-40B4-BE49-F238E27FC236}">
              <a16:creationId xmlns:a16="http://schemas.microsoft.com/office/drawing/2014/main" id="{FEA11351-69D9-445D-8E6A-E8535E191695}"/>
            </a:ext>
          </a:extLst>
        </xdr:cNvPr>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06" name="n_1aveValue【消防施設】&#10;一人当たり面積">
          <a:extLst>
            <a:ext uri="{FF2B5EF4-FFF2-40B4-BE49-F238E27FC236}">
              <a16:creationId xmlns:a16="http://schemas.microsoft.com/office/drawing/2014/main" id="{AB2279C9-DF62-4A32-9EA5-96A00F1BBBC7}"/>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07" name="n_2aveValue【消防施設】&#10;一人当たり面積">
          <a:extLst>
            <a:ext uri="{FF2B5EF4-FFF2-40B4-BE49-F238E27FC236}">
              <a16:creationId xmlns:a16="http://schemas.microsoft.com/office/drawing/2014/main" id="{38D71E19-40BA-4453-B731-241697602B32}"/>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808" name="n_3aveValue【消防施設】&#10;一人当たり面積">
          <a:extLst>
            <a:ext uri="{FF2B5EF4-FFF2-40B4-BE49-F238E27FC236}">
              <a16:creationId xmlns:a16="http://schemas.microsoft.com/office/drawing/2014/main" id="{B83FE651-4BEE-4BE7-B3B1-E435B0394FB1}"/>
            </a:ext>
          </a:extLst>
        </xdr:cNvPr>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09" name="n_4aveValue【消防施設】&#10;一人当たり面積">
          <a:extLst>
            <a:ext uri="{FF2B5EF4-FFF2-40B4-BE49-F238E27FC236}">
              <a16:creationId xmlns:a16="http://schemas.microsoft.com/office/drawing/2014/main" id="{E3592857-1983-4694-8ED3-C15A8E51ADCB}"/>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10" name="n_1mainValue【消防施設】&#10;一人当たり面積">
          <a:extLst>
            <a:ext uri="{FF2B5EF4-FFF2-40B4-BE49-F238E27FC236}">
              <a16:creationId xmlns:a16="http://schemas.microsoft.com/office/drawing/2014/main" id="{E981809C-E2D5-4F1E-818F-A3867663C529}"/>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11" name="n_2mainValue【消防施設】&#10;一人当たり面積">
          <a:extLst>
            <a:ext uri="{FF2B5EF4-FFF2-40B4-BE49-F238E27FC236}">
              <a16:creationId xmlns:a16="http://schemas.microsoft.com/office/drawing/2014/main" id="{B6A01374-28BC-4626-9E4F-3B18A9C1C818}"/>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812" name="n_3mainValue【消防施設】&#10;一人当たり面積">
          <a:extLst>
            <a:ext uri="{FF2B5EF4-FFF2-40B4-BE49-F238E27FC236}">
              <a16:creationId xmlns:a16="http://schemas.microsoft.com/office/drawing/2014/main" id="{FDD74D49-6F8B-4C68-A05F-F904A548B937}"/>
            </a:ext>
          </a:extLst>
        </xdr:cNvPr>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813" name="n_4mainValue【消防施設】&#10;一人当たり面積">
          <a:extLst>
            <a:ext uri="{FF2B5EF4-FFF2-40B4-BE49-F238E27FC236}">
              <a16:creationId xmlns:a16="http://schemas.microsoft.com/office/drawing/2014/main" id="{C1C62DDC-EB48-4E9C-B971-EC8F96AFDDF5}"/>
            </a:ext>
          </a:extLst>
        </xdr:cNvPr>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4" name="正方形/長方形 813">
          <a:extLst>
            <a:ext uri="{FF2B5EF4-FFF2-40B4-BE49-F238E27FC236}">
              <a16:creationId xmlns:a16="http://schemas.microsoft.com/office/drawing/2014/main" id="{BF413F0B-834D-496C-A973-041AF349CA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5" name="正方形/長方形 814">
          <a:extLst>
            <a:ext uri="{FF2B5EF4-FFF2-40B4-BE49-F238E27FC236}">
              <a16:creationId xmlns:a16="http://schemas.microsoft.com/office/drawing/2014/main" id="{FF2807E7-665E-499B-AAA0-53DBBC238A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6" name="正方形/長方形 815">
          <a:extLst>
            <a:ext uri="{FF2B5EF4-FFF2-40B4-BE49-F238E27FC236}">
              <a16:creationId xmlns:a16="http://schemas.microsoft.com/office/drawing/2014/main" id="{8A1ECC32-6D9A-42A5-AB73-DB222BB426B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7" name="正方形/長方形 816">
          <a:extLst>
            <a:ext uri="{FF2B5EF4-FFF2-40B4-BE49-F238E27FC236}">
              <a16:creationId xmlns:a16="http://schemas.microsoft.com/office/drawing/2014/main" id="{15AECEAF-B65E-4661-BE32-7408E0143A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8" name="正方形/長方形 817">
          <a:extLst>
            <a:ext uri="{FF2B5EF4-FFF2-40B4-BE49-F238E27FC236}">
              <a16:creationId xmlns:a16="http://schemas.microsoft.com/office/drawing/2014/main" id="{7FB56F42-3698-4F71-86F9-FDC4A1E2F7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9" name="正方形/長方形 818">
          <a:extLst>
            <a:ext uri="{FF2B5EF4-FFF2-40B4-BE49-F238E27FC236}">
              <a16:creationId xmlns:a16="http://schemas.microsoft.com/office/drawing/2014/main" id="{0773ACAC-84CB-47F5-B47D-23B2C09366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0" name="正方形/長方形 819">
          <a:extLst>
            <a:ext uri="{FF2B5EF4-FFF2-40B4-BE49-F238E27FC236}">
              <a16:creationId xmlns:a16="http://schemas.microsoft.com/office/drawing/2014/main" id="{D414E2D3-0556-4EBF-8441-2337243790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a:extLst>
            <a:ext uri="{FF2B5EF4-FFF2-40B4-BE49-F238E27FC236}">
              <a16:creationId xmlns:a16="http://schemas.microsoft.com/office/drawing/2014/main" id="{716E9992-83A3-4303-B308-B7C6295BA8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a:extLst>
            <a:ext uri="{FF2B5EF4-FFF2-40B4-BE49-F238E27FC236}">
              <a16:creationId xmlns:a16="http://schemas.microsoft.com/office/drawing/2014/main" id="{F0493688-2F0E-4071-A5CA-7F00C85390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a:extLst>
            <a:ext uri="{FF2B5EF4-FFF2-40B4-BE49-F238E27FC236}">
              <a16:creationId xmlns:a16="http://schemas.microsoft.com/office/drawing/2014/main" id="{58F050C1-F773-4366-A104-E9DBA2D3B85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a:extLst>
            <a:ext uri="{FF2B5EF4-FFF2-40B4-BE49-F238E27FC236}">
              <a16:creationId xmlns:a16="http://schemas.microsoft.com/office/drawing/2014/main" id="{F4AD0215-78D7-4955-A3ED-94C3C2E4005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5" name="直線コネクタ 824">
          <a:extLst>
            <a:ext uri="{FF2B5EF4-FFF2-40B4-BE49-F238E27FC236}">
              <a16:creationId xmlns:a16="http://schemas.microsoft.com/office/drawing/2014/main" id="{476CC7D5-9041-4D01-A890-D59A745F064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6" name="テキスト ボックス 825">
          <a:extLst>
            <a:ext uri="{FF2B5EF4-FFF2-40B4-BE49-F238E27FC236}">
              <a16:creationId xmlns:a16="http://schemas.microsoft.com/office/drawing/2014/main" id="{077C79A3-B7EC-4100-B9AD-5ED6FCF3696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7" name="直線コネクタ 826">
          <a:extLst>
            <a:ext uri="{FF2B5EF4-FFF2-40B4-BE49-F238E27FC236}">
              <a16:creationId xmlns:a16="http://schemas.microsoft.com/office/drawing/2014/main" id="{5015B2C7-875E-4D3E-9BC5-8BA94633C2D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8" name="テキスト ボックス 827">
          <a:extLst>
            <a:ext uri="{FF2B5EF4-FFF2-40B4-BE49-F238E27FC236}">
              <a16:creationId xmlns:a16="http://schemas.microsoft.com/office/drawing/2014/main" id="{B745BA66-E6E7-4EF3-8DA9-1A99666F8AD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9" name="直線コネクタ 828">
          <a:extLst>
            <a:ext uri="{FF2B5EF4-FFF2-40B4-BE49-F238E27FC236}">
              <a16:creationId xmlns:a16="http://schemas.microsoft.com/office/drawing/2014/main" id="{E09BDBF5-6515-42E3-94B8-1E0337C5994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0" name="テキスト ボックス 829">
          <a:extLst>
            <a:ext uri="{FF2B5EF4-FFF2-40B4-BE49-F238E27FC236}">
              <a16:creationId xmlns:a16="http://schemas.microsoft.com/office/drawing/2014/main" id="{FC64D67D-8256-4EB5-A863-338B051AD5C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1" name="直線コネクタ 830">
          <a:extLst>
            <a:ext uri="{FF2B5EF4-FFF2-40B4-BE49-F238E27FC236}">
              <a16:creationId xmlns:a16="http://schemas.microsoft.com/office/drawing/2014/main" id="{1201F86C-212C-4F9F-A630-50BAC1C2FEF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2" name="テキスト ボックス 831">
          <a:extLst>
            <a:ext uri="{FF2B5EF4-FFF2-40B4-BE49-F238E27FC236}">
              <a16:creationId xmlns:a16="http://schemas.microsoft.com/office/drawing/2014/main" id="{9D242244-4D48-4113-B1DE-7B07703DFBA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3" name="直線コネクタ 832">
          <a:extLst>
            <a:ext uri="{FF2B5EF4-FFF2-40B4-BE49-F238E27FC236}">
              <a16:creationId xmlns:a16="http://schemas.microsoft.com/office/drawing/2014/main" id="{B6FA554B-2E6A-4C2C-8A20-417FE56761C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4" name="テキスト ボックス 833">
          <a:extLst>
            <a:ext uri="{FF2B5EF4-FFF2-40B4-BE49-F238E27FC236}">
              <a16:creationId xmlns:a16="http://schemas.microsoft.com/office/drawing/2014/main" id="{8B2F0D33-B202-45AB-91AD-CC49B2F24EC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5" name="直線コネクタ 834">
          <a:extLst>
            <a:ext uri="{FF2B5EF4-FFF2-40B4-BE49-F238E27FC236}">
              <a16:creationId xmlns:a16="http://schemas.microsoft.com/office/drawing/2014/main" id="{F2AF3551-5BDE-4860-9915-3B652FF9CA3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6" name="テキスト ボックス 835">
          <a:extLst>
            <a:ext uri="{FF2B5EF4-FFF2-40B4-BE49-F238E27FC236}">
              <a16:creationId xmlns:a16="http://schemas.microsoft.com/office/drawing/2014/main" id="{664DFCB9-3CBE-4401-8FD5-787E2EB2D62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7" name="直線コネクタ 836">
          <a:extLst>
            <a:ext uri="{FF2B5EF4-FFF2-40B4-BE49-F238E27FC236}">
              <a16:creationId xmlns:a16="http://schemas.microsoft.com/office/drawing/2014/main" id="{F76FC41B-18D8-49F9-BBD7-4F0F242DBCF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庁舎】&#10;有形固定資産減価償却率グラフ枠">
          <a:extLst>
            <a:ext uri="{FF2B5EF4-FFF2-40B4-BE49-F238E27FC236}">
              <a16:creationId xmlns:a16="http://schemas.microsoft.com/office/drawing/2014/main" id="{43DF7271-E1D3-4007-9A50-DCFAAE9A08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39" name="直線コネクタ 838">
          <a:extLst>
            <a:ext uri="{FF2B5EF4-FFF2-40B4-BE49-F238E27FC236}">
              <a16:creationId xmlns:a16="http://schemas.microsoft.com/office/drawing/2014/main" id="{E83DA641-DB5A-46D0-B53A-2EFF1CAAFED8}"/>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0" name="【庁舎】&#10;有形固定資産減価償却率最小値テキスト">
          <a:extLst>
            <a:ext uri="{FF2B5EF4-FFF2-40B4-BE49-F238E27FC236}">
              <a16:creationId xmlns:a16="http://schemas.microsoft.com/office/drawing/2014/main" id="{04CEFF48-BF2F-4E6D-9F3A-AE8556ED23F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1" name="直線コネクタ 840">
          <a:extLst>
            <a:ext uri="{FF2B5EF4-FFF2-40B4-BE49-F238E27FC236}">
              <a16:creationId xmlns:a16="http://schemas.microsoft.com/office/drawing/2014/main" id="{94BA6DA2-F625-4FE6-B0B5-28035774D68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42" name="【庁舎】&#10;有形固定資産減価償却率最大値テキスト">
          <a:extLst>
            <a:ext uri="{FF2B5EF4-FFF2-40B4-BE49-F238E27FC236}">
              <a16:creationId xmlns:a16="http://schemas.microsoft.com/office/drawing/2014/main" id="{29D3C23F-C0BB-49B0-9607-0CD0F3BD3C15}"/>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43" name="直線コネクタ 842">
          <a:extLst>
            <a:ext uri="{FF2B5EF4-FFF2-40B4-BE49-F238E27FC236}">
              <a16:creationId xmlns:a16="http://schemas.microsoft.com/office/drawing/2014/main" id="{26E71945-6BE7-4273-8DA7-05757DD6B944}"/>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41383</xdr:rowOff>
    </xdr:from>
    <xdr:ext cx="405111" cy="259045"/>
    <xdr:sp macro="" textlink="">
      <xdr:nvSpPr>
        <xdr:cNvPr id="844" name="【庁舎】&#10;有形固定資産減価償却率平均値テキスト">
          <a:extLst>
            <a:ext uri="{FF2B5EF4-FFF2-40B4-BE49-F238E27FC236}">
              <a16:creationId xmlns:a16="http://schemas.microsoft.com/office/drawing/2014/main" id="{566F73C3-75E3-4044-B960-A331C7AE8DBD}"/>
            </a:ext>
          </a:extLst>
        </xdr:cNvPr>
        <xdr:cNvSpPr txBox="1"/>
      </xdr:nvSpPr>
      <xdr:spPr>
        <a:xfrm>
          <a:off x="16357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45" name="フローチャート: 判断 844">
          <a:extLst>
            <a:ext uri="{FF2B5EF4-FFF2-40B4-BE49-F238E27FC236}">
              <a16:creationId xmlns:a16="http://schemas.microsoft.com/office/drawing/2014/main" id="{EC1CF124-C61B-4BF7-B04A-D5111C655C53}"/>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46" name="フローチャート: 判断 845">
          <a:extLst>
            <a:ext uri="{FF2B5EF4-FFF2-40B4-BE49-F238E27FC236}">
              <a16:creationId xmlns:a16="http://schemas.microsoft.com/office/drawing/2014/main" id="{C09FB06B-9B95-4D20-B410-A4F022A1F20D}"/>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47" name="フローチャート: 判断 846">
          <a:extLst>
            <a:ext uri="{FF2B5EF4-FFF2-40B4-BE49-F238E27FC236}">
              <a16:creationId xmlns:a16="http://schemas.microsoft.com/office/drawing/2014/main" id="{9BCC26A6-EE50-4375-9844-5EE0BDA2EC56}"/>
            </a:ext>
          </a:extLst>
        </xdr:cNvPr>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48" name="フローチャート: 判断 847">
          <a:extLst>
            <a:ext uri="{FF2B5EF4-FFF2-40B4-BE49-F238E27FC236}">
              <a16:creationId xmlns:a16="http://schemas.microsoft.com/office/drawing/2014/main" id="{77B22C2C-8B7B-417C-9815-2B57073997CB}"/>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49" name="フローチャート: 判断 848">
          <a:extLst>
            <a:ext uri="{FF2B5EF4-FFF2-40B4-BE49-F238E27FC236}">
              <a16:creationId xmlns:a16="http://schemas.microsoft.com/office/drawing/2014/main" id="{DB19D46D-A5E9-4D1D-88CC-E0F88B3498AF}"/>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DBD0C355-965B-42C5-8380-2E5B4F68868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16E74C87-3310-4F18-A282-50CE0F74AD7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9644E63-428E-452F-A51D-156964D41FC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FC02B0CE-6E1D-4195-9E01-40B36CA920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9FA54A05-3EBB-411C-98E8-14019792311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xdr:rowOff>
    </xdr:from>
    <xdr:to>
      <xdr:col>85</xdr:col>
      <xdr:colOff>177800</xdr:colOff>
      <xdr:row>102</xdr:row>
      <xdr:rowOff>115570</xdr:rowOff>
    </xdr:to>
    <xdr:sp macro="" textlink="">
      <xdr:nvSpPr>
        <xdr:cNvPr id="855" name="楕円 854">
          <a:extLst>
            <a:ext uri="{FF2B5EF4-FFF2-40B4-BE49-F238E27FC236}">
              <a16:creationId xmlns:a16="http://schemas.microsoft.com/office/drawing/2014/main" id="{29D1EA66-7620-4B95-A949-0150CA0BA005}"/>
            </a:ext>
          </a:extLst>
        </xdr:cNvPr>
        <xdr:cNvSpPr/>
      </xdr:nvSpPr>
      <xdr:spPr>
        <a:xfrm>
          <a:off x="16268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36847</xdr:rowOff>
    </xdr:from>
    <xdr:ext cx="405111" cy="259045"/>
    <xdr:sp macro="" textlink="">
      <xdr:nvSpPr>
        <xdr:cNvPr id="856" name="【庁舎】&#10;有形固定資産減価償却率該当値テキスト">
          <a:extLst>
            <a:ext uri="{FF2B5EF4-FFF2-40B4-BE49-F238E27FC236}">
              <a16:creationId xmlns:a16="http://schemas.microsoft.com/office/drawing/2014/main" id="{6765A35E-192D-4E7F-8AD6-D927E9EA92AB}"/>
            </a:ext>
          </a:extLst>
        </xdr:cNvPr>
        <xdr:cNvSpPr txBox="1"/>
      </xdr:nvSpPr>
      <xdr:spPr>
        <a:xfrm>
          <a:off x="16357600"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149498</xdr:rowOff>
    </xdr:from>
    <xdr:to>
      <xdr:col>81</xdr:col>
      <xdr:colOff>101600</xdr:colOff>
      <xdr:row>102</xdr:row>
      <xdr:rowOff>79648</xdr:rowOff>
    </xdr:to>
    <xdr:sp macro="" textlink="">
      <xdr:nvSpPr>
        <xdr:cNvPr id="857" name="楕円 856">
          <a:extLst>
            <a:ext uri="{FF2B5EF4-FFF2-40B4-BE49-F238E27FC236}">
              <a16:creationId xmlns:a16="http://schemas.microsoft.com/office/drawing/2014/main" id="{53828520-76A7-49D2-B3C8-7A4F97CA1030}"/>
            </a:ext>
          </a:extLst>
        </xdr:cNvPr>
        <xdr:cNvSpPr/>
      </xdr:nvSpPr>
      <xdr:spPr>
        <a:xfrm>
          <a:off x="154305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28848</xdr:rowOff>
    </xdr:from>
    <xdr:to>
      <xdr:col>85</xdr:col>
      <xdr:colOff>127000</xdr:colOff>
      <xdr:row>102</xdr:row>
      <xdr:rowOff>64770</xdr:rowOff>
    </xdr:to>
    <xdr:cxnSp macro="">
      <xdr:nvCxnSpPr>
        <xdr:cNvPr id="858" name="直線コネクタ 857">
          <a:extLst>
            <a:ext uri="{FF2B5EF4-FFF2-40B4-BE49-F238E27FC236}">
              <a16:creationId xmlns:a16="http://schemas.microsoft.com/office/drawing/2014/main" id="{23D1D46F-6638-4CA1-A3BF-A0E42B1513C5}"/>
            </a:ext>
          </a:extLst>
        </xdr:cNvPr>
        <xdr:cNvCxnSpPr/>
      </xdr:nvCxnSpPr>
      <xdr:spPr>
        <a:xfrm>
          <a:off x="15481300" y="1751674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113574</xdr:rowOff>
    </xdr:from>
    <xdr:to>
      <xdr:col>76</xdr:col>
      <xdr:colOff>165100</xdr:colOff>
      <xdr:row>102</xdr:row>
      <xdr:rowOff>43724</xdr:rowOff>
    </xdr:to>
    <xdr:sp macro="" textlink="">
      <xdr:nvSpPr>
        <xdr:cNvPr id="859" name="楕円 858">
          <a:extLst>
            <a:ext uri="{FF2B5EF4-FFF2-40B4-BE49-F238E27FC236}">
              <a16:creationId xmlns:a16="http://schemas.microsoft.com/office/drawing/2014/main" id="{32965184-0EA6-4FAA-95C0-4ADC97B6DD1C}"/>
            </a:ext>
          </a:extLst>
        </xdr:cNvPr>
        <xdr:cNvSpPr/>
      </xdr:nvSpPr>
      <xdr:spPr>
        <a:xfrm>
          <a:off x="145415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164374</xdr:rowOff>
    </xdr:from>
    <xdr:to>
      <xdr:col>81</xdr:col>
      <xdr:colOff>50800</xdr:colOff>
      <xdr:row>102</xdr:row>
      <xdr:rowOff>28848</xdr:rowOff>
    </xdr:to>
    <xdr:cxnSp macro="">
      <xdr:nvCxnSpPr>
        <xdr:cNvPr id="860" name="直線コネクタ 859">
          <a:extLst>
            <a:ext uri="{FF2B5EF4-FFF2-40B4-BE49-F238E27FC236}">
              <a16:creationId xmlns:a16="http://schemas.microsoft.com/office/drawing/2014/main" id="{7890C3A2-13D6-41F2-91D7-09706E5800CA}"/>
            </a:ext>
          </a:extLst>
        </xdr:cNvPr>
        <xdr:cNvCxnSpPr/>
      </xdr:nvCxnSpPr>
      <xdr:spPr>
        <a:xfrm>
          <a:off x="14592300" y="174808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77651</xdr:rowOff>
    </xdr:from>
    <xdr:to>
      <xdr:col>72</xdr:col>
      <xdr:colOff>38100</xdr:colOff>
      <xdr:row>102</xdr:row>
      <xdr:rowOff>7801</xdr:rowOff>
    </xdr:to>
    <xdr:sp macro="" textlink="">
      <xdr:nvSpPr>
        <xdr:cNvPr id="861" name="楕円 860">
          <a:extLst>
            <a:ext uri="{FF2B5EF4-FFF2-40B4-BE49-F238E27FC236}">
              <a16:creationId xmlns:a16="http://schemas.microsoft.com/office/drawing/2014/main" id="{6369E897-6392-45FC-AE81-4676535A11CD}"/>
            </a:ext>
          </a:extLst>
        </xdr:cNvPr>
        <xdr:cNvSpPr/>
      </xdr:nvSpPr>
      <xdr:spPr>
        <a:xfrm>
          <a:off x="13652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128451</xdr:rowOff>
    </xdr:from>
    <xdr:to>
      <xdr:col>76</xdr:col>
      <xdr:colOff>114300</xdr:colOff>
      <xdr:row>101</xdr:row>
      <xdr:rowOff>164374</xdr:rowOff>
    </xdr:to>
    <xdr:cxnSp macro="">
      <xdr:nvCxnSpPr>
        <xdr:cNvPr id="862" name="直線コネクタ 861">
          <a:extLst>
            <a:ext uri="{FF2B5EF4-FFF2-40B4-BE49-F238E27FC236}">
              <a16:creationId xmlns:a16="http://schemas.microsoft.com/office/drawing/2014/main" id="{E0CAEB2B-D832-40CB-BCDD-E9D947850C95}"/>
            </a:ext>
          </a:extLst>
        </xdr:cNvPr>
        <xdr:cNvCxnSpPr/>
      </xdr:nvCxnSpPr>
      <xdr:spPr>
        <a:xfrm>
          <a:off x="13703300" y="174449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58057</xdr:rowOff>
    </xdr:from>
    <xdr:to>
      <xdr:col>67</xdr:col>
      <xdr:colOff>101600</xdr:colOff>
      <xdr:row>101</xdr:row>
      <xdr:rowOff>159657</xdr:rowOff>
    </xdr:to>
    <xdr:sp macro="" textlink="">
      <xdr:nvSpPr>
        <xdr:cNvPr id="863" name="楕円 862">
          <a:extLst>
            <a:ext uri="{FF2B5EF4-FFF2-40B4-BE49-F238E27FC236}">
              <a16:creationId xmlns:a16="http://schemas.microsoft.com/office/drawing/2014/main" id="{070AEC15-4448-4A47-A35D-ECB9D29336D4}"/>
            </a:ext>
          </a:extLst>
        </xdr:cNvPr>
        <xdr:cNvSpPr/>
      </xdr:nvSpPr>
      <xdr:spPr>
        <a:xfrm>
          <a:off x="12763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108857</xdr:rowOff>
    </xdr:from>
    <xdr:to>
      <xdr:col>71</xdr:col>
      <xdr:colOff>177800</xdr:colOff>
      <xdr:row>101</xdr:row>
      <xdr:rowOff>128451</xdr:rowOff>
    </xdr:to>
    <xdr:cxnSp macro="">
      <xdr:nvCxnSpPr>
        <xdr:cNvPr id="864" name="直線コネクタ 863">
          <a:extLst>
            <a:ext uri="{FF2B5EF4-FFF2-40B4-BE49-F238E27FC236}">
              <a16:creationId xmlns:a16="http://schemas.microsoft.com/office/drawing/2014/main" id="{168B6B55-8388-4D16-90A0-16EAC19FABB0}"/>
            </a:ext>
          </a:extLst>
        </xdr:cNvPr>
        <xdr:cNvCxnSpPr/>
      </xdr:nvCxnSpPr>
      <xdr:spPr>
        <a:xfrm>
          <a:off x="12814300" y="174253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865" name="n_1aveValue【庁舎】&#10;有形固定資産減価償却率">
          <a:extLst>
            <a:ext uri="{FF2B5EF4-FFF2-40B4-BE49-F238E27FC236}">
              <a16:creationId xmlns:a16="http://schemas.microsoft.com/office/drawing/2014/main" id="{8A61FB37-E9B0-4AFB-9529-55F3E382DBDC}"/>
            </a:ext>
          </a:extLst>
        </xdr:cNvPr>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866" name="n_2aveValue【庁舎】&#10;有形固定資産減価償却率">
          <a:extLst>
            <a:ext uri="{FF2B5EF4-FFF2-40B4-BE49-F238E27FC236}">
              <a16:creationId xmlns:a16="http://schemas.microsoft.com/office/drawing/2014/main" id="{217DC4DB-F054-42EC-BA84-BCD5AA5F3BEA}"/>
            </a:ext>
          </a:extLst>
        </xdr:cNvPr>
        <xdr:cNvSpPr txBox="1"/>
      </xdr:nvSpPr>
      <xdr:spPr>
        <a:xfrm>
          <a:off x="14389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867" name="n_3aveValue【庁舎】&#10;有形固定資産減価償却率">
          <a:extLst>
            <a:ext uri="{FF2B5EF4-FFF2-40B4-BE49-F238E27FC236}">
              <a16:creationId xmlns:a16="http://schemas.microsoft.com/office/drawing/2014/main" id="{1E93ADA8-272F-4298-A868-F45A685A806C}"/>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868" name="n_4aveValue【庁舎】&#10;有形固定資産減価償却率">
          <a:extLst>
            <a:ext uri="{FF2B5EF4-FFF2-40B4-BE49-F238E27FC236}">
              <a16:creationId xmlns:a16="http://schemas.microsoft.com/office/drawing/2014/main" id="{25ED54B6-EBFA-4857-BE6D-5C44A2A126CC}"/>
            </a:ext>
          </a:extLst>
        </xdr:cNvPr>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96175</xdr:rowOff>
    </xdr:from>
    <xdr:ext cx="405111" cy="259045"/>
    <xdr:sp macro="" textlink="">
      <xdr:nvSpPr>
        <xdr:cNvPr id="869" name="n_1mainValue【庁舎】&#10;有形固定資産減価償却率">
          <a:extLst>
            <a:ext uri="{FF2B5EF4-FFF2-40B4-BE49-F238E27FC236}">
              <a16:creationId xmlns:a16="http://schemas.microsoft.com/office/drawing/2014/main" id="{6CEBF345-FD3C-4910-80EC-A206ECA070ED}"/>
            </a:ext>
          </a:extLst>
        </xdr:cNvPr>
        <xdr:cNvSpPr txBox="1"/>
      </xdr:nvSpPr>
      <xdr:spPr>
        <a:xfrm>
          <a:off x="1526604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60251</xdr:rowOff>
    </xdr:from>
    <xdr:ext cx="405111" cy="259045"/>
    <xdr:sp macro="" textlink="">
      <xdr:nvSpPr>
        <xdr:cNvPr id="870" name="n_2mainValue【庁舎】&#10;有形固定資産減価償却率">
          <a:extLst>
            <a:ext uri="{FF2B5EF4-FFF2-40B4-BE49-F238E27FC236}">
              <a16:creationId xmlns:a16="http://schemas.microsoft.com/office/drawing/2014/main" id="{19048CB8-366F-4AAA-8ABF-58B8FA10A25B}"/>
            </a:ext>
          </a:extLst>
        </xdr:cNvPr>
        <xdr:cNvSpPr txBox="1"/>
      </xdr:nvSpPr>
      <xdr:spPr>
        <a:xfrm>
          <a:off x="143897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24328</xdr:rowOff>
    </xdr:from>
    <xdr:ext cx="405111" cy="259045"/>
    <xdr:sp macro="" textlink="">
      <xdr:nvSpPr>
        <xdr:cNvPr id="871" name="n_3mainValue【庁舎】&#10;有形固定資産減価償却率">
          <a:extLst>
            <a:ext uri="{FF2B5EF4-FFF2-40B4-BE49-F238E27FC236}">
              <a16:creationId xmlns:a16="http://schemas.microsoft.com/office/drawing/2014/main" id="{1E177A3D-8DDC-4C6F-B61D-7ADBF6D09874}"/>
            </a:ext>
          </a:extLst>
        </xdr:cNvPr>
        <xdr:cNvSpPr txBox="1"/>
      </xdr:nvSpPr>
      <xdr:spPr>
        <a:xfrm>
          <a:off x="135007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4734</xdr:rowOff>
    </xdr:from>
    <xdr:ext cx="405111" cy="259045"/>
    <xdr:sp macro="" textlink="">
      <xdr:nvSpPr>
        <xdr:cNvPr id="872" name="n_4mainValue【庁舎】&#10;有形固定資産減価償却率">
          <a:extLst>
            <a:ext uri="{FF2B5EF4-FFF2-40B4-BE49-F238E27FC236}">
              <a16:creationId xmlns:a16="http://schemas.microsoft.com/office/drawing/2014/main" id="{7EEF800C-118A-4C42-9D48-0C666A0D1F7A}"/>
            </a:ext>
          </a:extLst>
        </xdr:cNvPr>
        <xdr:cNvSpPr txBox="1"/>
      </xdr:nvSpPr>
      <xdr:spPr>
        <a:xfrm>
          <a:off x="126117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3" name="正方形/長方形 872">
          <a:extLst>
            <a:ext uri="{FF2B5EF4-FFF2-40B4-BE49-F238E27FC236}">
              <a16:creationId xmlns:a16="http://schemas.microsoft.com/office/drawing/2014/main" id="{2835888F-4BE1-4D07-BC28-73D8E0CE5B5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4" name="正方形/長方形 873">
          <a:extLst>
            <a:ext uri="{FF2B5EF4-FFF2-40B4-BE49-F238E27FC236}">
              <a16:creationId xmlns:a16="http://schemas.microsoft.com/office/drawing/2014/main" id="{C7F24390-40BD-4389-A707-340CA6B575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5" name="正方形/長方形 874">
          <a:extLst>
            <a:ext uri="{FF2B5EF4-FFF2-40B4-BE49-F238E27FC236}">
              <a16:creationId xmlns:a16="http://schemas.microsoft.com/office/drawing/2014/main" id="{EDC57098-4A63-4DE2-9A10-26A409BDEC9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6" name="正方形/長方形 875">
          <a:extLst>
            <a:ext uri="{FF2B5EF4-FFF2-40B4-BE49-F238E27FC236}">
              <a16:creationId xmlns:a16="http://schemas.microsoft.com/office/drawing/2014/main" id="{D3254069-6B7D-4FEE-A97E-D5454ABE03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7" name="正方形/長方形 876">
          <a:extLst>
            <a:ext uri="{FF2B5EF4-FFF2-40B4-BE49-F238E27FC236}">
              <a16:creationId xmlns:a16="http://schemas.microsoft.com/office/drawing/2014/main" id="{16BCDF16-48C8-44AA-9F01-B08A0BB1DB4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8" name="正方形/長方形 877">
          <a:extLst>
            <a:ext uri="{FF2B5EF4-FFF2-40B4-BE49-F238E27FC236}">
              <a16:creationId xmlns:a16="http://schemas.microsoft.com/office/drawing/2014/main" id="{6E418753-0285-4FF6-AC17-074243E5D2F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9" name="正方形/長方形 878">
          <a:extLst>
            <a:ext uri="{FF2B5EF4-FFF2-40B4-BE49-F238E27FC236}">
              <a16:creationId xmlns:a16="http://schemas.microsoft.com/office/drawing/2014/main" id="{8DE9E7D8-9B82-49ED-8009-5892CA3FEB9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0" name="正方形/長方形 879">
          <a:extLst>
            <a:ext uri="{FF2B5EF4-FFF2-40B4-BE49-F238E27FC236}">
              <a16:creationId xmlns:a16="http://schemas.microsoft.com/office/drawing/2014/main" id="{8DE61A0B-D74C-41C9-AB0F-33F5D4B38FF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1" name="テキスト ボックス 880">
          <a:extLst>
            <a:ext uri="{FF2B5EF4-FFF2-40B4-BE49-F238E27FC236}">
              <a16:creationId xmlns:a16="http://schemas.microsoft.com/office/drawing/2014/main" id="{1879C0EF-99C4-4A7C-9A0A-D4842EB42D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2" name="直線コネクタ 881">
          <a:extLst>
            <a:ext uri="{FF2B5EF4-FFF2-40B4-BE49-F238E27FC236}">
              <a16:creationId xmlns:a16="http://schemas.microsoft.com/office/drawing/2014/main" id="{20A99D6D-D994-40C5-8095-BE2020BA58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3" name="直線コネクタ 882">
          <a:extLst>
            <a:ext uri="{FF2B5EF4-FFF2-40B4-BE49-F238E27FC236}">
              <a16:creationId xmlns:a16="http://schemas.microsoft.com/office/drawing/2014/main" id="{9D329E07-E444-4081-A20D-38910A55727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4" name="テキスト ボックス 883">
          <a:extLst>
            <a:ext uri="{FF2B5EF4-FFF2-40B4-BE49-F238E27FC236}">
              <a16:creationId xmlns:a16="http://schemas.microsoft.com/office/drawing/2014/main" id="{0E2475A5-E8E7-410C-9D79-7C43161BADD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5" name="直線コネクタ 884">
          <a:extLst>
            <a:ext uri="{FF2B5EF4-FFF2-40B4-BE49-F238E27FC236}">
              <a16:creationId xmlns:a16="http://schemas.microsoft.com/office/drawing/2014/main" id="{33B9E934-568E-4E66-9BFF-7B8233EFDB1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6" name="テキスト ボックス 885">
          <a:extLst>
            <a:ext uri="{FF2B5EF4-FFF2-40B4-BE49-F238E27FC236}">
              <a16:creationId xmlns:a16="http://schemas.microsoft.com/office/drawing/2014/main" id="{F676F271-2A37-4C25-BA9A-6C7B82EA4A9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7" name="直線コネクタ 886">
          <a:extLst>
            <a:ext uri="{FF2B5EF4-FFF2-40B4-BE49-F238E27FC236}">
              <a16:creationId xmlns:a16="http://schemas.microsoft.com/office/drawing/2014/main" id="{8D5AE258-840F-40D9-A5B8-E939CFA38D4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8" name="テキスト ボックス 887">
          <a:extLst>
            <a:ext uri="{FF2B5EF4-FFF2-40B4-BE49-F238E27FC236}">
              <a16:creationId xmlns:a16="http://schemas.microsoft.com/office/drawing/2014/main" id="{600BCA68-E690-4810-983F-C4BE491CB5F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89" name="直線コネクタ 888">
          <a:extLst>
            <a:ext uri="{FF2B5EF4-FFF2-40B4-BE49-F238E27FC236}">
              <a16:creationId xmlns:a16="http://schemas.microsoft.com/office/drawing/2014/main" id="{32071F99-EFE5-4EA1-86BA-D2BD976BA24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0" name="テキスト ボックス 889">
          <a:extLst>
            <a:ext uri="{FF2B5EF4-FFF2-40B4-BE49-F238E27FC236}">
              <a16:creationId xmlns:a16="http://schemas.microsoft.com/office/drawing/2014/main" id="{6B192ABB-7FB8-4633-A4A2-DDAD90CC329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1" name="直線コネクタ 890">
          <a:extLst>
            <a:ext uri="{FF2B5EF4-FFF2-40B4-BE49-F238E27FC236}">
              <a16:creationId xmlns:a16="http://schemas.microsoft.com/office/drawing/2014/main" id="{5E413CDE-3004-43ED-A7E8-ECA4E3479A6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2" name="テキスト ボックス 891">
          <a:extLst>
            <a:ext uri="{FF2B5EF4-FFF2-40B4-BE49-F238E27FC236}">
              <a16:creationId xmlns:a16="http://schemas.microsoft.com/office/drawing/2014/main" id="{2F93E152-5E63-4462-85A8-6B0A886CAC0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a:extLst>
            <a:ext uri="{FF2B5EF4-FFF2-40B4-BE49-F238E27FC236}">
              <a16:creationId xmlns:a16="http://schemas.microsoft.com/office/drawing/2014/main" id="{B065CE0F-32FF-424B-A120-BF94AAA1DE0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4" name="テキスト ボックス 893">
          <a:extLst>
            <a:ext uri="{FF2B5EF4-FFF2-40B4-BE49-F238E27FC236}">
              <a16:creationId xmlns:a16="http://schemas.microsoft.com/office/drawing/2014/main" id="{0C1FC456-3A0C-4061-91BF-F347E17634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庁舎】&#10;一人当たり面積グラフ枠">
          <a:extLst>
            <a:ext uri="{FF2B5EF4-FFF2-40B4-BE49-F238E27FC236}">
              <a16:creationId xmlns:a16="http://schemas.microsoft.com/office/drawing/2014/main" id="{692329E3-F74A-44BC-BCBF-411A4BD22FB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896" name="直線コネクタ 895">
          <a:extLst>
            <a:ext uri="{FF2B5EF4-FFF2-40B4-BE49-F238E27FC236}">
              <a16:creationId xmlns:a16="http://schemas.microsoft.com/office/drawing/2014/main" id="{59AAAD9A-C5E1-440B-95AE-FE92B5DFEF13}"/>
            </a:ext>
          </a:extLst>
        </xdr:cNvPr>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97" name="【庁舎】&#10;一人当たり面積最小値テキスト">
          <a:extLst>
            <a:ext uri="{FF2B5EF4-FFF2-40B4-BE49-F238E27FC236}">
              <a16:creationId xmlns:a16="http://schemas.microsoft.com/office/drawing/2014/main" id="{524BDE62-04B2-4C76-B6E4-DF150FD13524}"/>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98" name="直線コネクタ 897">
          <a:extLst>
            <a:ext uri="{FF2B5EF4-FFF2-40B4-BE49-F238E27FC236}">
              <a16:creationId xmlns:a16="http://schemas.microsoft.com/office/drawing/2014/main" id="{B9C6F964-F24B-4841-989C-9A153A0E8717}"/>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899" name="【庁舎】&#10;一人当たり面積最大値テキスト">
          <a:extLst>
            <a:ext uri="{FF2B5EF4-FFF2-40B4-BE49-F238E27FC236}">
              <a16:creationId xmlns:a16="http://schemas.microsoft.com/office/drawing/2014/main" id="{D46A7997-47B0-4DCD-AB39-FFA2A6C4463C}"/>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00" name="直線コネクタ 899">
          <a:extLst>
            <a:ext uri="{FF2B5EF4-FFF2-40B4-BE49-F238E27FC236}">
              <a16:creationId xmlns:a16="http://schemas.microsoft.com/office/drawing/2014/main" id="{B2E28AD3-58F6-4736-B92E-AE81F01D51D9}"/>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01" name="【庁舎】&#10;一人当たり面積平均値テキスト">
          <a:extLst>
            <a:ext uri="{FF2B5EF4-FFF2-40B4-BE49-F238E27FC236}">
              <a16:creationId xmlns:a16="http://schemas.microsoft.com/office/drawing/2014/main" id="{784720F7-D387-47E0-93A2-629385B0DED3}"/>
            </a:ext>
          </a:extLst>
        </xdr:cNvPr>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02" name="フローチャート: 判断 901">
          <a:extLst>
            <a:ext uri="{FF2B5EF4-FFF2-40B4-BE49-F238E27FC236}">
              <a16:creationId xmlns:a16="http://schemas.microsoft.com/office/drawing/2014/main" id="{68156350-98F3-4FEF-8C40-64E885F87154}"/>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03" name="フローチャート: 判断 902">
          <a:extLst>
            <a:ext uri="{FF2B5EF4-FFF2-40B4-BE49-F238E27FC236}">
              <a16:creationId xmlns:a16="http://schemas.microsoft.com/office/drawing/2014/main" id="{4A733355-F1E6-4691-BF3B-325F4E7B79EA}"/>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04" name="フローチャート: 判断 903">
          <a:extLst>
            <a:ext uri="{FF2B5EF4-FFF2-40B4-BE49-F238E27FC236}">
              <a16:creationId xmlns:a16="http://schemas.microsoft.com/office/drawing/2014/main" id="{06790445-D1F7-4717-AC79-5D1792EA3A2F}"/>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05" name="フローチャート: 判断 904">
          <a:extLst>
            <a:ext uri="{FF2B5EF4-FFF2-40B4-BE49-F238E27FC236}">
              <a16:creationId xmlns:a16="http://schemas.microsoft.com/office/drawing/2014/main" id="{43A1033F-A1A5-4CF7-8988-62E7DB2405D6}"/>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06" name="フローチャート: 判断 905">
          <a:extLst>
            <a:ext uri="{FF2B5EF4-FFF2-40B4-BE49-F238E27FC236}">
              <a16:creationId xmlns:a16="http://schemas.microsoft.com/office/drawing/2014/main" id="{B8A78125-E068-47E9-8E82-09F806924283}"/>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0058BBA6-67A7-4607-83A1-29AEE31BDBB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EB321476-D179-4B6B-8B04-D0B2B3D0D2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17F7EF8D-3B5F-4487-B153-2B39FC0B4E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35EE1F15-6AA8-4993-9F49-029AB5EF433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350599B1-2D3D-488E-8EFB-11C7E80070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912" name="楕円 911">
          <a:extLst>
            <a:ext uri="{FF2B5EF4-FFF2-40B4-BE49-F238E27FC236}">
              <a16:creationId xmlns:a16="http://schemas.microsoft.com/office/drawing/2014/main" id="{C3AA3039-F739-4F80-B7C2-5DC662621771}"/>
            </a:ext>
          </a:extLst>
        </xdr:cNvPr>
        <xdr:cNvSpPr/>
      </xdr:nvSpPr>
      <xdr:spPr>
        <a:xfrm>
          <a:off x="221107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7638</xdr:rowOff>
    </xdr:from>
    <xdr:ext cx="469744" cy="259045"/>
    <xdr:sp macro="" textlink="">
      <xdr:nvSpPr>
        <xdr:cNvPr id="913" name="【庁舎】&#10;一人当たり面積該当値テキスト">
          <a:extLst>
            <a:ext uri="{FF2B5EF4-FFF2-40B4-BE49-F238E27FC236}">
              <a16:creationId xmlns:a16="http://schemas.microsoft.com/office/drawing/2014/main" id="{7F7C6E74-F7E0-4A77-94C0-51AAA5FA7800}"/>
            </a:ext>
          </a:extLst>
        </xdr:cNvPr>
        <xdr:cNvSpPr txBox="1"/>
      </xdr:nvSpPr>
      <xdr:spPr>
        <a:xfrm>
          <a:off x="22199600"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29211</xdr:rowOff>
    </xdr:from>
    <xdr:to>
      <xdr:col>112</xdr:col>
      <xdr:colOff>38100</xdr:colOff>
      <xdr:row>106</xdr:row>
      <xdr:rowOff>130811</xdr:rowOff>
    </xdr:to>
    <xdr:sp macro="" textlink="">
      <xdr:nvSpPr>
        <xdr:cNvPr id="914" name="楕円 913">
          <a:extLst>
            <a:ext uri="{FF2B5EF4-FFF2-40B4-BE49-F238E27FC236}">
              <a16:creationId xmlns:a16="http://schemas.microsoft.com/office/drawing/2014/main" id="{8F1C737A-8421-4DCC-A8F4-73791E27AD96}"/>
            </a:ext>
          </a:extLst>
        </xdr:cNvPr>
        <xdr:cNvSpPr/>
      </xdr:nvSpPr>
      <xdr:spPr>
        <a:xfrm>
          <a:off x="2127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80011</xdr:rowOff>
    </xdr:from>
    <xdr:to>
      <xdr:col>116</xdr:col>
      <xdr:colOff>63500</xdr:colOff>
      <xdr:row>106</xdr:row>
      <xdr:rowOff>80011</xdr:rowOff>
    </xdr:to>
    <xdr:cxnSp macro="">
      <xdr:nvCxnSpPr>
        <xdr:cNvPr id="915" name="直線コネクタ 914">
          <a:extLst>
            <a:ext uri="{FF2B5EF4-FFF2-40B4-BE49-F238E27FC236}">
              <a16:creationId xmlns:a16="http://schemas.microsoft.com/office/drawing/2014/main" id="{996ED530-BF8D-46A2-ABA6-3526A05858FB}"/>
            </a:ext>
          </a:extLst>
        </xdr:cNvPr>
        <xdr:cNvCxnSpPr/>
      </xdr:nvCxnSpPr>
      <xdr:spPr>
        <a:xfrm>
          <a:off x="21323300" y="18253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916" name="楕円 915">
          <a:extLst>
            <a:ext uri="{FF2B5EF4-FFF2-40B4-BE49-F238E27FC236}">
              <a16:creationId xmlns:a16="http://schemas.microsoft.com/office/drawing/2014/main" id="{DD007799-2FF5-45AC-8121-C469BCE71531}"/>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80011</xdr:rowOff>
    </xdr:to>
    <xdr:cxnSp macro="">
      <xdr:nvCxnSpPr>
        <xdr:cNvPr id="917" name="直線コネクタ 916">
          <a:extLst>
            <a:ext uri="{FF2B5EF4-FFF2-40B4-BE49-F238E27FC236}">
              <a16:creationId xmlns:a16="http://schemas.microsoft.com/office/drawing/2014/main" id="{6D604389-4A1F-4BEC-96CE-4E270A5DD276}"/>
            </a:ext>
          </a:extLst>
        </xdr:cNvPr>
        <xdr:cNvCxnSpPr/>
      </xdr:nvCxnSpPr>
      <xdr:spPr>
        <a:xfrm>
          <a:off x="20434300" y="18249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918" name="楕円 917">
          <a:extLst>
            <a:ext uri="{FF2B5EF4-FFF2-40B4-BE49-F238E27FC236}">
              <a16:creationId xmlns:a16="http://schemas.microsoft.com/office/drawing/2014/main" id="{B0150A31-944C-47F4-8219-2CF00E440927}"/>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76200</xdr:rowOff>
    </xdr:to>
    <xdr:cxnSp macro="">
      <xdr:nvCxnSpPr>
        <xdr:cNvPr id="919" name="直線コネクタ 918">
          <a:extLst>
            <a:ext uri="{FF2B5EF4-FFF2-40B4-BE49-F238E27FC236}">
              <a16:creationId xmlns:a16="http://schemas.microsoft.com/office/drawing/2014/main" id="{DB39BAD4-8DAE-4930-8CCF-985C7FC7FEEF}"/>
            </a:ext>
          </a:extLst>
        </xdr:cNvPr>
        <xdr:cNvCxnSpPr/>
      </xdr:nvCxnSpPr>
      <xdr:spPr>
        <a:xfrm>
          <a:off x="19545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21589</xdr:rowOff>
    </xdr:from>
    <xdr:to>
      <xdr:col>98</xdr:col>
      <xdr:colOff>38100</xdr:colOff>
      <xdr:row>106</xdr:row>
      <xdr:rowOff>123189</xdr:rowOff>
    </xdr:to>
    <xdr:sp macro="" textlink="">
      <xdr:nvSpPr>
        <xdr:cNvPr id="920" name="楕円 919">
          <a:extLst>
            <a:ext uri="{FF2B5EF4-FFF2-40B4-BE49-F238E27FC236}">
              <a16:creationId xmlns:a16="http://schemas.microsoft.com/office/drawing/2014/main" id="{036C5C19-C3A5-4F1E-90AB-5D855A5557AB}"/>
            </a:ext>
          </a:extLst>
        </xdr:cNvPr>
        <xdr:cNvSpPr/>
      </xdr:nvSpPr>
      <xdr:spPr>
        <a:xfrm>
          <a:off x="18605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72389</xdr:rowOff>
    </xdr:from>
    <xdr:to>
      <xdr:col>102</xdr:col>
      <xdr:colOff>114300</xdr:colOff>
      <xdr:row>106</xdr:row>
      <xdr:rowOff>76200</xdr:rowOff>
    </xdr:to>
    <xdr:cxnSp macro="">
      <xdr:nvCxnSpPr>
        <xdr:cNvPr id="921" name="直線コネクタ 920">
          <a:extLst>
            <a:ext uri="{FF2B5EF4-FFF2-40B4-BE49-F238E27FC236}">
              <a16:creationId xmlns:a16="http://schemas.microsoft.com/office/drawing/2014/main" id="{2ABC1CE2-D629-4BCD-9507-171FD2CEB676}"/>
            </a:ext>
          </a:extLst>
        </xdr:cNvPr>
        <xdr:cNvCxnSpPr/>
      </xdr:nvCxnSpPr>
      <xdr:spPr>
        <a:xfrm>
          <a:off x="18656300" y="1824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22" name="n_1aveValue【庁舎】&#10;一人当たり面積">
          <a:extLst>
            <a:ext uri="{FF2B5EF4-FFF2-40B4-BE49-F238E27FC236}">
              <a16:creationId xmlns:a16="http://schemas.microsoft.com/office/drawing/2014/main" id="{2BC64171-011F-41E1-A31A-6D8F1A9FF48B}"/>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23" name="n_2aveValue【庁舎】&#10;一人当たり面積">
          <a:extLst>
            <a:ext uri="{FF2B5EF4-FFF2-40B4-BE49-F238E27FC236}">
              <a16:creationId xmlns:a16="http://schemas.microsoft.com/office/drawing/2014/main" id="{B7FA9777-2D69-45D9-A938-6446E2B78086}"/>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24" name="n_3aveValue【庁舎】&#10;一人当たり面積">
          <a:extLst>
            <a:ext uri="{FF2B5EF4-FFF2-40B4-BE49-F238E27FC236}">
              <a16:creationId xmlns:a16="http://schemas.microsoft.com/office/drawing/2014/main" id="{FF8688B6-8377-4305-9675-20539D6EC898}"/>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25" name="n_4aveValue【庁舎】&#10;一人当たり面積">
          <a:extLst>
            <a:ext uri="{FF2B5EF4-FFF2-40B4-BE49-F238E27FC236}">
              <a16:creationId xmlns:a16="http://schemas.microsoft.com/office/drawing/2014/main" id="{266DA694-1711-46C0-BF3E-BF50405BC3EC}"/>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121938</xdr:rowOff>
    </xdr:from>
    <xdr:ext cx="469744" cy="259045"/>
    <xdr:sp macro="" textlink="">
      <xdr:nvSpPr>
        <xdr:cNvPr id="926" name="n_1mainValue【庁舎】&#10;一人当たり面積">
          <a:extLst>
            <a:ext uri="{FF2B5EF4-FFF2-40B4-BE49-F238E27FC236}">
              <a16:creationId xmlns:a16="http://schemas.microsoft.com/office/drawing/2014/main" id="{6A82ED6D-12C9-43E9-9C6E-71D25B8AF34A}"/>
            </a:ext>
          </a:extLst>
        </xdr:cNvPr>
        <xdr:cNvSpPr txBox="1"/>
      </xdr:nvSpPr>
      <xdr:spPr>
        <a:xfrm>
          <a:off x="21075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927" name="n_2mainValue【庁舎】&#10;一人当たり面積">
          <a:extLst>
            <a:ext uri="{FF2B5EF4-FFF2-40B4-BE49-F238E27FC236}">
              <a16:creationId xmlns:a16="http://schemas.microsoft.com/office/drawing/2014/main" id="{B303C8A0-D989-4755-A633-3294ED46DB78}"/>
            </a:ext>
          </a:extLst>
        </xdr:cNvPr>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928" name="n_3mainValue【庁舎】&#10;一人当たり面積">
          <a:extLst>
            <a:ext uri="{FF2B5EF4-FFF2-40B4-BE49-F238E27FC236}">
              <a16:creationId xmlns:a16="http://schemas.microsoft.com/office/drawing/2014/main" id="{071C9C50-687E-4067-8AC6-ECC800A5CB4B}"/>
            </a:ext>
          </a:extLst>
        </xdr:cNvPr>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114316</xdr:rowOff>
    </xdr:from>
    <xdr:ext cx="469744" cy="259045"/>
    <xdr:sp macro="" textlink="">
      <xdr:nvSpPr>
        <xdr:cNvPr id="929" name="n_4mainValue【庁舎】&#10;一人当たり面積">
          <a:extLst>
            <a:ext uri="{FF2B5EF4-FFF2-40B4-BE49-F238E27FC236}">
              <a16:creationId xmlns:a16="http://schemas.microsoft.com/office/drawing/2014/main" id="{D73A83F9-163B-487A-8491-E30059419F88}"/>
            </a:ext>
          </a:extLst>
        </xdr:cNvPr>
        <xdr:cNvSpPr txBox="1"/>
      </xdr:nvSpPr>
      <xdr:spPr>
        <a:xfrm>
          <a:off x="18421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a:extLst>
            <a:ext uri="{FF2B5EF4-FFF2-40B4-BE49-F238E27FC236}">
              <a16:creationId xmlns:a16="http://schemas.microsoft.com/office/drawing/2014/main" id="{9B3FD3FE-0962-402C-B8BA-20A34899BB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a:extLst>
            <a:ext uri="{FF2B5EF4-FFF2-40B4-BE49-F238E27FC236}">
              <a16:creationId xmlns:a16="http://schemas.microsoft.com/office/drawing/2014/main" id="{D8BC1347-F44D-4F61-B44F-C76DADBB4DD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a:extLst>
            <a:ext uri="{FF2B5EF4-FFF2-40B4-BE49-F238E27FC236}">
              <a16:creationId xmlns:a16="http://schemas.microsoft.com/office/drawing/2014/main" id="{1D25836B-F528-42FA-AC91-69EE9AD52C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年度に新庁舎が竣工したことにより、類似団体内平均値と比較し、有形固定資産減価償却率は低い水準を保っている。</a:t>
          </a:r>
        </a:p>
        <a:p>
          <a:r>
            <a:rPr kumimoji="1" lang="ja-JP" altLang="en-US" sz="1300">
              <a:latin typeface="ＭＳ Ｐゴシック" panose="020B0600070205080204" pitchFamily="50" charset="-128"/>
              <a:ea typeface="ＭＳ Ｐゴシック" panose="020B0600070205080204" pitchFamily="50" charset="-128"/>
            </a:rPr>
            <a:t>　一方で「図書館」、「福祉施設」、「一般廃棄物処理施設」及び「消防施設」については、有形固定資産減価償却率が高い傾向にあるため、公共施設等総合管理計画等に基づき、適切な維持管理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247,785
245,423
35.70
94,119,950
87,242,624
6,479,134
46,113,487
59,671,908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令和５年度は前年度の０．９２から０．０２ポイント減し、０．９０となっている。</a:t>
          </a:r>
        </a:p>
        <a:p>
          <a:r>
            <a:rPr kumimoji="1" lang="ja-JP" altLang="en-US" sz="1300">
              <a:latin typeface="ＭＳ Ｐゴシック" panose="020B0600070205080204" pitchFamily="50" charset="-128"/>
              <a:ea typeface="ＭＳ Ｐゴシック" panose="020B0600070205080204" pitchFamily="50" charset="-128"/>
            </a:rPr>
            <a:t>　その主な要因としては、令和４年度に引き続き、地方交付税の原資となる国税の上振れ等により、普通交付税の追加交付（臨時経済対策費）が発生したことにより基準財政需要額が高い水準となったことによるが、今後の基準財政需要額は例年と同水準になると予想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78740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367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30480</xdr:rowOff>
    </xdr:from>
    <xdr:to>
      <xdr:col>19</xdr:col>
      <xdr:colOff>133350</xdr:colOff>
      <xdr:row>40</xdr:row>
      <xdr:rowOff>78740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153670</xdr:rowOff>
    </xdr:from>
    <xdr:to>
      <xdr:col>15</xdr:col>
      <xdr:colOff>82550</xdr:colOff>
      <xdr:row>40</xdr:row>
      <xdr:rowOff>30480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153670</xdr:rowOff>
    </xdr:from>
    <xdr:to>
      <xdr:col>11</xdr:col>
      <xdr:colOff>31750</xdr:colOff>
      <xdr:row>39</xdr:row>
      <xdr:rowOff>153670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27940</xdr:rowOff>
    </xdr:from>
    <xdr:to>
      <xdr:col>19</xdr:col>
      <xdr:colOff>184150</xdr:colOff>
      <xdr:row>40</xdr:row>
      <xdr:rowOff>129540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139717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151130</xdr:rowOff>
    </xdr:from>
    <xdr:to>
      <xdr:col>15</xdr:col>
      <xdr:colOff>133350</xdr:colOff>
      <xdr:row>40</xdr:row>
      <xdr:rowOff>81280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102870</xdr:rowOff>
    </xdr:from>
    <xdr:to>
      <xdr:col>7</xdr:col>
      <xdr:colOff>31750</xdr:colOff>
      <xdr:row>40</xdr:row>
      <xdr:rowOff>33020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43197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令和５年度は、前年度の９６．３％から０．４ポイント改善し、９５．９％となっている。</a:t>
          </a:r>
        </a:p>
        <a:p>
          <a:r>
            <a:rPr kumimoji="1" lang="ja-JP" altLang="en-US" sz="1300">
              <a:latin typeface="ＭＳ Ｐゴシック" panose="020B0600070205080204" pitchFamily="50" charset="-128"/>
              <a:ea typeface="ＭＳ Ｐゴシック" panose="020B0600070205080204" pitchFamily="50" charset="-128"/>
            </a:rPr>
            <a:t>　その主な要因としては、経常収支比率の分子である物件費、補助費の増などによる、経常経費充当一般財源が増となったものの、市税、交付税の増など、経常収支比率の分母の増が上回ったことによる。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今後は扶助費や公債費も増が見込まれることから、増加傾向となると予想している。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125306</xdr:rowOff>
    </xdr:from>
    <xdr:to>
      <xdr:col>23</xdr:col>
      <xdr:colOff>133350</xdr:colOff>
      <xdr:row>65</xdr:row>
      <xdr:rowOff>157480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695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125306</xdr:rowOff>
    </xdr:from>
    <xdr:to>
      <xdr:col>19</xdr:col>
      <xdr:colOff>133350</xdr:colOff>
      <xdr:row>65</xdr:row>
      <xdr:rowOff>157480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6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125306</xdr:rowOff>
    </xdr:from>
    <xdr:to>
      <xdr:col>15</xdr:col>
      <xdr:colOff>82550</xdr:colOff>
      <xdr:row>66</xdr:row>
      <xdr:rowOff>26246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695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26246</xdr:rowOff>
    </xdr:from>
    <xdr:to>
      <xdr:col>11</xdr:col>
      <xdr:colOff>31750</xdr:colOff>
      <xdr:row>67</xdr:row>
      <xdr:rowOff>63923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34194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74506</xdr:rowOff>
    </xdr:from>
    <xdr:to>
      <xdr:col>23</xdr:col>
      <xdr:colOff>184150</xdr:colOff>
      <xdr:row>66</xdr:row>
      <xdr:rowOff>4656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46583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74506</xdr:rowOff>
    </xdr:from>
    <xdr:to>
      <xdr:col>15</xdr:col>
      <xdr:colOff>133350</xdr:colOff>
      <xdr:row>66</xdr:row>
      <xdr:rowOff>4656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160883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146896</xdr:rowOff>
    </xdr:from>
    <xdr:to>
      <xdr:col>11</xdr:col>
      <xdr:colOff>82550</xdr:colOff>
      <xdr:row>66</xdr:row>
      <xdr:rowOff>77046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61823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13123</xdr:rowOff>
    </xdr:from>
    <xdr:to>
      <xdr:col>7</xdr:col>
      <xdr:colOff>31750</xdr:colOff>
      <xdr:row>67</xdr:row>
      <xdr:rowOff>114723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99500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令和５年度の人口一人当たりの決算額は、１１３，０３５円で類似団体平均値を下回り、昨年度よりも減少した。</a:t>
          </a:r>
        </a:p>
        <a:p>
          <a:r>
            <a:rPr kumimoji="1" lang="ja-JP" altLang="en-US" sz="1300">
              <a:latin typeface="ＭＳ Ｐゴシック" panose="020B0600070205080204" pitchFamily="50" charset="-128"/>
              <a:ea typeface="ＭＳ Ｐゴシック" panose="020B0600070205080204" pitchFamily="50" charset="-128"/>
            </a:rPr>
            <a:t>　その主な要因としては、新型コロナウイルス感染症対策事業費、新型コロナウイルスワクチン接種事業費の減など物件費の減が挙げられる。</a:t>
          </a:r>
        </a:p>
        <a:p>
          <a:r>
            <a:rPr kumimoji="1" lang="ja-JP" altLang="en-US" sz="1300">
              <a:latin typeface="ＭＳ Ｐゴシック" panose="020B0600070205080204" pitchFamily="50" charset="-128"/>
              <a:ea typeface="ＭＳ Ｐゴシック" panose="020B0600070205080204" pitchFamily="50" charset="-128"/>
            </a:rPr>
            <a:t>　今後も本市を取り巻く社会情勢を注視した上で、事業の見直しや重点化を図るとともに、それに伴う職員定数の適正化などにも努める。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80432</xdr:rowOff>
    </xdr:from>
    <xdr:to>
      <xdr:col>23</xdr:col>
      <xdr:colOff>133350</xdr:colOff>
      <xdr:row>82</xdr:row>
      <xdr:rowOff>17997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67882"/>
          <a:ext cx="838200" cy="10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163170</xdr:rowOff>
    </xdr:from>
    <xdr:to>
      <xdr:col>19</xdr:col>
      <xdr:colOff>133350</xdr:colOff>
      <xdr:row>82</xdr:row>
      <xdr:rowOff>17997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79170"/>
          <a:ext cx="889000" cy="1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122234</xdr:rowOff>
    </xdr:from>
    <xdr:to>
      <xdr:col>15</xdr:col>
      <xdr:colOff>82550</xdr:colOff>
      <xdr:row>80</xdr:row>
      <xdr:rowOff>163170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38234"/>
          <a:ext cx="889000" cy="4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4412</xdr:rowOff>
    </xdr:from>
    <xdr:to>
      <xdr:col>11</xdr:col>
      <xdr:colOff>31750</xdr:colOff>
      <xdr:row>80</xdr:row>
      <xdr:rowOff>122234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20412"/>
          <a:ext cx="889000" cy="11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29632</xdr:rowOff>
    </xdr:from>
    <xdr:to>
      <xdr:col>23</xdr:col>
      <xdr:colOff>184150</xdr:colOff>
      <xdr:row>81</xdr:row>
      <xdr:rowOff>131232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46159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6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138647</xdr:rowOff>
    </xdr:from>
    <xdr:to>
      <xdr:col>19</xdr:col>
      <xdr:colOff>184150</xdr:colOff>
      <xdr:row>82</xdr:row>
      <xdr:rowOff>68797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78974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94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112370</xdr:rowOff>
    </xdr:from>
    <xdr:to>
      <xdr:col>15</xdr:col>
      <xdr:colOff>133350</xdr:colOff>
      <xdr:row>81</xdr:row>
      <xdr:rowOff>42520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52697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9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71434</xdr:rowOff>
    </xdr:from>
    <xdr:to>
      <xdr:col>11</xdr:col>
      <xdr:colOff>82550</xdr:colOff>
      <xdr:row>81</xdr:row>
      <xdr:rowOff>1584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11761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5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125062</xdr:rowOff>
    </xdr:from>
    <xdr:to>
      <xdr:col>7</xdr:col>
      <xdr:colOff>31750</xdr:colOff>
      <xdr:row>80</xdr:row>
      <xdr:rowOff>55212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6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65389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3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上位職の定年退職や職員構成の変更により、前年度よりも低い指数となった。今後も引き続き給与水準の適正化に努める。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157480</xdr:rowOff>
    </xdr:from>
    <xdr:to>
      <xdr:col>81</xdr:col>
      <xdr:colOff>44450</xdr:colOff>
      <xdr:row>85</xdr:row>
      <xdr:rowOff>80011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87830"/>
          <a:ext cx="8382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85</xdr:row>
      <xdr:rowOff>128270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532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0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256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106680</xdr:rowOff>
    </xdr:from>
    <xdr:to>
      <xdr:col>81</xdr:col>
      <xdr:colOff>95250</xdr:colOff>
      <xdr:row>84</xdr:row>
      <xdr:rowOff>36830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123207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令和４年度の消防事業広域化に伴い、微増となったが、ほぼ横ばいを維持している。</a:t>
          </a:r>
        </a:p>
        <a:p>
          <a:r>
            <a:rPr kumimoji="1" lang="ja-JP" altLang="en-US" sz="1300">
              <a:latin typeface="ＭＳ Ｐゴシック" panose="020B0600070205080204" pitchFamily="50" charset="-128"/>
              <a:ea typeface="ＭＳ Ｐゴシック" panose="020B0600070205080204" pitchFamily="50" charset="-128"/>
            </a:rPr>
            <a:t>　今後については、事業の見直しや、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ツールを活用した業務効率化をさらに推進し、職員数の適正管理を進めていく。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127423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697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56744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14817</xdr:rowOff>
    </xdr:from>
    <xdr:to>
      <xdr:col>77</xdr:col>
      <xdr:colOff>44450</xdr:colOff>
      <xdr:row>61</xdr:row>
      <xdr:rowOff>111337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7326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14817</xdr:rowOff>
    </xdr:from>
    <xdr:to>
      <xdr:col>72</xdr:col>
      <xdr:colOff>203200</xdr:colOff>
      <xdr:row>61</xdr:row>
      <xdr:rowOff>30904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47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30904</xdr:rowOff>
    </xdr:from>
    <xdr:to>
      <xdr:col>68</xdr:col>
      <xdr:colOff>152400</xdr:colOff>
      <xdr:row>61</xdr:row>
      <xdr:rowOff>75142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89354"/>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76623</xdr:rowOff>
    </xdr:from>
    <xdr:to>
      <xdr:col>81</xdr:col>
      <xdr:colOff>95250</xdr:colOff>
      <xdr:row>62</xdr:row>
      <xdr:rowOff>6773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93150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135467</xdr:rowOff>
    </xdr:from>
    <xdr:to>
      <xdr:col>73</xdr:col>
      <xdr:colOff>44450</xdr:colOff>
      <xdr:row>61</xdr:row>
      <xdr:rowOff>65617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75794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151554</xdr:rowOff>
    </xdr:from>
    <xdr:to>
      <xdr:col>68</xdr:col>
      <xdr:colOff>203200</xdr:colOff>
      <xdr:row>61</xdr:row>
      <xdr:rowOff>81704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91881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24342</xdr:rowOff>
    </xdr:from>
    <xdr:to>
      <xdr:col>64</xdr:col>
      <xdr:colOff>152400</xdr:colOff>
      <xdr:row>61</xdr:row>
      <xdr:rowOff>125942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136119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令和５年度は前年度の２．８％から１．１ポイント悪化し３．９％となったが、早期健全化判断基準の２５％を大きく下回るとともに、類似団体平均値と比較しても下回っている。</a:t>
          </a:r>
        </a:p>
        <a:p>
          <a:r>
            <a:rPr kumimoji="1" lang="ja-JP" altLang="en-US" sz="1200">
              <a:latin typeface="ＭＳ Ｐゴシック" panose="020B0600070205080204" pitchFamily="50" charset="-128"/>
              <a:ea typeface="ＭＳ Ｐゴシック" panose="020B0600070205080204" pitchFamily="50" charset="-128"/>
            </a:rPr>
            <a:t>　実質公債費比率が増となった主な要因は、分母に算入される標準財政規模が増となったものの、分子に算入される準元利償還金が増となったことが挙げられる。</a:t>
          </a:r>
        </a:p>
        <a:p>
          <a:r>
            <a:rPr kumimoji="1" lang="ja-JP" altLang="en-US" sz="1200">
              <a:latin typeface="ＭＳ Ｐゴシック" panose="020B0600070205080204" pitchFamily="50" charset="-128"/>
              <a:ea typeface="ＭＳ Ｐゴシック" panose="020B0600070205080204" pitchFamily="50" charset="-128"/>
            </a:rPr>
            <a:t>　今後は、公共施設の予防保全・再編等にあたり、一定規模の市債発行が見込まれるが、各財政指標に留意しつつ、財政の健全性を維持していく。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40</xdr:row>
      <xdr:rowOff>58057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89662"/>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25296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171148</xdr:rowOff>
    </xdr:from>
    <xdr:to>
      <xdr:col>77</xdr:col>
      <xdr:colOff>44450</xdr:colOff>
      <xdr:row>39</xdr:row>
      <xdr:rowOff>103112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8624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90715</xdr:rowOff>
    </xdr:from>
    <xdr:to>
      <xdr:col>72</xdr:col>
      <xdr:colOff>203200</xdr:colOff>
      <xdr:row>38</xdr:row>
      <xdr:rowOff>171148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058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33262</xdr:rowOff>
    </xdr:from>
    <xdr:to>
      <xdr:col>68</xdr:col>
      <xdr:colOff>152400</xdr:colOff>
      <xdr:row>38</xdr:row>
      <xdr:rowOff>90715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4836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23784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120348</xdr:rowOff>
    </xdr:from>
    <xdr:to>
      <xdr:col>73</xdr:col>
      <xdr:colOff>44450</xdr:colOff>
      <xdr:row>39</xdr:row>
      <xdr:rowOff>50498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60675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39915</xdr:rowOff>
    </xdr:from>
    <xdr:to>
      <xdr:col>68</xdr:col>
      <xdr:colOff>203200</xdr:colOff>
      <xdr:row>38</xdr:row>
      <xdr:rowOff>141515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151691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153912</xdr:rowOff>
    </xdr:from>
    <xdr:to>
      <xdr:col>64</xdr:col>
      <xdr:colOff>152400</xdr:colOff>
      <xdr:row>38</xdr:row>
      <xdr:rowOff>84062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94239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令和５年度は前年度の２４．７％から８．４ポイント改善し１６．３％となり、早期健全化判断基準の３５０％を大きく下回った。</a:t>
          </a:r>
        </a:p>
        <a:p>
          <a:r>
            <a:rPr kumimoji="1" lang="ja-JP" altLang="en-US" sz="1300">
              <a:latin typeface="ＭＳ Ｐゴシック" panose="020B0600070205080204" pitchFamily="50" charset="-128"/>
              <a:ea typeface="ＭＳ Ｐゴシック" panose="020B0600070205080204" pitchFamily="50" charset="-128"/>
            </a:rPr>
            <a:t>　将来負担比率が減となった主な要因は、分母に算入される標準財政規模が増となり、分子に算入される充当可能財源等が増となったことが挙げられる。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今後は、公共施設の予防保全・再編等にあたり、基金の取崩しや地方債の発行額の変化などが見込まれるため、各財政指標に留意しつつ、財政の健全性を維持していく。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126683</xdr:rowOff>
    </xdr:from>
    <xdr:to>
      <xdr:col>81</xdr:col>
      <xdr:colOff>44450</xdr:colOff>
      <xdr:row>16</xdr:row>
      <xdr:rowOff>124142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98433"/>
          <a:ext cx="8382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124142</xdr:rowOff>
    </xdr:from>
    <xdr:to>
      <xdr:col>77</xdr:col>
      <xdr:colOff>44450</xdr:colOff>
      <xdr:row>17</xdr:row>
      <xdr:rowOff>135678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67342"/>
          <a:ext cx="889000" cy="18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135678</xdr:rowOff>
    </xdr:from>
    <xdr:to>
      <xdr:col>72</xdr:col>
      <xdr:colOff>203200</xdr:colOff>
      <xdr:row>19</xdr:row>
      <xdr:rowOff>82338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5032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82338</xdr:rowOff>
    </xdr:from>
    <xdr:to>
      <xdr:col>68</xdr:col>
      <xdr:colOff>152400</xdr:colOff>
      <xdr:row>19</xdr:row>
      <xdr:rowOff>92392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3398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75883</xdr:rowOff>
    </xdr:from>
    <xdr:to>
      <xdr:col>81</xdr:col>
      <xdr:colOff>95250</xdr:colOff>
      <xdr:row>16</xdr:row>
      <xdr:rowOff>6033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4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47960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1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73342</xdr:rowOff>
    </xdr:from>
    <xdr:to>
      <xdr:col>77</xdr:col>
      <xdr:colOff>95250</xdr:colOff>
      <xdr:row>17</xdr:row>
      <xdr:rowOff>3492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1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159719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0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84878</xdr:rowOff>
    </xdr:from>
    <xdr:to>
      <xdr:col>73</xdr:col>
      <xdr:colOff>44450</xdr:colOff>
      <xdr:row>18</xdr:row>
      <xdr:rowOff>15028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171255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31538</xdr:rowOff>
    </xdr:from>
    <xdr:to>
      <xdr:col>68</xdr:col>
      <xdr:colOff>203200</xdr:colOff>
      <xdr:row>19</xdr:row>
      <xdr:rowOff>133138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117915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7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41592</xdr:rowOff>
    </xdr:from>
    <xdr:to>
      <xdr:col>64</xdr:col>
      <xdr:colOff>152400</xdr:colOff>
      <xdr:row>19</xdr:row>
      <xdr:rowOff>143192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127969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38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247,785
245,423
35.70
94,119,950
87,242,624
6,479,134
46,113,487
59,671,908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人件費に係る経常収支比率は、退職手当の減などに伴う職員給与費の減などにより、前年度に比べ１．３ポイント改善し、類似団体平均値と比べ２．６ポイント上回る２８．１％となった。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今後も事業の見直しや重点化を図るとともに、それに伴う職員定数の適正化を引き続き図り、人件費の抑制に努める。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26988</xdr:rowOff>
    </xdr:from>
    <xdr:to>
      <xdr:col>24</xdr:col>
      <xdr:colOff>25400</xdr:colOff>
      <xdr:row>40</xdr:row>
      <xdr:rowOff>41275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713538"/>
          <a:ext cx="8382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135590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3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41275</xdr:rowOff>
    </xdr:from>
    <xdr:to>
      <xdr:col>19</xdr:col>
      <xdr:colOff>187325</xdr:colOff>
      <xdr:row>40</xdr:row>
      <xdr:rowOff>41275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899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41275</xdr:rowOff>
    </xdr:from>
    <xdr:to>
      <xdr:col>15</xdr:col>
      <xdr:colOff>98425</xdr:colOff>
      <xdr:row>41</xdr:row>
      <xdr:rowOff>127000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8992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98425</xdr:rowOff>
    </xdr:from>
    <xdr:to>
      <xdr:col>11</xdr:col>
      <xdr:colOff>9525</xdr:colOff>
      <xdr:row>41</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7127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147638</xdr:rowOff>
    </xdr:from>
    <xdr:to>
      <xdr:col>24</xdr:col>
      <xdr:colOff>76200</xdr:colOff>
      <xdr:row>39</xdr:row>
      <xdr:rowOff>77788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119715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3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161925</xdr:rowOff>
    </xdr:from>
    <xdr:to>
      <xdr:col>20</xdr:col>
      <xdr:colOff>38100</xdr:colOff>
      <xdr:row>40</xdr:row>
      <xdr:rowOff>92075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76852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93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161925</xdr:rowOff>
    </xdr:from>
    <xdr:to>
      <xdr:col>15</xdr:col>
      <xdr:colOff>149225</xdr:colOff>
      <xdr:row>40</xdr:row>
      <xdr:rowOff>92075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76852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76200</xdr:rowOff>
    </xdr:from>
    <xdr:to>
      <xdr:col>11</xdr:col>
      <xdr:colOff>60325</xdr:colOff>
      <xdr:row>42</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162577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1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47625</xdr:rowOff>
    </xdr:from>
    <xdr:to>
      <xdr:col>6</xdr:col>
      <xdr:colOff>171450</xdr:colOff>
      <xdr:row>41</xdr:row>
      <xdr:rowOff>149225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134002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16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物件費に係る経常収支比率は、近年、類似団体平均値に近い数値で推移しているが、前年度と比べ０．３％悪化し、類似団体平均値と比べ０．８ポイント下回る１６．６％となった。</a:t>
          </a:r>
        </a:p>
        <a:p>
          <a:r>
            <a:rPr kumimoji="1" lang="ja-JP" altLang="en-US" sz="1300">
              <a:latin typeface="ＭＳ Ｐゴシック" panose="020B0600070205080204" pitchFamily="50" charset="-128"/>
              <a:ea typeface="ＭＳ Ｐゴシック" panose="020B0600070205080204" pitchFamily="50" charset="-128"/>
            </a:rPr>
            <a:t>　物価高騰による悪化傾向が想定され、本市の財政構造を硬直化させる大きな要因になっていると認識しており、施設の維持管理経費などの見直し・適正化を引き続き図っていく。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143329</xdr:rowOff>
    </xdr:from>
    <xdr:to>
      <xdr:col>82</xdr:col>
      <xdr:colOff>107950</xdr:colOff>
      <xdr:row>15</xdr:row>
      <xdr:rowOff>20864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54362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143329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5273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20864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52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16</xdr:row>
      <xdr:rowOff>78014</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5926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32856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158041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92529</xdr:rowOff>
    </xdr:from>
    <xdr:to>
      <xdr:col>78</xdr:col>
      <xdr:colOff>120650</xdr:colOff>
      <xdr:row>15</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113591</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扶助費に係る経常収支比率は、前年度と比べ０．１ポイント悪化し、類似団体平均値と比べ０．３ポイント上回る１４．１％となった。</a:t>
          </a:r>
        </a:p>
        <a:p>
          <a:r>
            <a:rPr kumimoji="1" lang="ja-JP" altLang="en-US" sz="1300">
              <a:latin typeface="ＭＳ Ｐゴシック" panose="020B0600070205080204" pitchFamily="50" charset="-128"/>
              <a:ea typeface="ＭＳ Ｐゴシック" panose="020B0600070205080204" pitchFamily="50" charset="-128"/>
            </a:rPr>
            <a:t>　その主な要因としては、保育・子育て分野や障がい福祉分野における増が挙げられる。</a:t>
          </a:r>
        </a:p>
        <a:p>
          <a:r>
            <a:rPr kumimoji="1" lang="ja-JP" altLang="en-US" sz="1300">
              <a:latin typeface="ＭＳ Ｐゴシック" panose="020B0600070205080204" pitchFamily="50" charset="-128"/>
              <a:ea typeface="ＭＳ Ｐゴシック" panose="020B0600070205080204" pitchFamily="50" charset="-128"/>
            </a:rPr>
            <a:t>　今後も事業の見直しや重点化を図り、経常経費の適正化に引き続き取り組んでいく。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0057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005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127000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875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94343</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875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170742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その他に係る経常収支比率は、前年度と比べ０．４％悪化しており、類似団体平均値と比べ０．５ポイント下回る１２．９％となった。</a:t>
          </a:r>
        </a:p>
        <a:p>
          <a:r>
            <a:rPr kumimoji="1" lang="ja-JP" altLang="en-US" sz="1300">
              <a:latin typeface="ＭＳ Ｐゴシック" panose="020B0600070205080204" pitchFamily="50" charset="-128"/>
              <a:ea typeface="ＭＳ Ｐゴシック" panose="020B0600070205080204" pitchFamily="50" charset="-128"/>
            </a:rPr>
            <a:t>　近年は、ほぼ横ばいで推移しているものの、高齢化の進行に伴う介護保険・後期高齢者医療の各特別会計への繰出金の増などについて注視していく必要がある。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906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57</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57</xdr:row>
      <xdr:rowOff>133350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133350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88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補助費等に係る経常収支比率は、前年度と比べ０．３％悪化しており、類似団体平均値と比べ２．１ポイント上回る１１．８％となった。</a:t>
          </a:r>
        </a:p>
        <a:p>
          <a:r>
            <a:rPr kumimoji="1" lang="ja-JP" altLang="en-US" sz="1300">
              <a:latin typeface="ＭＳ Ｐゴシック" panose="020B0600070205080204" pitchFamily="50" charset="-128"/>
              <a:ea typeface="ＭＳ Ｐゴシック" panose="020B0600070205080204" pitchFamily="50" charset="-128"/>
            </a:rPr>
            <a:t>　その主な要因としては、保育・子育て分野における増などが挙げられる。</a:t>
          </a:r>
        </a:p>
        <a:p>
          <a:r>
            <a:rPr kumimoji="1" lang="ja-JP" altLang="en-US" sz="1300">
              <a:latin typeface="ＭＳ Ｐゴシック" panose="020B0600070205080204" pitchFamily="50" charset="-128"/>
              <a:ea typeface="ＭＳ Ｐゴシック" panose="020B0600070205080204" pitchFamily="50" charset="-128"/>
            </a:rPr>
            <a:t>　今後も、各補助金などについて、公用性、公益性、有効性を精査し、その在り方や必要性を引き続き検討していく。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35</xdr:row>
      <xdr:rowOff>168910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146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146067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580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35</xdr:row>
      <xdr:rowOff>161290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14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20320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16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104140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192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90187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55897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公債費に係る経常収支比率は、前年度と比べ０．２％改善し、類似団体平均値と比べ０．７ポイント下回る１２．４％となった</a:t>
          </a:r>
        </a:p>
        <a:p>
          <a:r>
            <a:rPr kumimoji="1" lang="ja-JP" altLang="en-US" sz="1300">
              <a:latin typeface="ＭＳ Ｐゴシック" panose="020B0600070205080204" pitchFamily="50" charset="-128"/>
              <a:ea typeface="ＭＳ Ｐゴシック" panose="020B0600070205080204" pitchFamily="50" charset="-128"/>
            </a:rPr>
            <a:t>　その主な要因としては、過去実施した大型事業に対して発行した市債の償還終了に伴い公債費が減となったことが挙げられる。</a:t>
          </a:r>
        </a:p>
        <a:p>
          <a:r>
            <a:rPr kumimoji="1" lang="ja-JP" altLang="en-US" sz="1300">
              <a:latin typeface="ＭＳ Ｐゴシック" panose="020B0600070205080204" pitchFamily="50" charset="-128"/>
              <a:ea typeface="ＭＳ Ｐゴシック" panose="020B0600070205080204" pitchFamily="50" charset="-128"/>
            </a:rPr>
            <a:t>　老朽化する公共施設の予防保全・再編等の行政需要を見極めつつ、財政の健全性を保ちながら、計画的な地方債の発行に努めていく。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121557</xdr:rowOff>
    </xdr:from>
    <xdr:to>
      <xdr:col>24</xdr:col>
      <xdr:colOff>25400</xdr:colOff>
      <xdr:row>76</xdr:row>
      <xdr:rowOff>143329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31517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56243</xdr:rowOff>
    </xdr:from>
    <xdr:to>
      <xdr:col>19</xdr:col>
      <xdr:colOff>187325</xdr:colOff>
      <xdr:row>76</xdr:row>
      <xdr:rowOff>143329</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0864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162379</xdr:rowOff>
    </xdr:from>
    <xdr:to>
      <xdr:col>15</xdr:col>
      <xdr:colOff>98425</xdr:colOff>
      <xdr:row>76</xdr:row>
      <xdr:rowOff>56243</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2209800" y="13021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162379</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a:off x="1320800" y="129667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70757</xdr:rowOff>
    </xdr:from>
    <xdr:to>
      <xdr:col>24</xdr:col>
      <xdr:colOff>76200</xdr:colOff>
      <xdr:row>77</xdr:row>
      <xdr:rowOff>907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87284</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92529</xdr:rowOff>
    </xdr:from>
    <xdr:to>
      <xdr:col>20</xdr:col>
      <xdr:colOff>38100</xdr:colOff>
      <xdr:row>77</xdr:row>
      <xdr:rowOff>22679</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32855</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5443</xdr:rowOff>
    </xdr:from>
    <xdr:to>
      <xdr:col>15</xdr:col>
      <xdr:colOff>149225</xdr:colOff>
      <xdr:row>76</xdr:row>
      <xdr:rowOff>107043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117220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111578</xdr:rowOff>
    </xdr:from>
    <xdr:to>
      <xdr:col>11</xdr:col>
      <xdr:colOff>60325</xdr:colOff>
      <xdr:row>76</xdr:row>
      <xdr:rowOff>41728</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51905</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公債費以外に係る経常収支比率は、前年度と比べ０．２％改善し、類似団体平均値と比べ３．７ポイント上回る８３．５％となった。</a:t>
          </a:r>
        </a:p>
        <a:p>
          <a:r>
            <a:rPr kumimoji="1" lang="ja-JP" altLang="en-US" sz="1300">
              <a:latin typeface="ＭＳ Ｐゴシック" panose="020B0600070205080204" pitchFamily="50" charset="-128"/>
              <a:ea typeface="ＭＳ Ｐゴシック" panose="020B0600070205080204" pitchFamily="50" charset="-128"/>
            </a:rPr>
            <a:t>　その主な要因としては、退職手当の減などに伴う職員給与費の減などが挙げられる。</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6847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79</xdr:row>
      <xdr:rowOff>8889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5671800" y="135382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20338</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05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8889</xdr:rowOff>
    </xdr:from>
    <xdr:to>
      <xdr:col>78</xdr:col>
      <xdr:colOff>69850</xdr:colOff>
      <xdr:row>79</xdr:row>
      <xdr:rowOff>39370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3553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39370</xdr:rowOff>
    </xdr:from>
    <xdr:to>
      <xdr:col>73</xdr:col>
      <xdr:colOff>180975</xdr:colOff>
      <xdr:row>79</xdr:row>
      <xdr:rowOff>153670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893800" y="1358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34290</xdr:rowOff>
    </xdr:from>
    <xdr:to>
      <xdr:col>74</xdr:col>
      <xdr:colOff>31750</xdr:colOff>
      <xdr:row>75</xdr:row>
      <xdr:rowOff>135890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146067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81</xdr:row>
      <xdr:rowOff>46989</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369822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129539</xdr:rowOff>
    </xdr:from>
    <xdr:to>
      <xdr:col>78</xdr:col>
      <xdr:colOff>120650</xdr:colOff>
      <xdr:row>79</xdr:row>
      <xdr:rowOff>59689</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44466</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160020</xdr:rowOff>
    </xdr:from>
    <xdr:to>
      <xdr:col>74</xdr:col>
      <xdr:colOff>31750</xdr:colOff>
      <xdr:row>79</xdr:row>
      <xdr:rowOff>90170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74947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102870</xdr:rowOff>
    </xdr:from>
    <xdr:to>
      <xdr:col>69</xdr:col>
      <xdr:colOff>142875</xdr:colOff>
      <xdr:row>80</xdr:row>
      <xdr:rowOff>33020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17797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167639</xdr:rowOff>
    </xdr:from>
    <xdr:to>
      <xdr:col>65</xdr:col>
      <xdr:colOff>53975</xdr:colOff>
      <xdr:row>81</xdr:row>
      <xdr:rowOff>97789</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82566</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32142</xdr:rowOff>
    </xdr:from>
    <xdr:to>
      <xdr:col>29</xdr:col>
      <xdr:colOff>127000</xdr:colOff>
      <xdr:row>18</xdr:row>
      <xdr:rowOff>44747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5867"/>
          <a:ext cx="647700" cy="1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44747</xdr:rowOff>
    </xdr:from>
    <xdr:to>
      <xdr:col>26</xdr:col>
      <xdr:colOff>50800</xdr:colOff>
      <xdr:row>18</xdr:row>
      <xdr:rowOff>140825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78472"/>
          <a:ext cx="698500" cy="96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120643</xdr:rowOff>
    </xdr:from>
    <xdr:to>
      <xdr:col>22</xdr:col>
      <xdr:colOff>114300</xdr:colOff>
      <xdr:row>18</xdr:row>
      <xdr:rowOff>140825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54368"/>
          <a:ext cx="698500" cy="20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70318</xdr:rowOff>
    </xdr:from>
    <xdr:to>
      <xdr:col>18</xdr:col>
      <xdr:colOff>177800</xdr:colOff>
      <xdr:row>18</xdr:row>
      <xdr:rowOff>120643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04043"/>
          <a:ext cx="698500" cy="50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152792</xdr:rowOff>
    </xdr:from>
    <xdr:to>
      <xdr:col>29</xdr:col>
      <xdr:colOff>177800</xdr:colOff>
      <xdr:row>18</xdr:row>
      <xdr:rowOff>82942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124869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165397</xdr:rowOff>
    </xdr:from>
    <xdr:to>
      <xdr:col>26</xdr:col>
      <xdr:colOff>101600</xdr:colOff>
      <xdr:row>18</xdr:row>
      <xdr:rowOff>95547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7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80325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1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90025</xdr:rowOff>
    </xdr:from>
    <xdr:to>
      <xdr:col>22</xdr:col>
      <xdr:colOff>165100</xdr:colOff>
      <xdr:row>19</xdr:row>
      <xdr:rowOff>20175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3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4952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69843</xdr:rowOff>
    </xdr:from>
    <xdr:to>
      <xdr:col>19</xdr:col>
      <xdr:colOff>38100</xdr:colOff>
      <xdr:row>18</xdr:row>
      <xdr:rowOff>171443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156220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19518</xdr:rowOff>
    </xdr:from>
    <xdr:to>
      <xdr:col>15</xdr:col>
      <xdr:colOff>101600</xdr:colOff>
      <xdr:row>18</xdr:row>
      <xdr:rowOff>121118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3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105895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3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141265</xdr:rowOff>
    </xdr:from>
    <xdr:to>
      <xdr:col>29</xdr:col>
      <xdr:colOff>127000</xdr:colOff>
      <xdr:row>37</xdr:row>
      <xdr:rowOff>30759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94515"/>
          <a:ext cx="647700" cy="6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30759</xdr:rowOff>
    </xdr:from>
    <xdr:to>
      <xdr:col>26</xdr:col>
      <xdr:colOff>50800</xdr:colOff>
      <xdr:row>37</xdr:row>
      <xdr:rowOff>161473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55459"/>
          <a:ext cx="698500" cy="130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169963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161473</xdr:rowOff>
    </xdr:from>
    <xdr:to>
      <xdr:col>22</xdr:col>
      <xdr:colOff>114300</xdr:colOff>
      <xdr:row>37</xdr:row>
      <xdr:rowOff>225344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86173"/>
          <a:ext cx="698500" cy="6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258477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225344</xdr:rowOff>
    </xdr:from>
    <xdr:to>
      <xdr:col>18</xdr:col>
      <xdr:colOff>177800</xdr:colOff>
      <xdr:row>37</xdr:row>
      <xdr:rowOff>250398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50044"/>
          <a:ext cx="698500" cy="25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291167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90465</xdr:rowOff>
    </xdr:from>
    <xdr:to>
      <xdr:col>29</xdr:col>
      <xdr:colOff>177800</xdr:colOff>
      <xdr:row>37</xdr:row>
      <xdr:rowOff>20615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43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62542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1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151409</xdr:rowOff>
    </xdr:from>
    <xdr:to>
      <xdr:col>26</xdr:col>
      <xdr:colOff>101600</xdr:colOff>
      <xdr:row>37</xdr:row>
      <xdr:rowOff>81559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04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66336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91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110673</xdr:rowOff>
    </xdr:from>
    <xdr:to>
      <xdr:col>22</xdr:col>
      <xdr:colOff>165100</xdr:colOff>
      <xdr:row>37</xdr:row>
      <xdr:rowOff>212273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35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197050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2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174544</xdr:rowOff>
    </xdr:from>
    <xdr:to>
      <xdr:col>19</xdr:col>
      <xdr:colOff>38100</xdr:colOff>
      <xdr:row>37</xdr:row>
      <xdr:rowOff>276144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99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260921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199598</xdr:rowOff>
    </xdr:from>
    <xdr:to>
      <xdr:col>15</xdr:col>
      <xdr:colOff>101600</xdr:colOff>
      <xdr:row>37</xdr:row>
      <xdr:rowOff>301198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24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285975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1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247,785
245,423
35.70
94,119,950
87,242,624
6,479,134
46,113,487
59,671,908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111125</xdr:rowOff>
    </xdr:from>
    <xdr:to>
      <xdr:col>24</xdr:col>
      <xdr:colOff>63500</xdr:colOff>
      <xdr:row>37</xdr:row>
      <xdr:rowOff>24905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83325"/>
          <a:ext cx="838200" cy="8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167136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6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111125</xdr:rowOff>
    </xdr:from>
    <xdr:to>
      <xdr:col>19</xdr:col>
      <xdr:colOff>177800</xdr:colOff>
      <xdr:row>37</xdr:row>
      <xdr:rowOff>120421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3325"/>
          <a:ext cx="889000" cy="1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105910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55804</xdr:rowOff>
    </xdr:from>
    <xdr:to>
      <xdr:col>15</xdr:col>
      <xdr:colOff>50800</xdr:colOff>
      <xdr:row>37</xdr:row>
      <xdr:rowOff>120421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99454"/>
          <a:ext cx="889000" cy="6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121645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55804</xdr:rowOff>
    </xdr:from>
    <xdr:to>
      <xdr:col>10</xdr:col>
      <xdr:colOff>114300</xdr:colOff>
      <xdr:row>37</xdr:row>
      <xdr:rowOff>86398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9454"/>
          <a:ext cx="889000" cy="3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145555</xdr:rowOff>
    </xdr:from>
    <xdr:to>
      <xdr:col>24</xdr:col>
      <xdr:colOff>114300</xdr:colOff>
      <xdr:row>37</xdr:row>
      <xdr:rowOff>75705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123982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60325</xdr:rowOff>
    </xdr:from>
    <xdr:to>
      <xdr:col>20</xdr:col>
      <xdr:colOff>38100</xdr:colOff>
      <xdr:row>36</xdr:row>
      <xdr:rowOff>161925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153052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2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69621</xdr:rowOff>
    </xdr:from>
    <xdr:to>
      <xdr:col>15</xdr:col>
      <xdr:colOff>101600</xdr:colOff>
      <xdr:row>37</xdr:row>
      <xdr:rowOff>171221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162348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5004</xdr:rowOff>
    </xdr:from>
    <xdr:to>
      <xdr:col>10</xdr:col>
      <xdr:colOff>165100</xdr:colOff>
      <xdr:row>37</xdr:row>
      <xdr:rowOff>106604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97731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35598</xdr:rowOff>
    </xdr:from>
    <xdr:to>
      <xdr:col>6</xdr:col>
      <xdr:colOff>38100</xdr:colOff>
      <xdr:row>37</xdr:row>
      <xdr:rowOff>137198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153725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5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2197</xdr:rowOff>
    </xdr:from>
    <xdr:to>
      <xdr:col>24</xdr:col>
      <xdr:colOff>62865</xdr:colOff>
      <xdr:row>57</xdr:row>
      <xdr:rowOff>73444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6147"/>
          <a:ext cx="1270" cy="109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77271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73444</xdr:rowOff>
    </xdr:from>
    <xdr:to>
      <xdr:col>24</xdr:col>
      <xdr:colOff>152400</xdr:colOff>
      <xdr:row>57</xdr:row>
      <xdr:rowOff>73444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4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120324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2197</xdr:rowOff>
    </xdr:from>
    <xdr:to>
      <xdr:col>24</xdr:col>
      <xdr:colOff>152400</xdr:colOff>
      <xdr:row>51</xdr:row>
      <xdr:rowOff>2197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149034</xdr:rowOff>
    </xdr:from>
    <xdr:to>
      <xdr:col>24</xdr:col>
      <xdr:colOff>63500</xdr:colOff>
      <xdr:row>56</xdr:row>
      <xdr:rowOff>101219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07334"/>
          <a:ext cx="838200" cy="29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83621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70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60744</xdr:rowOff>
    </xdr:from>
    <xdr:to>
      <xdr:col>24</xdr:col>
      <xdr:colOff>114300</xdr:colOff>
      <xdr:row>54</xdr:row>
      <xdr:rowOff>162344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1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149034</xdr:rowOff>
    </xdr:from>
    <xdr:to>
      <xdr:col>19</xdr:col>
      <xdr:colOff>177800</xdr:colOff>
      <xdr:row>56</xdr:row>
      <xdr:rowOff>134595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07334"/>
          <a:ext cx="889000" cy="3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169176</xdr:rowOff>
    </xdr:from>
    <xdr:to>
      <xdr:col>20</xdr:col>
      <xdr:colOff>38100</xdr:colOff>
      <xdr:row>54</xdr:row>
      <xdr:rowOff>99326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115853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03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134595</xdr:rowOff>
    </xdr:from>
    <xdr:to>
      <xdr:col>15</xdr:col>
      <xdr:colOff>50800</xdr:colOff>
      <xdr:row>57</xdr:row>
      <xdr:rowOff>75273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5795"/>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97130</xdr:rowOff>
    </xdr:from>
    <xdr:to>
      <xdr:col>15</xdr:col>
      <xdr:colOff>101600</xdr:colOff>
      <xdr:row>55</xdr:row>
      <xdr:rowOff>27280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43807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75273</xdr:rowOff>
    </xdr:from>
    <xdr:to>
      <xdr:col>10</xdr:col>
      <xdr:colOff>114300</xdr:colOff>
      <xdr:row>58</xdr:row>
      <xdr:rowOff>128422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7923"/>
          <a:ext cx="889000" cy="2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33236</xdr:rowOff>
    </xdr:from>
    <xdr:to>
      <xdr:col>10</xdr:col>
      <xdr:colOff>165100</xdr:colOff>
      <xdr:row>56</xdr:row>
      <xdr:rowOff>134836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151363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24626</xdr:rowOff>
    </xdr:from>
    <xdr:to>
      <xdr:col>6</xdr:col>
      <xdr:colOff>38100</xdr:colOff>
      <xdr:row>56</xdr:row>
      <xdr:rowOff>126226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50419</xdr:rowOff>
    </xdr:from>
    <xdr:to>
      <xdr:col>24</xdr:col>
      <xdr:colOff>114300</xdr:colOff>
      <xdr:row>56</xdr:row>
      <xdr:rowOff>152019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28846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98234</xdr:rowOff>
    </xdr:from>
    <xdr:to>
      <xdr:col>20</xdr:col>
      <xdr:colOff>38100</xdr:colOff>
      <xdr:row>55</xdr:row>
      <xdr:rowOff>28384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5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19511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83795</xdr:rowOff>
    </xdr:from>
    <xdr:to>
      <xdr:col>15</xdr:col>
      <xdr:colOff>101600</xdr:colOff>
      <xdr:row>57</xdr:row>
      <xdr:rowOff>13945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24473</xdr:rowOff>
    </xdr:from>
    <xdr:to>
      <xdr:col>10</xdr:col>
      <xdr:colOff>165100</xdr:colOff>
      <xdr:row>57</xdr:row>
      <xdr:rowOff>126073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117200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77622</xdr:rowOff>
    </xdr:from>
    <xdr:to>
      <xdr:col>6</xdr:col>
      <xdr:colOff>38100</xdr:colOff>
      <xdr:row>59</xdr:row>
      <xdr:rowOff>7772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170349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39939</xdr:rowOff>
    </xdr:from>
    <xdr:to>
      <xdr:col>24</xdr:col>
      <xdr:colOff>63500</xdr:colOff>
      <xdr:row>78</xdr:row>
      <xdr:rowOff>77749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13039"/>
          <a:ext cx="8382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76423</xdr:rowOff>
    </xdr:from>
    <xdr:to>
      <xdr:col>19</xdr:col>
      <xdr:colOff>177800</xdr:colOff>
      <xdr:row>78</xdr:row>
      <xdr:rowOff>77749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9523"/>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76423</xdr:rowOff>
    </xdr:from>
    <xdr:to>
      <xdr:col>15</xdr:col>
      <xdr:colOff>50800</xdr:colOff>
      <xdr:row>78</xdr:row>
      <xdr:rowOff>80218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9523"/>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77383</xdr:rowOff>
    </xdr:from>
    <xdr:to>
      <xdr:col>10</xdr:col>
      <xdr:colOff>114300</xdr:colOff>
      <xdr:row>78</xdr:row>
      <xdr:rowOff>80218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50483"/>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160589</xdr:rowOff>
    </xdr:from>
    <xdr:to>
      <xdr:col>24</xdr:col>
      <xdr:colOff>114300</xdr:colOff>
      <xdr:row>78</xdr:row>
      <xdr:rowOff>90739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75516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26949</xdr:rowOff>
    </xdr:from>
    <xdr:to>
      <xdr:col>20</xdr:col>
      <xdr:colOff>38100</xdr:colOff>
      <xdr:row>78</xdr:row>
      <xdr:rowOff>128549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119676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25623</xdr:rowOff>
    </xdr:from>
    <xdr:to>
      <xdr:col>15</xdr:col>
      <xdr:colOff>101600</xdr:colOff>
      <xdr:row>78</xdr:row>
      <xdr:rowOff>127223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118350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29418</xdr:rowOff>
    </xdr:from>
    <xdr:to>
      <xdr:col>10</xdr:col>
      <xdr:colOff>165100</xdr:colOff>
      <xdr:row>78</xdr:row>
      <xdr:rowOff>131018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122145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26583</xdr:rowOff>
    </xdr:from>
    <xdr:to>
      <xdr:col>6</xdr:col>
      <xdr:colOff>38100</xdr:colOff>
      <xdr:row>78</xdr:row>
      <xdr:rowOff>128183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119310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21563</xdr:rowOff>
    </xdr:from>
    <xdr:to>
      <xdr:col>24</xdr:col>
      <xdr:colOff>63500</xdr:colOff>
      <xdr:row>97</xdr:row>
      <xdr:rowOff>123061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52213"/>
          <a:ext cx="8382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169189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5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136075</xdr:rowOff>
    </xdr:from>
    <xdr:to>
      <xdr:col>19</xdr:col>
      <xdr:colOff>177800</xdr:colOff>
      <xdr:row>97</xdr:row>
      <xdr:rowOff>123061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95275"/>
          <a:ext cx="889000" cy="15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136075</xdr:rowOff>
    </xdr:from>
    <xdr:to>
      <xdr:col>15</xdr:col>
      <xdr:colOff>50800</xdr:colOff>
      <xdr:row>98</xdr:row>
      <xdr:rowOff>134476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95275"/>
          <a:ext cx="889000" cy="3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37912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134476</xdr:rowOff>
    </xdr:from>
    <xdr:to>
      <xdr:col>10</xdr:col>
      <xdr:colOff>114300</xdr:colOff>
      <xdr:row>99</xdr:row>
      <xdr:rowOff>106993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36576"/>
          <a:ext cx="889000" cy="1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98899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142213</xdr:rowOff>
    </xdr:from>
    <xdr:to>
      <xdr:col>24</xdr:col>
      <xdr:colOff>114300</xdr:colOff>
      <xdr:row>97</xdr:row>
      <xdr:rowOff>72363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0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120640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72261</xdr:rowOff>
    </xdr:from>
    <xdr:to>
      <xdr:col>20</xdr:col>
      <xdr:colOff>38100</xdr:colOff>
      <xdr:row>98</xdr:row>
      <xdr:rowOff>2411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164988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85275</xdr:rowOff>
    </xdr:from>
    <xdr:to>
      <xdr:col>15</xdr:col>
      <xdr:colOff>101600</xdr:colOff>
      <xdr:row>97</xdr:row>
      <xdr:rowOff>15425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6552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3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83676</xdr:rowOff>
    </xdr:from>
    <xdr:to>
      <xdr:col>10</xdr:col>
      <xdr:colOff>165100</xdr:colOff>
      <xdr:row>99</xdr:row>
      <xdr:rowOff>13826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4953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56193</xdr:rowOff>
    </xdr:from>
    <xdr:to>
      <xdr:col>6</xdr:col>
      <xdr:colOff>38100</xdr:colOff>
      <xdr:row>99</xdr:row>
      <xdr:rowOff>157793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148920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2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138023</xdr:rowOff>
    </xdr:from>
    <xdr:to>
      <xdr:col>55</xdr:col>
      <xdr:colOff>0</xdr:colOff>
      <xdr:row>39</xdr:row>
      <xdr:rowOff>51753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53123"/>
          <a:ext cx="838200" cy="8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9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138023</xdr:rowOff>
    </xdr:from>
    <xdr:to>
      <xdr:col>50</xdr:col>
      <xdr:colOff>114300</xdr:colOff>
      <xdr:row>39</xdr:row>
      <xdr:rowOff>33236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653123"/>
          <a:ext cx="889000" cy="6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119499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171094</xdr:rowOff>
    </xdr:from>
    <xdr:to>
      <xdr:col>45</xdr:col>
      <xdr:colOff>177800</xdr:colOff>
      <xdr:row>39</xdr:row>
      <xdr:rowOff>33236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486044"/>
          <a:ext cx="889000" cy="12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171094</xdr:rowOff>
    </xdr:from>
    <xdr:to>
      <xdr:col>41</xdr:col>
      <xdr:colOff>50800</xdr:colOff>
      <xdr:row>38</xdr:row>
      <xdr:rowOff>141986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486044"/>
          <a:ext cx="889000" cy="117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80700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53954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953</xdr:rowOff>
    </xdr:from>
    <xdr:to>
      <xdr:col>55</xdr:col>
      <xdr:colOff>50800</xdr:colOff>
      <xdr:row>39</xdr:row>
      <xdr:rowOff>102553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87330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60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87223</xdr:rowOff>
    </xdr:from>
    <xdr:to>
      <xdr:col>50</xdr:col>
      <xdr:colOff>165100</xdr:colOff>
      <xdr:row>39</xdr:row>
      <xdr:rowOff>17373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8500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9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153886</xdr:rowOff>
    </xdr:from>
    <xdr:to>
      <xdr:col>46</xdr:col>
      <xdr:colOff>38100</xdr:colOff>
      <xdr:row>39</xdr:row>
      <xdr:rowOff>84036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75163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6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120294</xdr:rowOff>
    </xdr:from>
    <xdr:to>
      <xdr:col>41</xdr:col>
      <xdr:colOff>101600</xdr:colOff>
      <xdr:row>32</xdr:row>
      <xdr:rowOff>50444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4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41571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2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91186</xdr:rowOff>
    </xdr:from>
    <xdr:to>
      <xdr:col>36</xdr:col>
      <xdr:colOff>165100</xdr:colOff>
      <xdr:row>39</xdr:row>
      <xdr:rowOff>21336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37863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69539</xdr:rowOff>
    </xdr:from>
    <xdr:to>
      <xdr:col>55</xdr:col>
      <xdr:colOff>0</xdr:colOff>
      <xdr:row>59</xdr:row>
      <xdr:rowOff>116840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10185089"/>
          <a:ext cx="838200" cy="4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83255</xdr:rowOff>
    </xdr:from>
    <xdr:to>
      <xdr:col>50</xdr:col>
      <xdr:colOff>114300</xdr:colOff>
      <xdr:row>59</xdr:row>
      <xdr:rowOff>116840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198805"/>
          <a:ext cx="889000" cy="3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159969</xdr:rowOff>
    </xdr:from>
    <xdr:to>
      <xdr:col>45</xdr:col>
      <xdr:colOff>177800</xdr:colOff>
      <xdr:row>59</xdr:row>
      <xdr:rowOff>83255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10104069"/>
          <a:ext cx="889000" cy="9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134214</xdr:rowOff>
    </xdr:from>
    <xdr:to>
      <xdr:col>41</xdr:col>
      <xdr:colOff>50800</xdr:colOff>
      <xdr:row>58</xdr:row>
      <xdr:rowOff>159969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10078314"/>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18739</xdr:rowOff>
    </xdr:from>
    <xdr:to>
      <xdr:col>55</xdr:col>
      <xdr:colOff>50800</xdr:colOff>
      <xdr:row>59</xdr:row>
      <xdr:rowOff>120339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1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105116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100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66040</xdr:rowOff>
    </xdr:from>
    <xdr:to>
      <xdr:col>50</xdr:col>
      <xdr:colOff>165100</xdr:colOff>
      <xdr:row>59</xdr:row>
      <xdr:rowOff>167640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1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158767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27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32455</xdr:rowOff>
    </xdr:from>
    <xdr:to>
      <xdr:col>46</xdr:col>
      <xdr:colOff>38100</xdr:colOff>
      <xdr:row>59</xdr:row>
      <xdr:rowOff>134055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1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125182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2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109169</xdr:rowOff>
    </xdr:from>
    <xdr:to>
      <xdr:col>41</xdr:col>
      <xdr:colOff>101600</xdr:colOff>
      <xdr:row>59</xdr:row>
      <xdr:rowOff>39319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0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30446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1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83414</xdr:rowOff>
    </xdr:from>
    <xdr:to>
      <xdr:col>36</xdr:col>
      <xdr:colOff>165100</xdr:colOff>
      <xdr:row>59</xdr:row>
      <xdr:rowOff>13564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4691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2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102347</xdr:rowOff>
    </xdr:from>
    <xdr:to>
      <xdr:col>55</xdr:col>
      <xdr:colOff>0</xdr:colOff>
      <xdr:row>78</xdr:row>
      <xdr:rowOff>106187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75447"/>
          <a:ext cx="8382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20507</xdr:rowOff>
    </xdr:from>
    <xdr:to>
      <xdr:col>50</xdr:col>
      <xdr:colOff>114300</xdr:colOff>
      <xdr:row>78</xdr:row>
      <xdr:rowOff>102347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93607"/>
          <a:ext cx="889000" cy="8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20507</xdr:rowOff>
    </xdr:from>
    <xdr:to>
      <xdr:col>45</xdr:col>
      <xdr:colOff>177800</xdr:colOff>
      <xdr:row>78</xdr:row>
      <xdr:rowOff>33173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93607"/>
          <a:ext cx="889000" cy="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33173</xdr:rowOff>
    </xdr:from>
    <xdr:to>
      <xdr:col>41</xdr:col>
      <xdr:colOff>50800</xdr:colOff>
      <xdr:row>78</xdr:row>
      <xdr:rowOff>37471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06273"/>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55387</xdr:rowOff>
    </xdr:from>
    <xdr:to>
      <xdr:col>55</xdr:col>
      <xdr:colOff>50800</xdr:colOff>
      <xdr:row>78</xdr:row>
      <xdr:rowOff>156987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141764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4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51547</xdr:rowOff>
    </xdr:from>
    <xdr:to>
      <xdr:col>50</xdr:col>
      <xdr:colOff>165100</xdr:colOff>
      <xdr:row>78</xdr:row>
      <xdr:rowOff>153147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144274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141157</xdr:rowOff>
    </xdr:from>
    <xdr:to>
      <xdr:col>46</xdr:col>
      <xdr:colOff>38100</xdr:colOff>
      <xdr:row>78</xdr:row>
      <xdr:rowOff>71307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62434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3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153823</xdr:rowOff>
    </xdr:from>
    <xdr:to>
      <xdr:col>41</xdr:col>
      <xdr:colOff>101600</xdr:colOff>
      <xdr:row>78</xdr:row>
      <xdr:rowOff>83973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75100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4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158121</xdr:rowOff>
    </xdr:from>
    <xdr:to>
      <xdr:col>36</xdr:col>
      <xdr:colOff>165100</xdr:colOff>
      <xdr:row>78</xdr:row>
      <xdr:rowOff>88271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79398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4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138492</xdr:rowOff>
    </xdr:from>
    <xdr:to>
      <xdr:col>55</xdr:col>
      <xdr:colOff>0</xdr:colOff>
      <xdr:row>99</xdr:row>
      <xdr:rowOff>1594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940592"/>
          <a:ext cx="838200" cy="3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1594</xdr:rowOff>
    </xdr:from>
    <xdr:to>
      <xdr:col>50</xdr:col>
      <xdr:colOff>114300</xdr:colOff>
      <xdr:row>99</xdr:row>
      <xdr:rowOff>59494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975144"/>
          <a:ext cx="889000" cy="5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118211</xdr:rowOff>
    </xdr:from>
    <xdr:to>
      <xdr:col>45</xdr:col>
      <xdr:colOff>177800</xdr:colOff>
      <xdr:row>99</xdr:row>
      <xdr:rowOff>59494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920311"/>
          <a:ext cx="889000" cy="1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167316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74744</xdr:rowOff>
    </xdr:from>
    <xdr:to>
      <xdr:col>41</xdr:col>
      <xdr:colOff>50800</xdr:colOff>
      <xdr:row>98</xdr:row>
      <xdr:rowOff>118211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76844"/>
          <a:ext cx="889000" cy="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87692</xdr:rowOff>
    </xdr:from>
    <xdr:to>
      <xdr:col>55</xdr:col>
      <xdr:colOff>50800</xdr:colOff>
      <xdr:row>99</xdr:row>
      <xdr:rowOff>17842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2619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8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122244</xdr:rowOff>
    </xdr:from>
    <xdr:to>
      <xdr:col>50</xdr:col>
      <xdr:colOff>165100</xdr:colOff>
      <xdr:row>99</xdr:row>
      <xdr:rowOff>52394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9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43521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701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8694</xdr:rowOff>
    </xdr:from>
    <xdr:to>
      <xdr:col>46</xdr:col>
      <xdr:colOff>38100</xdr:colOff>
      <xdr:row>99</xdr:row>
      <xdr:rowOff>110294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9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101421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70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67411</xdr:rowOff>
    </xdr:from>
    <xdr:to>
      <xdr:col>41</xdr:col>
      <xdr:colOff>101600</xdr:colOff>
      <xdr:row>98</xdr:row>
      <xdr:rowOff>169011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160138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6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23944</xdr:rowOff>
    </xdr:from>
    <xdr:to>
      <xdr:col>36</xdr:col>
      <xdr:colOff>165100</xdr:colOff>
      <xdr:row>98</xdr:row>
      <xdr:rowOff>125544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2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116671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1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138329</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34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138329</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534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107011</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22111"/>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87529</xdr:rowOff>
    </xdr:from>
    <xdr:to>
      <xdr:col>76</xdr:col>
      <xdr:colOff>165100</xdr:colOff>
      <xdr:row>39</xdr:row>
      <xdr:rowOff>17679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8806</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56211</xdr:rowOff>
    </xdr:from>
    <xdr:to>
      <xdr:col>67</xdr:col>
      <xdr:colOff>101600</xdr:colOff>
      <xdr:row>38</xdr:row>
      <xdr:rowOff>157811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148938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64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52763</xdr:rowOff>
    </xdr:from>
    <xdr:to>
      <xdr:col>85</xdr:col>
      <xdr:colOff>127000</xdr:colOff>
      <xdr:row>78</xdr:row>
      <xdr:rowOff>54981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425863"/>
          <a:ext cx="8382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52763</xdr:rowOff>
    </xdr:from>
    <xdr:to>
      <xdr:col>81</xdr:col>
      <xdr:colOff>50800</xdr:colOff>
      <xdr:row>78</xdr:row>
      <xdr:rowOff>106736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425863"/>
          <a:ext cx="889000" cy="5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106736</xdr:rowOff>
    </xdr:from>
    <xdr:to>
      <xdr:col>76</xdr:col>
      <xdr:colOff>114300</xdr:colOff>
      <xdr:row>78</xdr:row>
      <xdr:rowOff>128408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479836"/>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128408</xdr:rowOff>
    </xdr:from>
    <xdr:to>
      <xdr:col>71</xdr:col>
      <xdr:colOff>177800</xdr:colOff>
      <xdr:row>79</xdr:row>
      <xdr:rowOff>916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501508"/>
          <a:ext cx="889000" cy="4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4181</xdr:rowOff>
    </xdr:from>
    <xdr:to>
      <xdr:col>85</xdr:col>
      <xdr:colOff>177800</xdr:colOff>
      <xdr:row>78</xdr:row>
      <xdr:rowOff>105781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3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90558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9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1963</xdr:rowOff>
    </xdr:from>
    <xdr:to>
      <xdr:col>81</xdr:col>
      <xdr:colOff>101600</xdr:colOff>
      <xdr:row>78</xdr:row>
      <xdr:rowOff>103563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3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94690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4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55936</xdr:rowOff>
    </xdr:from>
    <xdr:to>
      <xdr:col>76</xdr:col>
      <xdr:colOff>165100</xdr:colOff>
      <xdr:row>78</xdr:row>
      <xdr:rowOff>157536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4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148663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5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77608</xdr:rowOff>
    </xdr:from>
    <xdr:to>
      <xdr:col>72</xdr:col>
      <xdr:colOff>38100</xdr:colOff>
      <xdr:row>79</xdr:row>
      <xdr:rowOff>7758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4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170335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54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121566</xdr:rowOff>
    </xdr:from>
    <xdr:to>
      <xdr:col>67</xdr:col>
      <xdr:colOff>101600</xdr:colOff>
      <xdr:row>79</xdr:row>
      <xdr:rowOff>51716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4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42843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5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28829</xdr:rowOff>
    </xdr:from>
    <xdr:to>
      <xdr:col>85</xdr:col>
      <xdr:colOff>127000</xdr:colOff>
      <xdr:row>92</xdr:row>
      <xdr:rowOff>133665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5802229"/>
          <a:ext cx="838200" cy="10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28829</xdr:rowOff>
    </xdr:from>
    <xdr:to>
      <xdr:col>81</xdr:col>
      <xdr:colOff>50800</xdr:colOff>
      <xdr:row>95</xdr:row>
      <xdr:rowOff>12553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5802229"/>
          <a:ext cx="889000" cy="49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147521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12553</xdr:rowOff>
    </xdr:from>
    <xdr:to>
      <xdr:col>76</xdr:col>
      <xdr:colOff>114300</xdr:colOff>
      <xdr:row>98</xdr:row>
      <xdr:rowOff>9992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300303"/>
          <a:ext cx="889000" cy="5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62342</xdr:rowOff>
    </xdr:from>
    <xdr:to>
      <xdr:col>71</xdr:col>
      <xdr:colOff>177800</xdr:colOff>
      <xdr:row>98</xdr:row>
      <xdr:rowOff>9992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692992"/>
          <a:ext cx="8890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82865</xdr:rowOff>
    </xdr:from>
    <xdr:to>
      <xdr:col>85</xdr:col>
      <xdr:colOff>177800</xdr:colOff>
      <xdr:row>93</xdr:row>
      <xdr:rowOff>13015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58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105742</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570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149479</xdr:rowOff>
    </xdr:from>
    <xdr:to>
      <xdr:col>81</xdr:col>
      <xdr:colOff>101600</xdr:colOff>
      <xdr:row>92</xdr:row>
      <xdr:rowOff>79629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57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96156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55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133203</xdr:rowOff>
    </xdr:from>
    <xdr:to>
      <xdr:col>76</xdr:col>
      <xdr:colOff>165100</xdr:colOff>
      <xdr:row>95</xdr:row>
      <xdr:rowOff>63353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2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79880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0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130642</xdr:rowOff>
    </xdr:from>
    <xdr:to>
      <xdr:col>72</xdr:col>
      <xdr:colOff>38100</xdr:colOff>
      <xdr:row>98</xdr:row>
      <xdr:rowOff>60792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51919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85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11542</xdr:rowOff>
    </xdr:from>
    <xdr:to>
      <xdr:col>67</xdr:col>
      <xdr:colOff>101600</xdr:colOff>
      <xdr:row>97</xdr:row>
      <xdr:rowOff>113142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4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104269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73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51232</xdr:rowOff>
    </xdr:from>
    <xdr:to>
      <xdr:col>116</xdr:col>
      <xdr:colOff>63500</xdr:colOff>
      <xdr:row>37</xdr:row>
      <xdr:rowOff>115697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394882"/>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169283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1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115697</xdr:rowOff>
    </xdr:from>
    <xdr:to>
      <xdr:col>111</xdr:col>
      <xdr:colOff>177800</xdr:colOff>
      <xdr:row>38</xdr:row>
      <xdr:rowOff>19685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459347"/>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104953</xdr:rowOff>
    </xdr:from>
    <xdr:to>
      <xdr:col>107</xdr:col>
      <xdr:colOff>50800</xdr:colOff>
      <xdr:row>38</xdr:row>
      <xdr:rowOff>19685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448603"/>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104953</xdr:rowOff>
    </xdr:from>
    <xdr:to>
      <xdr:col>102</xdr:col>
      <xdr:colOff>114300</xdr:colOff>
      <xdr:row>37</xdr:row>
      <xdr:rowOff>114097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44860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432</xdr:rowOff>
    </xdr:from>
    <xdr:to>
      <xdr:col>116</xdr:col>
      <xdr:colOff>114300</xdr:colOff>
      <xdr:row>37</xdr:row>
      <xdr:rowOff>102032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3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23309</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1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64897</xdr:rowOff>
    </xdr:from>
    <xdr:to>
      <xdr:col>112</xdr:col>
      <xdr:colOff>38100</xdr:colOff>
      <xdr:row>37</xdr:row>
      <xdr:rowOff>166497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4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157624</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4017" y="65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140335</xdr:rowOff>
    </xdr:from>
    <xdr:to>
      <xdr:col>107</xdr:col>
      <xdr:colOff>101600</xdr:colOff>
      <xdr:row>38</xdr:row>
      <xdr:rowOff>70485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61612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576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54153</xdr:rowOff>
    </xdr:from>
    <xdr:to>
      <xdr:col>102</xdr:col>
      <xdr:colOff>165100</xdr:colOff>
      <xdr:row>37</xdr:row>
      <xdr:rowOff>155753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3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146880</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6017" y="64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63297</xdr:rowOff>
    </xdr:from>
    <xdr:to>
      <xdr:col>98</xdr:col>
      <xdr:colOff>38100</xdr:colOff>
      <xdr:row>37</xdr:row>
      <xdr:rowOff>164897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156024</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4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170790</xdr:rowOff>
    </xdr:from>
    <xdr:to>
      <xdr:col>116</xdr:col>
      <xdr:colOff>63500</xdr:colOff>
      <xdr:row>56</xdr:row>
      <xdr:rowOff>2540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600540"/>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169570</xdr:rowOff>
    </xdr:from>
    <xdr:to>
      <xdr:col>111</xdr:col>
      <xdr:colOff>177800</xdr:colOff>
      <xdr:row>55</xdr:row>
      <xdr:rowOff>170790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599320"/>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166446</xdr:rowOff>
    </xdr:from>
    <xdr:to>
      <xdr:col>107</xdr:col>
      <xdr:colOff>50800</xdr:colOff>
      <xdr:row>55</xdr:row>
      <xdr:rowOff>169570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596196"/>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165074</xdr:rowOff>
    </xdr:from>
    <xdr:to>
      <xdr:col>102</xdr:col>
      <xdr:colOff>114300</xdr:colOff>
      <xdr:row>55</xdr:row>
      <xdr:rowOff>166446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59482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104894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123190</xdr:rowOff>
    </xdr:from>
    <xdr:to>
      <xdr:col>116</xdr:col>
      <xdr:colOff>114300</xdr:colOff>
      <xdr:row>56</xdr:row>
      <xdr:rowOff>53340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5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146067</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40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119990</xdr:rowOff>
    </xdr:from>
    <xdr:to>
      <xdr:col>112</xdr:col>
      <xdr:colOff>38100</xdr:colOff>
      <xdr:row>56</xdr:row>
      <xdr:rowOff>50140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5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66667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32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118770</xdr:rowOff>
    </xdr:from>
    <xdr:to>
      <xdr:col>107</xdr:col>
      <xdr:colOff>101600</xdr:colOff>
      <xdr:row>56</xdr:row>
      <xdr:rowOff>48920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5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65447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3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115646</xdr:rowOff>
    </xdr:from>
    <xdr:to>
      <xdr:col>102</xdr:col>
      <xdr:colOff>165100</xdr:colOff>
      <xdr:row>56</xdr:row>
      <xdr:rowOff>45796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5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62323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32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114274</xdr:rowOff>
    </xdr:from>
    <xdr:to>
      <xdr:col>98</xdr:col>
      <xdr:colOff>38100</xdr:colOff>
      <xdr:row>56</xdr:row>
      <xdr:rowOff>44424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5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60951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31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36099</xdr:rowOff>
    </xdr:from>
    <xdr:to>
      <xdr:col>116</xdr:col>
      <xdr:colOff>63500</xdr:colOff>
      <xdr:row>76</xdr:row>
      <xdr:rowOff>74457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66299"/>
          <a:ext cx="838200" cy="3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74457</xdr:rowOff>
    </xdr:from>
    <xdr:to>
      <xdr:col>111</xdr:col>
      <xdr:colOff>177800</xdr:colOff>
      <xdr:row>76</xdr:row>
      <xdr:rowOff>120543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04657"/>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3801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120543</xdr:rowOff>
    </xdr:from>
    <xdr:to>
      <xdr:col>107</xdr:col>
      <xdr:colOff>50800</xdr:colOff>
      <xdr:row>76</xdr:row>
      <xdr:rowOff>131973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507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41384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131973</xdr:rowOff>
    </xdr:from>
    <xdr:to>
      <xdr:col>102</xdr:col>
      <xdr:colOff>114300</xdr:colOff>
      <xdr:row>77</xdr:row>
      <xdr:rowOff>10358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62173"/>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49385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156749</xdr:rowOff>
    </xdr:from>
    <xdr:to>
      <xdr:col>116</xdr:col>
      <xdr:colOff>114300</xdr:colOff>
      <xdr:row>76</xdr:row>
      <xdr:rowOff>86899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135176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23657</xdr:rowOff>
    </xdr:from>
    <xdr:to>
      <xdr:col>112</xdr:col>
      <xdr:colOff>38100</xdr:colOff>
      <xdr:row>76</xdr:row>
      <xdr:rowOff>125257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116384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4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69743</xdr:rowOff>
    </xdr:from>
    <xdr:to>
      <xdr:col>107</xdr:col>
      <xdr:colOff>101600</xdr:colOff>
      <xdr:row>76</xdr:row>
      <xdr:rowOff>171343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162470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9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81173</xdr:rowOff>
    </xdr:from>
    <xdr:to>
      <xdr:col>102</xdr:col>
      <xdr:colOff>165100</xdr:colOff>
      <xdr:row>77</xdr:row>
      <xdr:rowOff>11323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1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2450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0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131008</xdr:rowOff>
    </xdr:from>
    <xdr:to>
      <xdr:col>98</xdr:col>
      <xdr:colOff>38100</xdr:colOff>
      <xdr:row>77</xdr:row>
      <xdr:rowOff>61158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52285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人件費については、退職手当の減などに伴う職員給与費の減に伴い、減となった。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扶助費については、電気・ガス・食料品等価格高騰緊急支援給付金の皆減などはあったものの、電気・ガス・食料品等価格高騰重点支援給付金の皆増などを受けて、増となった。</a:t>
          </a:r>
        </a:p>
        <a:p>
          <a:r>
            <a:rPr kumimoji="1" lang="ja-JP" altLang="en-US" sz="1100">
              <a:latin typeface="ＭＳ Ｐゴシック" panose="020B0600070205080204" pitchFamily="50" charset="-128"/>
              <a:ea typeface="ＭＳ Ｐゴシック" panose="020B0600070205080204" pitchFamily="50" charset="-128"/>
            </a:rPr>
            <a:t>公債費については、近年実施した大型事業に対して発行した市債の償還が本格化しているものの、過去実施した大型事業の償還終了により減となった。</a:t>
          </a:r>
        </a:p>
        <a:p>
          <a:r>
            <a:rPr kumimoji="1" lang="ja-JP" altLang="en-US" sz="1100">
              <a:latin typeface="ＭＳ Ｐゴシック" panose="020B0600070205080204" pitchFamily="50" charset="-128"/>
              <a:ea typeface="ＭＳ Ｐゴシック" panose="020B0600070205080204" pitchFamily="50" charset="-128"/>
            </a:rPr>
            <a:t>普通建設事業費については、総合計画実施計画のスタートに伴う事業の増などを受けて、増となった。</a:t>
          </a:r>
        </a:p>
        <a:p>
          <a:r>
            <a:rPr kumimoji="1" lang="ja-JP" altLang="en-US" sz="1100">
              <a:latin typeface="ＭＳ Ｐゴシック" panose="020B0600070205080204" pitchFamily="50" charset="-128"/>
              <a:ea typeface="ＭＳ Ｐゴシック" panose="020B0600070205080204" pitchFamily="50" charset="-128"/>
            </a:rPr>
            <a:t>物件費については、新型コロナウイルス感染症対策事業費、新型コロナウイルスワクチン接種事業費の減などを受けて、減となった。</a:t>
          </a:r>
        </a:p>
        <a:p>
          <a:r>
            <a:rPr kumimoji="1" lang="ja-JP" altLang="en-US" sz="1100">
              <a:latin typeface="ＭＳ Ｐゴシック" panose="020B0600070205080204" pitchFamily="50" charset="-128"/>
              <a:ea typeface="ＭＳ Ｐゴシック" panose="020B0600070205080204" pitchFamily="50" charset="-128"/>
            </a:rPr>
            <a:t>補助費等については、新型コロナウイルスワクチン接種事業費返還金の皆減などにより、減となった。</a:t>
          </a:r>
        </a:p>
        <a:p>
          <a:r>
            <a:rPr kumimoji="1" lang="ja-JP" altLang="en-US" sz="1100">
              <a:latin typeface="ＭＳ Ｐゴシック" panose="020B0600070205080204" pitchFamily="50" charset="-128"/>
              <a:ea typeface="ＭＳ Ｐゴシック" panose="020B0600070205080204" pitchFamily="50" charset="-128"/>
            </a:rPr>
            <a:t>繰出金については、高齢化の進行に伴う後期高齢者医療関係経費や介護保険関係経費の増に伴い、増となった。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247,785
245,423
35.70
94,119,950
87,242,624
6,479,134
46,113,487
59,671,908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129540</xdr:rowOff>
    </xdr:from>
    <xdr:to>
      <xdr:col>24</xdr:col>
      <xdr:colOff>62865</xdr:colOff>
      <xdr:row>37</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590"/>
          <a:ext cx="1270" cy="12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17780</xdr:rowOff>
    </xdr:from>
    <xdr:to>
      <xdr:col>24</xdr:col>
      <xdr:colOff>152400</xdr:colOff>
      <xdr:row>37</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36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129540</xdr:rowOff>
    </xdr:from>
    <xdr:to>
      <xdr:col>24</xdr:col>
      <xdr:colOff>152400</xdr:colOff>
      <xdr:row>29</xdr:row>
      <xdr:rowOff>129540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5080</xdr:rowOff>
    </xdr:from>
    <xdr:to>
      <xdr:col>24</xdr:col>
      <xdr:colOff>63500</xdr:colOff>
      <xdr:row>36</xdr:row>
      <xdr:rowOff>44450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728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170197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5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147320</xdr:rowOff>
    </xdr:from>
    <xdr:to>
      <xdr:col>24</xdr:col>
      <xdr:colOff>114300</xdr:colOff>
      <xdr:row>34</xdr:row>
      <xdr:rowOff>77470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0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5080</xdr:rowOff>
    </xdr:from>
    <xdr:to>
      <xdr:col>19</xdr:col>
      <xdr:colOff>177800</xdr:colOff>
      <xdr:row>36</xdr:row>
      <xdr:rowOff>54610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72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15240</xdr:rowOff>
    </xdr:from>
    <xdr:to>
      <xdr:col>20</xdr:col>
      <xdr:colOff>38100</xdr:colOff>
      <xdr:row>34</xdr:row>
      <xdr:rowOff>116840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133367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54610</xdr:rowOff>
    </xdr:from>
    <xdr:to>
      <xdr:col>15</xdr:col>
      <xdr:colOff>50800</xdr:colOff>
      <xdr:row>37</xdr:row>
      <xdr:rowOff>128270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6810"/>
          <a:ext cx="889000" cy="2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17780</xdr:rowOff>
    </xdr:from>
    <xdr:to>
      <xdr:col>15</xdr:col>
      <xdr:colOff>101600</xdr:colOff>
      <xdr:row>34</xdr:row>
      <xdr:rowOff>119380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4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135907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19050</xdr:rowOff>
    </xdr:from>
    <xdr:to>
      <xdr:col>10</xdr:col>
      <xdr:colOff>114300</xdr:colOff>
      <xdr:row>37</xdr:row>
      <xdr:rowOff>128270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1250"/>
          <a:ext cx="8890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52070</xdr:rowOff>
    </xdr:from>
    <xdr:to>
      <xdr:col>10</xdr:col>
      <xdr:colOff>165100</xdr:colOff>
      <xdr:row>34</xdr:row>
      <xdr:rowOff>153670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170197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165100</xdr:rowOff>
    </xdr:from>
    <xdr:to>
      <xdr:col>6</xdr:col>
      <xdr:colOff>38100</xdr:colOff>
      <xdr:row>34</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9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143527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125730</xdr:rowOff>
    </xdr:from>
    <xdr:to>
      <xdr:col>20</xdr:col>
      <xdr:colOff>38100</xdr:colOff>
      <xdr:row>36</xdr:row>
      <xdr:rowOff>55880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47007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3810</xdr:rowOff>
    </xdr:from>
    <xdr:to>
      <xdr:col>15</xdr:col>
      <xdr:colOff>101600</xdr:colOff>
      <xdr:row>36</xdr:row>
      <xdr:rowOff>105410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96537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77470</xdr:rowOff>
    </xdr:from>
    <xdr:to>
      <xdr:col>10</xdr:col>
      <xdr:colOff>165100</xdr:colOff>
      <xdr:row>38</xdr:row>
      <xdr:rowOff>7620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170197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139700</xdr:rowOff>
    </xdr:from>
    <xdr:to>
      <xdr:col>6</xdr:col>
      <xdr:colOff>38100</xdr:colOff>
      <xdr:row>36</xdr:row>
      <xdr:rowOff>69850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60977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150914</xdr:rowOff>
    </xdr:from>
    <xdr:to>
      <xdr:col>24</xdr:col>
      <xdr:colOff>63500</xdr:colOff>
      <xdr:row>58</xdr:row>
      <xdr:rowOff>166306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95014"/>
          <a:ext cx="8382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104928</xdr:rowOff>
    </xdr:from>
    <xdr:to>
      <xdr:col>19</xdr:col>
      <xdr:colOff>177800</xdr:colOff>
      <xdr:row>58</xdr:row>
      <xdr:rowOff>166306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49028"/>
          <a:ext cx="889000" cy="6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116725</xdr:rowOff>
    </xdr:from>
    <xdr:to>
      <xdr:col>15</xdr:col>
      <xdr:colOff>50800</xdr:colOff>
      <xdr:row>58</xdr:row>
      <xdr:rowOff>104928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60675"/>
          <a:ext cx="889000" cy="11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116725</xdr:rowOff>
    </xdr:from>
    <xdr:to>
      <xdr:col>10</xdr:col>
      <xdr:colOff>114300</xdr:colOff>
      <xdr:row>58</xdr:row>
      <xdr:rowOff>144538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60675"/>
          <a:ext cx="889000" cy="122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100114</xdr:rowOff>
    </xdr:from>
    <xdr:to>
      <xdr:col>24</xdr:col>
      <xdr:colOff>114300</xdr:colOff>
      <xdr:row>59</xdr:row>
      <xdr:rowOff>30264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78541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115506</xdr:rowOff>
    </xdr:from>
    <xdr:to>
      <xdr:col>20</xdr:col>
      <xdr:colOff>38100</xdr:colOff>
      <xdr:row>59</xdr:row>
      <xdr:rowOff>45656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36783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5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54128</xdr:rowOff>
    </xdr:from>
    <xdr:to>
      <xdr:col>15</xdr:col>
      <xdr:colOff>101600</xdr:colOff>
      <xdr:row>58</xdr:row>
      <xdr:rowOff>155728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146855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9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65925</xdr:rowOff>
    </xdr:from>
    <xdr:to>
      <xdr:col>10</xdr:col>
      <xdr:colOff>165100</xdr:colOff>
      <xdr:row>51</xdr:row>
      <xdr:rowOff>167525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158652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0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93738</xdr:rowOff>
    </xdr:from>
    <xdr:to>
      <xdr:col>6</xdr:col>
      <xdr:colOff>38100</xdr:colOff>
      <xdr:row>59</xdr:row>
      <xdr:rowOff>23888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15015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96431</xdr:rowOff>
    </xdr:from>
    <xdr:to>
      <xdr:col>24</xdr:col>
      <xdr:colOff>62865</xdr:colOff>
      <xdr:row>76</xdr:row>
      <xdr:rowOff>145211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97931"/>
          <a:ext cx="1270" cy="107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149038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17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145211</xdr:rowOff>
    </xdr:from>
    <xdr:to>
      <xdr:col>24</xdr:col>
      <xdr:colOff>152400</xdr:colOff>
      <xdr:row>76</xdr:row>
      <xdr:rowOff>145211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17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43108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7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96431</xdr:rowOff>
    </xdr:from>
    <xdr:to>
      <xdr:col>24</xdr:col>
      <xdr:colOff>152400</xdr:colOff>
      <xdr:row>70</xdr:row>
      <xdr:rowOff>96431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145211</xdr:rowOff>
    </xdr:from>
    <xdr:to>
      <xdr:col>24</xdr:col>
      <xdr:colOff>63500</xdr:colOff>
      <xdr:row>77</xdr:row>
      <xdr:rowOff>13233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75411"/>
          <a:ext cx="8382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169842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85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146965</xdr:rowOff>
    </xdr:from>
    <xdr:to>
      <xdr:col>24</xdr:col>
      <xdr:colOff>114300</xdr:colOff>
      <xdr:row>75</xdr:row>
      <xdr:rowOff>77115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3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3480</xdr:rowOff>
    </xdr:from>
    <xdr:to>
      <xdr:col>19</xdr:col>
      <xdr:colOff>177800</xdr:colOff>
      <xdr:row>77</xdr:row>
      <xdr:rowOff>13233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05130"/>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89116</xdr:rowOff>
    </xdr:from>
    <xdr:to>
      <xdr:col>20</xdr:col>
      <xdr:colOff>38100</xdr:colOff>
      <xdr:row>76</xdr:row>
      <xdr:rowOff>19267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478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35793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2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3480</xdr:rowOff>
    </xdr:from>
    <xdr:to>
      <xdr:col>15</xdr:col>
      <xdr:colOff>50800</xdr:colOff>
      <xdr:row>78</xdr:row>
      <xdr:rowOff>110630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5130"/>
          <a:ext cx="889000" cy="2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12878</xdr:rowOff>
    </xdr:from>
    <xdr:to>
      <xdr:col>15</xdr:col>
      <xdr:colOff>101600</xdr:colOff>
      <xdr:row>75</xdr:row>
      <xdr:rowOff>114478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131005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4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110630</xdr:rowOff>
    </xdr:from>
    <xdr:to>
      <xdr:col>10</xdr:col>
      <xdr:colOff>114300</xdr:colOff>
      <xdr:row>78</xdr:row>
      <xdr:rowOff>139878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83730"/>
          <a:ext cx="8890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145287</xdr:rowOff>
    </xdr:from>
    <xdr:to>
      <xdr:col>10</xdr:col>
      <xdr:colOff>165100</xdr:colOff>
      <xdr:row>77</xdr:row>
      <xdr:rowOff>75437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91965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25158</xdr:rowOff>
    </xdr:from>
    <xdr:to>
      <xdr:col>6</xdr:col>
      <xdr:colOff>38100</xdr:colOff>
      <xdr:row>77</xdr:row>
      <xdr:rowOff>126758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143285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0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94411</xdr:rowOff>
    </xdr:from>
    <xdr:to>
      <xdr:col>24</xdr:col>
      <xdr:colOff>114300</xdr:colOff>
      <xdr:row>77</xdr:row>
      <xdr:rowOff>24561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9338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3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133883</xdr:rowOff>
    </xdr:from>
    <xdr:to>
      <xdr:col>20</xdr:col>
      <xdr:colOff>38100</xdr:colOff>
      <xdr:row>77</xdr:row>
      <xdr:rowOff>64033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55160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5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124130</xdr:rowOff>
    </xdr:from>
    <xdr:to>
      <xdr:col>15</xdr:col>
      <xdr:colOff>101600</xdr:colOff>
      <xdr:row>77</xdr:row>
      <xdr:rowOff>54280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45407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4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59830</xdr:rowOff>
    </xdr:from>
    <xdr:to>
      <xdr:col>10</xdr:col>
      <xdr:colOff>165100</xdr:colOff>
      <xdr:row>78</xdr:row>
      <xdr:rowOff>161430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152557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2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89078</xdr:rowOff>
    </xdr:from>
    <xdr:to>
      <xdr:col>6</xdr:col>
      <xdr:colOff>38100</xdr:colOff>
      <xdr:row>79</xdr:row>
      <xdr:rowOff>19228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10355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5359</xdr:rowOff>
    </xdr:from>
    <xdr:to>
      <xdr:col>24</xdr:col>
      <xdr:colOff>63500</xdr:colOff>
      <xdr:row>97</xdr:row>
      <xdr:rowOff>46698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21659"/>
          <a:ext cx="838200" cy="55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116349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04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5359</xdr:rowOff>
    </xdr:from>
    <xdr:to>
      <xdr:col>19</xdr:col>
      <xdr:colOff>177800</xdr:colOff>
      <xdr:row>95</xdr:row>
      <xdr:rowOff>91008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21659"/>
          <a:ext cx="889000" cy="25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91008</xdr:rowOff>
    </xdr:from>
    <xdr:to>
      <xdr:col>15</xdr:col>
      <xdr:colOff>50800</xdr:colOff>
      <xdr:row>98</xdr:row>
      <xdr:rowOff>40182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78758"/>
          <a:ext cx="889000" cy="46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91160</xdr:rowOff>
    </xdr:from>
    <xdr:to>
      <xdr:col>10</xdr:col>
      <xdr:colOff>114300</xdr:colOff>
      <xdr:row>98</xdr:row>
      <xdr:rowOff>40182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21810"/>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39819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167348</xdr:rowOff>
    </xdr:from>
    <xdr:to>
      <xdr:col>24</xdr:col>
      <xdr:colOff>114300</xdr:colOff>
      <xdr:row>97</xdr:row>
      <xdr:rowOff>97498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2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145775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126009</xdr:rowOff>
    </xdr:from>
    <xdr:to>
      <xdr:col>20</xdr:col>
      <xdr:colOff>38100</xdr:colOff>
      <xdr:row>94</xdr:row>
      <xdr:rowOff>56159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7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72686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40208</xdr:rowOff>
    </xdr:from>
    <xdr:to>
      <xdr:col>15</xdr:col>
      <xdr:colOff>101600</xdr:colOff>
      <xdr:row>95</xdr:row>
      <xdr:rowOff>141808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2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158335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160832</xdr:rowOff>
    </xdr:from>
    <xdr:to>
      <xdr:col>10</xdr:col>
      <xdr:colOff>165100</xdr:colOff>
      <xdr:row>98</xdr:row>
      <xdr:rowOff>90982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107509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6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40360</xdr:rowOff>
    </xdr:from>
    <xdr:to>
      <xdr:col>6</xdr:col>
      <xdr:colOff>38100</xdr:colOff>
      <xdr:row>97</xdr:row>
      <xdr:rowOff>141960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158487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4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135890</xdr:rowOff>
    </xdr:from>
    <xdr:to>
      <xdr:col>55</xdr:col>
      <xdr:colOff>0</xdr:colOff>
      <xdr:row>32</xdr:row>
      <xdr:rowOff>58420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5450840"/>
          <a:ext cx="8382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81297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5910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78740</xdr:rowOff>
    </xdr:from>
    <xdr:to>
      <xdr:col>50</xdr:col>
      <xdr:colOff>114300</xdr:colOff>
      <xdr:row>31</xdr:row>
      <xdr:rowOff>135890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393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163847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5993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78740</xdr:rowOff>
    </xdr:from>
    <xdr:to>
      <xdr:col>45</xdr:col>
      <xdr:colOff>177800</xdr:colOff>
      <xdr:row>31</xdr:row>
      <xdr:rowOff>86360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393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158767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5645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147320</xdr:rowOff>
    </xdr:from>
    <xdr:to>
      <xdr:col>41</xdr:col>
      <xdr:colOff>50800</xdr:colOff>
      <xdr:row>31</xdr:row>
      <xdr:rowOff>86360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11937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124477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5782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91457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5749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7620</xdr:rowOff>
    </xdr:from>
    <xdr:to>
      <xdr:col>55</xdr:col>
      <xdr:colOff>50800</xdr:colOff>
      <xdr:row>32</xdr:row>
      <xdr:rowOff>109220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4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30497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34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85090</xdr:rowOff>
    </xdr:from>
    <xdr:to>
      <xdr:col>50</xdr:col>
      <xdr:colOff>165100</xdr:colOff>
      <xdr:row>32</xdr:row>
      <xdr:rowOff>15240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4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31767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17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27940</xdr:rowOff>
    </xdr:from>
    <xdr:to>
      <xdr:col>46</xdr:col>
      <xdr:colOff>38100</xdr:colOff>
      <xdr:row>31</xdr:row>
      <xdr:rowOff>129540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3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146067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11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35560</xdr:rowOff>
    </xdr:from>
    <xdr:to>
      <xdr:col>41</xdr:col>
      <xdr:colOff>101600</xdr:colOff>
      <xdr:row>31</xdr:row>
      <xdr:rowOff>137160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153687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1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96520</xdr:rowOff>
    </xdr:from>
    <xdr:to>
      <xdr:col>36</xdr:col>
      <xdr:colOff>165100</xdr:colOff>
      <xdr:row>30</xdr:row>
      <xdr:rowOff>26670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0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43197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48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79670</xdr:rowOff>
    </xdr:from>
    <xdr:to>
      <xdr:col>55</xdr:col>
      <xdr:colOff>0</xdr:colOff>
      <xdr:row>58</xdr:row>
      <xdr:rowOff>91191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23770"/>
          <a:ext cx="8382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82413</xdr:rowOff>
    </xdr:from>
    <xdr:to>
      <xdr:col>50</xdr:col>
      <xdr:colOff>114300</xdr:colOff>
      <xdr:row>58</xdr:row>
      <xdr:rowOff>91191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26513"/>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82413</xdr:rowOff>
    </xdr:from>
    <xdr:to>
      <xdr:col>45</xdr:col>
      <xdr:colOff>177800</xdr:colOff>
      <xdr:row>58</xdr:row>
      <xdr:rowOff>85842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265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75647</xdr:rowOff>
    </xdr:from>
    <xdr:to>
      <xdr:col>41</xdr:col>
      <xdr:colOff>50800</xdr:colOff>
      <xdr:row>58</xdr:row>
      <xdr:rowOff>85842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19747"/>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28870</xdr:rowOff>
    </xdr:from>
    <xdr:to>
      <xdr:col>55</xdr:col>
      <xdr:colOff>50800</xdr:colOff>
      <xdr:row>58</xdr:row>
      <xdr:rowOff>130470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115247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40391</xdr:rowOff>
    </xdr:from>
    <xdr:to>
      <xdr:col>50</xdr:col>
      <xdr:colOff>165100</xdr:colOff>
      <xdr:row>58</xdr:row>
      <xdr:rowOff>141991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133118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31613</xdr:rowOff>
    </xdr:from>
    <xdr:to>
      <xdr:col>46</xdr:col>
      <xdr:colOff>38100</xdr:colOff>
      <xdr:row>58</xdr:row>
      <xdr:rowOff>133213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7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124340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6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35042</xdr:rowOff>
    </xdr:from>
    <xdr:to>
      <xdr:col>41</xdr:col>
      <xdr:colOff>101600</xdr:colOff>
      <xdr:row>58</xdr:row>
      <xdr:rowOff>136642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127769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7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24847</xdr:rowOff>
    </xdr:from>
    <xdr:to>
      <xdr:col>36</xdr:col>
      <xdr:colOff>165100</xdr:colOff>
      <xdr:row>58</xdr:row>
      <xdr:rowOff>126447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117574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6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46842</xdr:rowOff>
    </xdr:from>
    <xdr:to>
      <xdr:col>55</xdr:col>
      <xdr:colOff>0</xdr:colOff>
      <xdr:row>76</xdr:row>
      <xdr:rowOff>65542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077042"/>
          <a:ext cx="8382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38613</xdr:rowOff>
    </xdr:from>
    <xdr:to>
      <xdr:col>50</xdr:col>
      <xdr:colOff>114300</xdr:colOff>
      <xdr:row>76</xdr:row>
      <xdr:rowOff>46842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6881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53316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5328</xdr:rowOff>
    </xdr:from>
    <xdr:to>
      <xdr:col>45</xdr:col>
      <xdr:colOff>177800</xdr:colOff>
      <xdr:row>76</xdr:row>
      <xdr:rowOff>38613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035528"/>
          <a:ext cx="8890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5328</xdr:rowOff>
    </xdr:from>
    <xdr:to>
      <xdr:col>41</xdr:col>
      <xdr:colOff>50800</xdr:colOff>
      <xdr:row>76</xdr:row>
      <xdr:rowOff>72994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35528"/>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154835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18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14742</xdr:rowOff>
    </xdr:from>
    <xdr:to>
      <xdr:col>55</xdr:col>
      <xdr:colOff>50800</xdr:colOff>
      <xdr:row>76</xdr:row>
      <xdr:rowOff>116342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4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164619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2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167492</xdr:rowOff>
    </xdr:from>
    <xdr:to>
      <xdr:col>50</xdr:col>
      <xdr:colOff>165100</xdr:colOff>
      <xdr:row>76</xdr:row>
      <xdr:rowOff>97642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88769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11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159263</xdr:rowOff>
    </xdr:from>
    <xdr:to>
      <xdr:col>46</xdr:col>
      <xdr:colOff>38100</xdr:colOff>
      <xdr:row>76</xdr:row>
      <xdr:rowOff>89413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1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80540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11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125979</xdr:rowOff>
    </xdr:from>
    <xdr:to>
      <xdr:col>41</xdr:col>
      <xdr:colOff>101600</xdr:colOff>
      <xdr:row>76</xdr:row>
      <xdr:rowOff>56130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9847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47255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7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22194</xdr:rowOff>
    </xdr:from>
    <xdr:to>
      <xdr:col>36</xdr:col>
      <xdr:colOff>165100</xdr:colOff>
      <xdr:row>76</xdr:row>
      <xdr:rowOff>123794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140322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282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100061</xdr:rowOff>
    </xdr:from>
    <xdr:to>
      <xdr:col>55</xdr:col>
      <xdr:colOff>0</xdr:colOff>
      <xdr:row>98</xdr:row>
      <xdr:rowOff>13125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30711"/>
          <a:ext cx="838200" cy="8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13125</xdr:rowOff>
    </xdr:from>
    <xdr:to>
      <xdr:col>50</xdr:col>
      <xdr:colOff>114300</xdr:colOff>
      <xdr:row>98</xdr:row>
      <xdr:rowOff>27183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15225"/>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96106</xdr:rowOff>
    </xdr:from>
    <xdr:to>
      <xdr:col>45</xdr:col>
      <xdr:colOff>177800</xdr:colOff>
      <xdr:row>98</xdr:row>
      <xdr:rowOff>27183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26756"/>
          <a:ext cx="889000" cy="1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96106</xdr:rowOff>
    </xdr:from>
    <xdr:to>
      <xdr:col>41</xdr:col>
      <xdr:colOff>50800</xdr:colOff>
      <xdr:row>97</xdr:row>
      <xdr:rowOff>134351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26756"/>
          <a:ext cx="889000" cy="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49261</xdr:rowOff>
    </xdr:from>
    <xdr:to>
      <xdr:col>55</xdr:col>
      <xdr:colOff>50800</xdr:colOff>
      <xdr:row>97</xdr:row>
      <xdr:rowOff>150861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7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27688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133775</xdr:rowOff>
    </xdr:from>
    <xdr:to>
      <xdr:col>50</xdr:col>
      <xdr:colOff>165100</xdr:colOff>
      <xdr:row>98</xdr:row>
      <xdr:rowOff>63925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6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55052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147833</xdr:rowOff>
    </xdr:from>
    <xdr:to>
      <xdr:col>46</xdr:col>
      <xdr:colOff>38100</xdr:colOff>
      <xdr:row>98</xdr:row>
      <xdr:rowOff>77983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69110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7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45306</xdr:rowOff>
    </xdr:from>
    <xdr:to>
      <xdr:col>41</xdr:col>
      <xdr:colOff>101600</xdr:colOff>
      <xdr:row>97</xdr:row>
      <xdr:rowOff>146906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138033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6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83551</xdr:rowOff>
    </xdr:from>
    <xdr:to>
      <xdr:col>36</xdr:col>
      <xdr:colOff>165100</xdr:colOff>
      <xdr:row>98</xdr:row>
      <xdr:rowOff>13701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1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4828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0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137871</xdr:rowOff>
    </xdr:from>
    <xdr:to>
      <xdr:col>85</xdr:col>
      <xdr:colOff>127000</xdr:colOff>
      <xdr:row>36</xdr:row>
      <xdr:rowOff>142260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10071"/>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137871</xdr:rowOff>
    </xdr:from>
    <xdr:to>
      <xdr:col>81</xdr:col>
      <xdr:colOff>50800</xdr:colOff>
      <xdr:row>38</xdr:row>
      <xdr:rowOff>63805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10071"/>
          <a:ext cx="889000" cy="26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31279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97729</xdr:rowOff>
    </xdr:from>
    <xdr:to>
      <xdr:col>76</xdr:col>
      <xdr:colOff>114300</xdr:colOff>
      <xdr:row>38</xdr:row>
      <xdr:rowOff>63805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41379"/>
          <a:ext cx="889000" cy="13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97729</xdr:rowOff>
    </xdr:from>
    <xdr:to>
      <xdr:col>71</xdr:col>
      <xdr:colOff>177800</xdr:colOff>
      <xdr:row>37</xdr:row>
      <xdr:rowOff>170607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41379"/>
          <a:ext cx="8890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36217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91460</xdr:rowOff>
    </xdr:from>
    <xdr:to>
      <xdr:col>85</xdr:col>
      <xdr:colOff>177800</xdr:colOff>
      <xdr:row>37</xdr:row>
      <xdr:rowOff>21610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6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69887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4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87071</xdr:rowOff>
    </xdr:from>
    <xdr:to>
      <xdr:col>81</xdr:col>
      <xdr:colOff>101600</xdr:colOff>
      <xdr:row>37</xdr:row>
      <xdr:rowOff>17221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35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13005</xdr:rowOff>
    </xdr:from>
    <xdr:to>
      <xdr:col>76</xdr:col>
      <xdr:colOff>165100</xdr:colOff>
      <xdr:row>38</xdr:row>
      <xdr:rowOff>114605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105732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46929</xdr:rowOff>
    </xdr:from>
    <xdr:to>
      <xdr:col>72</xdr:col>
      <xdr:colOff>38100</xdr:colOff>
      <xdr:row>37</xdr:row>
      <xdr:rowOff>148529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9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139656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8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119807</xdr:rowOff>
    </xdr:from>
    <xdr:to>
      <xdr:col>67</xdr:col>
      <xdr:colOff>101600</xdr:colOff>
      <xdr:row>38</xdr:row>
      <xdr:rowOff>49957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6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41084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5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38182</xdr:rowOff>
    </xdr:from>
    <xdr:to>
      <xdr:col>85</xdr:col>
      <xdr:colOff>127000</xdr:colOff>
      <xdr:row>56</xdr:row>
      <xdr:rowOff>66739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39382"/>
          <a:ext cx="838200" cy="2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38182</xdr:rowOff>
    </xdr:from>
    <xdr:to>
      <xdr:col>81</xdr:col>
      <xdr:colOff>50800</xdr:colOff>
      <xdr:row>57</xdr:row>
      <xdr:rowOff>152711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39382"/>
          <a:ext cx="889000" cy="2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96551</xdr:rowOff>
    </xdr:from>
    <xdr:to>
      <xdr:col>76</xdr:col>
      <xdr:colOff>114300</xdr:colOff>
      <xdr:row>57</xdr:row>
      <xdr:rowOff>152711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69201"/>
          <a:ext cx="8890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164851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96551</xdr:rowOff>
    </xdr:from>
    <xdr:to>
      <xdr:col>71</xdr:col>
      <xdr:colOff>177800</xdr:colOff>
      <xdr:row>58</xdr:row>
      <xdr:rowOff>33687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69201"/>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15939</xdr:rowOff>
    </xdr:from>
    <xdr:to>
      <xdr:col>85</xdr:col>
      <xdr:colOff>177800</xdr:colOff>
      <xdr:row>56</xdr:row>
      <xdr:rowOff>117539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1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165816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9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158832</xdr:rowOff>
    </xdr:from>
    <xdr:to>
      <xdr:col>81</xdr:col>
      <xdr:colOff>101600</xdr:colOff>
      <xdr:row>56</xdr:row>
      <xdr:rowOff>88982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80109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6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101911</xdr:rowOff>
    </xdr:from>
    <xdr:to>
      <xdr:col>76</xdr:col>
      <xdr:colOff>165100</xdr:colOff>
      <xdr:row>58</xdr:row>
      <xdr:rowOff>32061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23188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6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45751</xdr:rowOff>
    </xdr:from>
    <xdr:to>
      <xdr:col>72</xdr:col>
      <xdr:colOff>38100</xdr:colOff>
      <xdr:row>57</xdr:row>
      <xdr:rowOff>147351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138478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154337</xdr:rowOff>
    </xdr:from>
    <xdr:to>
      <xdr:col>67</xdr:col>
      <xdr:colOff>101600</xdr:colOff>
      <xdr:row>58</xdr:row>
      <xdr:rowOff>84487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75614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1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138328</xdr:rowOff>
    </xdr:from>
    <xdr:to>
      <xdr:col>81</xdr:col>
      <xdr:colOff>50800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1142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138328</xdr:rowOff>
    </xdr:from>
    <xdr:to>
      <xdr:col>76</xdr:col>
      <xdr:colOff>114300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1142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107011</xdr:rowOff>
    </xdr:from>
    <xdr:to>
      <xdr:col>71</xdr:col>
      <xdr:colOff>177800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80111"/>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87528</xdr:rowOff>
    </xdr:from>
    <xdr:to>
      <xdr:col>76</xdr:col>
      <xdr:colOff>165100</xdr:colOff>
      <xdr:row>79</xdr:row>
      <xdr:rowOff>17678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8805</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55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56211</xdr:rowOff>
    </xdr:from>
    <xdr:to>
      <xdr:col>67</xdr:col>
      <xdr:colOff>101600</xdr:colOff>
      <xdr:row>78</xdr:row>
      <xdr:rowOff>157811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148938</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52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52763</xdr:rowOff>
    </xdr:from>
    <xdr:to>
      <xdr:col>85</xdr:col>
      <xdr:colOff>127000</xdr:colOff>
      <xdr:row>98</xdr:row>
      <xdr:rowOff>54981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54863"/>
          <a:ext cx="8382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52763</xdr:rowOff>
    </xdr:from>
    <xdr:to>
      <xdr:col>81</xdr:col>
      <xdr:colOff>50800</xdr:colOff>
      <xdr:row>98</xdr:row>
      <xdr:rowOff>106736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54863"/>
          <a:ext cx="889000" cy="5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106736</xdr:rowOff>
    </xdr:from>
    <xdr:to>
      <xdr:col>76</xdr:col>
      <xdr:colOff>114300</xdr:colOff>
      <xdr:row>98</xdr:row>
      <xdr:rowOff>128384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908836"/>
          <a:ext cx="889000" cy="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128384</xdr:rowOff>
    </xdr:from>
    <xdr:to>
      <xdr:col>71</xdr:col>
      <xdr:colOff>177800</xdr:colOff>
      <xdr:row>99</xdr:row>
      <xdr:rowOff>916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930484"/>
          <a:ext cx="8890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4181</xdr:rowOff>
    </xdr:from>
    <xdr:to>
      <xdr:col>85</xdr:col>
      <xdr:colOff>177800</xdr:colOff>
      <xdr:row>98</xdr:row>
      <xdr:rowOff>105781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90558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2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1963</xdr:rowOff>
    </xdr:from>
    <xdr:to>
      <xdr:col>81</xdr:col>
      <xdr:colOff>101600</xdr:colOff>
      <xdr:row>98</xdr:row>
      <xdr:rowOff>103563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94690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9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55936</xdr:rowOff>
    </xdr:from>
    <xdr:to>
      <xdr:col>76</xdr:col>
      <xdr:colOff>165100</xdr:colOff>
      <xdr:row>98</xdr:row>
      <xdr:rowOff>157536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5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148663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5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77584</xdr:rowOff>
    </xdr:from>
    <xdr:to>
      <xdr:col>72</xdr:col>
      <xdr:colOff>38100</xdr:colOff>
      <xdr:row>99</xdr:row>
      <xdr:rowOff>7734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170311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9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121566</xdr:rowOff>
    </xdr:from>
    <xdr:to>
      <xdr:col>67</xdr:col>
      <xdr:colOff>101600</xdr:colOff>
      <xdr:row>99</xdr:row>
      <xdr:rowOff>51716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9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42843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70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総務費については、退職手当の減少に伴う職員給与費の減などはあったものの、公共施設等再編整備基金積立金の増などにより、増となった。</a:t>
          </a:r>
        </a:p>
        <a:p>
          <a:r>
            <a:rPr kumimoji="1" lang="ja-JP" altLang="en-US" sz="1200">
              <a:latin typeface="ＭＳ Ｐゴシック" panose="020B0600070205080204" pitchFamily="50" charset="-128"/>
              <a:ea typeface="ＭＳ Ｐゴシック" panose="020B0600070205080204" pitchFamily="50" charset="-128"/>
            </a:rPr>
            <a:t>民生費については、電気・ガス・食料品等価格高騰緊急支援給付金の皆減などはあったものの、電気・ガス・食料品等価格高騰重点支援交付金の皆増などを受けて、増となった。</a:t>
          </a:r>
        </a:p>
        <a:p>
          <a:r>
            <a:rPr kumimoji="1" lang="ja-JP" altLang="en-US" sz="1200">
              <a:latin typeface="ＭＳ Ｐゴシック" panose="020B0600070205080204" pitchFamily="50" charset="-128"/>
              <a:ea typeface="ＭＳ Ｐゴシック" panose="020B0600070205080204" pitchFamily="50" charset="-128"/>
            </a:rPr>
            <a:t>衛生費については、新型コロナウイルスワクチン接種事業費返還金の皆減などの影響などにより、減となった。</a:t>
          </a:r>
        </a:p>
        <a:p>
          <a:r>
            <a:rPr kumimoji="1" lang="ja-JP" altLang="en-US" sz="1200">
              <a:latin typeface="ＭＳ Ｐゴシック" panose="020B0600070205080204" pitchFamily="50" charset="-128"/>
              <a:ea typeface="ＭＳ Ｐゴシック" panose="020B0600070205080204" pitchFamily="50" charset="-128"/>
            </a:rPr>
            <a:t>商工費については、新型コロナウイルス感染症対策事業費の減の影響などにより、減となった。</a:t>
          </a:r>
        </a:p>
        <a:p>
          <a:r>
            <a:rPr kumimoji="1" lang="ja-JP" altLang="en-US" sz="1200">
              <a:latin typeface="ＭＳ Ｐゴシック" panose="020B0600070205080204" pitchFamily="50" charset="-128"/>
              <a:ea typeface="ＭＳ Ｐゴシック" panose="020B0600070205080204" pitchFamily="50" charset="-128"/>
            </a:rPr>
            <a:t>土木費については、臨時的な普通建設事業の計上額の増減に応じて毎年度ごとに増減しており、令和５年度については、市営住宅等除却事業費や公園緑地等管理運営経費の増などにより、増となった。</a:t>
          </a:r>
        </a:p>
        <a:p>
          <a:r>
            <a:rPr kumimoji="1" lang="ja-JP" altLang="en-US" sz="1200">
              <a:latin typeface="ＭＳ Ｐゴシック" panose="020B0600070205080204" pitchFamily="50" charset="-128"/>
              <a:ea typeface="ＭＳ Ｐゴシック" panose="020B0600070205080204" pitchFamily="50" charset="-128"/>
            </a:rPr>
            <a:t>教育費については、学校施設整備基金積立金の減などの影響により、減となった。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は市税収入等が前年度比増収になったことに加え、「茅ヶ崎市財政健全化緊急対策（令和２年度から令和４年度）」に基づく取り組みをはじめ経費削減に努めていることなどにより、継続的に黒字を確保している。</a:t>
          </a:r>
        </a:p>
        <a:p>
          <a:r>
            <a:rPr kumimoji="1" lang="ja-JP" altLang="en-US" sz="1200">
              <a:latin typeface="ＭＳ ゴシック" pitchFamily="49" charset="-128"/>
              <a:ea typeface="ＭＳ ゴシック" pitchFamily="49" charset="-128"/>
            </a:rPr>
            <a:t>　財政調整基金残高は、令和４年度には特定目的基金への積立て財源として取崩しを行ったため減となったが、令和５年度に歳計余剰金の積立てを行ったため、財政調整基金残高は増となった。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市税収入等が前年度比増収になったことに加え、「茅ヶ崎市財政健全化緊急対策（令和２年度から令和４年度）」に基づく取り組みをはじめ経費削減に努めていることなどにより、継続的に黒字を確保している。</a:t>
          </a:r>
        </a:p>
        <a:p>
          <a:r>
            <a:rPr kumimoji="1" lang="ja-JP" altLang="en-US" sz="1400">
              <a:latin typeface="ＭＳ ゴシック" pitchFamily="49" charset="-128"/>
              <a:ea typeface="ＭＳ ゴシック" pitchFamily="49" charset="-128"/>
            </a:rPr>
            <a:t>　病院事業会計においては、茅ヶ崎市病院経営計画に基づく取り組み及び一般会計からの適正な負担により黒字を確保している。</a:t>
          </a:r>
        </a:p>
        <a:p>
          <a:r>
            <a:rPr kumimoji="1" lang="ja-JP" altLang="en-US" sz="1400">
              <a:latin typeface="ＭＳ ゴシック" pitchFamily="49" charset="-128"/>
              <a:ea typeface="ＭＳ ゴシック" pitchFamily="49" charset="-128"/>
            </a:rPr>
            <a:t>　公共下水道事業会計においては、茅ヶ崎市公共下水道事業経営戦略に基づく取り組み及び一般会計からの適正な負担により黒字を確保している。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94119950</v>
      </c>
      <c r="BO4" s="485"/>
      <c r="BP4" s="485"/>
      <c r="BQ4" s="485"/>
      <c r="BR4" s="485"/>
      <c r="BS4" s="485"/>
      <c r="BT4" s="485"/>
      <c r="BU4" s="486"/>
      <c r="BV4" s="484">
        <v>96409004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14.1</v>
      </c>
      <c r="CU4" s="625"/>
      <c r="CV4" s="625"/>
      <c r="CW4" s="625"/>
      <c r="CX4" s="625"/>
      <c r="CY4" s="625"/>
      <c r="CZ4" s="625"/>
      <c r="DA4" s="626"/>
      <c r="DB4" s="624">
        <v>16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87242624</v>
      </c>
      <c r="BO5" s="456"/>
      <c r="BP5" s="456"/>
      <c r="BQ5" s="456"/>
      <c r="BR5" s="456"/>
      <c r="BS5" s="456"/>
      <c r="BT5" s="456"/>
      <c r="BU5" s="457"/>
      <c r="BV5" s="455">
        <v>88840438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95.9</v>
      </c>
      <c r="CU5" s="453"/>
      <c r="CV5" s="453"/>
      <c r="CW5" s="453"/>
      <c r="CX5" s="453"/>
      <c r="CY5" s="453"/>
      <c r="CZ5" s="453"/>
      <c r="DA5" s="454"/>
      <c r="DB5" s="452">
        <v>96.3</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6877326</v>
      </c>
      <c r="BO6" s="456"/>
      <c r="BP6" s="456"/>
      <c r="BQ6" s="456"/>
      <c r="BR6" s="456"/>
      <c r="BS6" s="456"/>
      <c r="BT6" s="456"/>
      <c r="BU6" s="457"/>
      <c r="BV6" s="455">
        <v>7568566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97.5</v>
      </c>
      <c r="CU6" s="599"/>
      <c r="CV6" s="599"/>
      <c r="CW6" s="599"/>
      <c r="CX6" s="599"/>
      <c r="CY6" s="599"/>
      <c r="CZ6" s="599"/>
      <c r="DA6" s="600"/>
      <c r="DB6" s="598">
        <v>99</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398192</v>
      </c>
      <c r="BO7" s="456"/>
      <c r="BP7" s="456"/>
      <c r="BQ7" s="456"/>
      <c r="BR7" s="456"/>
      <c r="BS7" s="456"/>
      <c r="BT7" s="456"/>
      <c r="BU7" s="457"/>
      <c r="BV7" s="455">
        <v>318476</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46113487</v>
      </c>
      <c r="CU7" s="456"/>
      <c r="CV7" s="456"/>
      <c r="CW7" s="456"/>
      <c r="CX7" s="456"/>
      <c r="CY7" s="456"/>
      <c r="CZ7" s="456"/>
      <c r="DA7" s="457"/>
      <c r="DB7" s="455">
        <v>45357420</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6479134</v>
      </c>
      <c r="BO8" s="456"/>
      <c r="BP8" s="456"/>
      <c r="BQ8" s="456"/>
      <c r="BR8" s="456"/>
      <c r="BS8" s="456"/>
      <c r="BT8" s="456"/>
      <c r="BU8" s="457"/>
      <c r="BV8" s="455">
        <v>7250090</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0.9</v>
      </c>
      <c r="CU8" s="559"/>
      <c r="CV8" s="559"/>
      <c r="CW8" s="559"/>
      <c r="CX8" s="559"/>
      <c r="CY8" s="559"/>
      <c r="CZ8" s="559"/>
      <c r="DA8" s="560"/>
      <c r="DB8" s="558">
        <v>0.92</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242389</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-770956</v>
      </c>
      <c r="BO9" s="456"/>
      <c r="BP9" s="456"/>
      <c r="BQ9" s="456"/>
      <c r="BR9" s="456"/>
      <c r="BS9" s="456"/>
      <c r="BT9" s="456"/>
      <c r="BU9" s="457"/>
      <c r="BV9" s="455">
        <v>100628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9.3000000000000007</v>
      </c>
      <c r="CU9" s="453"/>
      <c r="CV9" s="453"/>
      <c r="CW9" s="453"/>
      <c r="CX9" s="453"/>
      <c r="CY9" s="453"/>
      <c r="CZ9" s="453"/>
      <c r="DA9" s="454"/>
      <c r="DB9" s="452">
        <v>9.1999999999999993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239348</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191648</v>
      </c>
      <c r="BO10" s="456"/>
      <c r="BP10" s="456"/>
      <c r="BQ10" s="456"/>
      <c r="BR10" s="456"/>
      <c r="BS10" s="456"/>
      <c r="BT10" s="456"/>
      <c r="BU10" s="457"/>
      <c r="BV10" s="455">
        <v>493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1306</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247785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3000000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245423</v>
      </c>
      <c r="S13" s="543"/>
      <c r="T13" s="543"/>
      <c r="U13" s="543"/>
      <c r="V13" s="544"/>
      <c r="W13" s="545" t="s">
        <v>131</v>
      </c>
      <c r="X13" s="441"/>
      <c r="Y13" s="441"/>
      <c r="Z13" s="441"/>
      <c r="AA13" s="441"/>
      <c r="AB13" s="442"/>
      <c r="AC13" s="408">
        <v>854</v>
      </c>
      <c r="AD13" s="409"/>
      <c r="AE13" s="409"/>
      <c r="AF13" s="409"/>
      <c r="AG13" s="410"/>
      <c r="AH13" s="408">
        <v>998</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-579308</v>
      </c>
      <c r="BO13" s="456"/>
      <c r="BP13" s="456"/>
      <c r="BQ13" s="456"/>
      <c r="BR13" s="456"/>
      <c r="BS13" s="456"/>
      <c r="BT13" s="456"/>
      <c r="BU13" s="457"/>
      <c r="BV13" s="455">
        <v>-2897573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3.9</v>
      </c>
      <c r="CU13" s="453"/>
      <c r="CV13" s="453"/>
      <c r="CW13" s="453"/>
      <c r="CX13" s="453"/>
      <c r="CY13" s="453"/>
      <c r="CZ13" s="453"/>
      <c r="DA13" s="454"/>
      <c r="DB13" s="452">
        <v>2.8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246394</v>
      </c>
      <c r="S14" s="543"/>
      <c r="T14" s="543"/>
      <c r="U14" s="543"/>
      <c r="V14" s="544"/>
      <c r="W14" s="546"/>
      <c r="X14" s="444"/>
      <c r="Y14" s="444"/>
      <c r="Z14" s="444"/>
      <c r="AA14" s="444"/>
      <c r="AB14" s="445"/>
      <c r="AC14" s="535">
        <v>0.8</v>
      </c>
      <c r="AD14" s="536"/>
      <c r="AE14" s="536"/>
      <c r="AF14" s="536"/>
      <c r="AG14" s="537"/>
      <c r="AH14" s="535">
        <v>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16.3</v>
      </c>
      <c r="CU14" s="553"/>
      <c r="CV14" s="553"/>
      <c r="CW14" s="553"/>
      <c r="CX14" s="553"/>
      <c r="CY14" s="553"/>
      <c r="CZ14" s="553"/>
      <c r="DA14" s="554"/>
      <c r="DB14" s="552">
        <v>24.7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244260</v>
      </c>
      <c r="S15" s="543"/>
      <c r="T15" s="543"/>
      <c r="U15" s="543"/>
      <c r="V15" s="544"/>
      <c r="W15" s="545" t="s">
        <v>137</v>
      </c>
      <c r="X15" s="441"/>
      <c r="Y15" s="441"/>
      <c r="Z15" s="441"/>
      <c r="AA15" s="441"/>
      <c r="AB15" s="442"/>
      <c r="AC15" s="408">
        <v>21478</v>
      </c>
      <c r="AD15" s="409"/>
      <c r="AE15" s="409"/>
      <c r="AF15" s="409"/>
      <c r="AG15" s="410"/>
      <c r="AH15" s="408">
        <v>23903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32523320</v>
      </c>
      <c r="BO15" s="485"/>
      <c r="BP15" s="485"/>
      <c r="BQ15" s="485"/>
      <c r="BR15" s="485"/>
      <c r="BS15" s="485"/>
      <c r="BT15" s="485"/>
      <c r="BU15" s="486"/>
      <c r="BV15" s="484">
        <v>31887764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21.1</v>
      </c>
      <c r="AD16" s="536"/>
      <c r="AE16" s="536"/>
      <c r="AF16" s="536"/>
      <c r="AG16" s="537"/>
      <c r="AH16" s="535">
        <v>23.4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36211051</v>
      </c>
      <c r="BO16" s="456"/>
      <c r="BP16" s="456"/>
      <c r="BQ16" s="456"/>
      <c r="BR16" s="456"/>
      <c r="BS16" s="456"/>
      <c r="BT16" s="456"/>
      <c r="BU16" s="457"/>
      <c r="BV16" s="455">
        <v>35180256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79522</v>
      </c>
      <c r="AD17" s="409"/>
      <c r="AE17" s="409"/>
      <c r="AF17" s="409"/>
      <c r="AG17" s="410"/>
      <c r="AH17" s="408">
        <v>77257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41624452</v>
      </c>
      <c r="BO17" s="456"/>
      <c r="BP17" s="456"/>
      <c r="BQ17" s="456"/>
      <c r="BR17" s="456"/>
      <c r="BS17" s="456"/>
      <c r="BT17" s="456"/>
      <c r="BU17" s="457"/>
      <c r="BV17" s="455">
        <v>40797495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35.700000000000003</v>
      </c>
      <c r="M18" s="508"/>
      <c r="N18" s="508"/>
      <c r="O18" s="508"/>
      <c r="P18" s="508"/>
      <c r="Q18" s="508"/>
      <c r="R18" s="509"/>
      <c r="S18" s="509"/>
      <c r="T18" s="509"/>
      <c r="U18" s="509"/>
      <c r="V18" s="510"/>
      <c r="W18" s="526"/>
      <c r="X18" s="527"/>
      <c r="Y18" s="527"/>
      <c r="Z18" s="527"/>
      <c r="AA18" s="527"/>
      <c r="AB18" s="551"/>
      <c r="AC18" s="425">
        <v>78.099999999999994</v>
      </c>
      <c r="AD18" s="426"/>
      <c r="AE18" s="426"/>
      <c r="AF18" s="426"/>
      <c r="AG18" s="511"/>
      <c r="AH18" s="425">
        <v>75.599999999999994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45453952</v>
      </c>
      <c r="BO18" s="456"/>
      <c r="BP18" s="456"/>
      <c r="BQ18" s="456"/>
      <c r="BR18" s="456"/>
      <c r="BS18" s="456"/>
      <c r="BT18" s="456"/>
      <c r="BU18" s="457"/>
      <c r="BV18" s="455">
        <v>44821840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6790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63049434</v>
      </c>
      <c r="BO19" s="456"/>
      <c r="BP19" s="456"/>
      <c r="BQ19" s="456"/>
      <c r="BR19" s="456"/>
      <c r="BS19" s="456"/>
      <c r="BT19" s="456"/>
      <c r="BU19" s="457"/>
      <c r="BV19" s="455">
        <v>64011367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102532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59671908</v>
      </c>
      <c r="BO22" s="485"/>
      <c r="BP22" s="485"/>
      <c r="BQ22" s="485"/>
      <c r="BR22" s="485"/>
      <c r="BS22" s="485"/>
      <c r="BT22" s="485"/>
      <c r="BU22" s="486"/>
      <c r="BV22" s="484">
        <v>61709726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37772395</v>
      </c>
      <c r="BO23" s="456"/>
      <c r="BP23" s="456"/>
      <c r="BQ23" s="456"/>
      <c r="BR23" s="456"/>
      <c r="BS23" s="456"/>
      <c r="BT23" s="456"/>
      <c r="BU23" s="457"/>
      <c r="BV23" s="455">
        <v>39293738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9300</v>
      </c>
      <c r="R24" s="409"/>
      <c r="S24" s="409"/>
      <c r="T24" s="409"/>
      <c r="U24" s="409"/>
      <c r="V24" s="410"/>
      <c r="W24" s="498"/>
      <c r="X24" s="435"/>
      <c r="Y24" s="436"/>
      <c r="Z24" s="411" t="s">
        <v>162</v>
      </c>
      <c r="AA24" s="412"/>
      <c r="AB24" s="412"/>
      <c r="AC24" s="412"/>
      <c r="AD24" s="412"/>
      <c r="AE24" s="412"/>
      <c r="AF24" s="412"/>
      <c r="AG24" s="413"/>
      <c r="AH24" s="408">
        <v>1586</v>
      </c>
      <c r="AI24" s="409"/>
      <c r="AJ24" s="409"/>
      <c r="AK24" s="409"/>
      <c r="AL24" s="410"/>
      <c r="AM24" s="408">
        <v>4913428</v>
      </c>
      <c r="AN24" s="409"/>
      <c r="AO24" s="409"/>
      <c r="AP24" s="409"/>
      <c r="AQ24" s="409"/>
      <c r="AR24" s="410"/>
      <c r="AS24" s="408">
        <v>3098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35986708</v>
      </c>
      <c r="BO24" s="456"/>
      <c r="BP24" s="456"/>
      <c r="BQ24" s="456"/>
      <c r="BR24" s="456"/>
      <c r="BS24" s="456"/>
      <c r="BT24" s="456"/>
      <c r="BU24" s="457"/>
      <c r="BV24" s="455">
        <v>36440123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7630</v>
      </c>
      <c r="R25" s="409"/>
      <c r="S25" s="409"/>
      <c r="T25" s="409"/>
      <c r="U25" s="409"/>
      <c r="V25" s="410"/>
      <c r="W25" s="498"/>
      <c r="X25" s="435"/>
      <c r="Y25" s="436"/>
      <c r="Z25" s="411" t="s">
        <v>165</v>
      </c>
      <c r="AA25" s="412"/>
      <c r="AB25" s="412"/>
      <c r="AC25" s="412"/>
      <c r="AD25" s="412"/>
      <c r="AE25" s="412"/>
      <c r="AF25" s="412"/>
      <c r="AG25" s="413"/>
      <c r="AH25" s="408">
        <v>308</v>
      </c>
      <c r="AI25" s="409"/>
      <c r="AJ25" s="409"/>
      <c r="AK25" s="409"/>
      <c r="AL25" s="410"/>
      <c r="AM25" s="408">
        <v>971124</v>
      </c>
      <c r="AN25" s="409"/>
      <c r="AO25" s="409"/>
      <c r="AP25" s="409"/>
      <c r="AQ25" s="409"/>
      <c r="AR25" s="410"/>
      <c r="AS25" s="408">
        <v>3153</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38306911</v>
      </c>
      <c r="BO25" s="485"/>
      <c r="BP25" s="485"/>
      <c r="BQ25" s="485"/>
      <c r="BR25" s="485"/>
      <c r="BS25" s="485"/>
      <c r="BT25" s="485"/>
      <c r="BU25" s="486"/>
      <c r="BV25" s="484">
        <v>21183048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6920</v>
      </c>
      <c r="R26" s="409"/>
      <c r="S26" s="409"/>
      <c r="T26" s="409"/>
      <c r="U26" s="409"/>
      <c r="V26" s="410"/>
      <c r="W26" s="498"/>
      <c r="X26" s="435"/>
      <c r="Y26" s="436"/>
      <c r="Z26" s="411" t="s">
        <v>168</v>
      </c>
      <c r="AA26" s="466"/>
      <c r="AB26" s="466"/>
      <c r="AC26" s="466"/>
      <c r="AD26" s="466"/>
      <c r="AE26" s="466"/>
      <c r="AF26" s="466"/>
      <c r="AG26" s="467"/>
      <c r="AH26" s="408">
        <v>195</v>
      </c>
      <c r="AI26" s="409"/>
      <c r="AJ26" s="409"/>
      <c r="AK26" s="409"/>
      <c r="AL26" s="410"/>
      <c r="AM26" s="408">
        <v>600795</v>
      </c>
      <c r="AN26" s="409"/>
      <c r="AO26" s="409"/>
      <c r="AP26" s="409"/>
      <c r="AQ26" s="409"/>
      <c r="AR26" s="410"/>
      <c r="AS26" s="408">
        <v>3081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5600</v>
      </c>
      <c r="R27" s="409"/>
      <c r="S27" s="409"/>
      <c r="T27" s="409"/>
      <c r="U27" s="409"/>
      <c r="V27" s="410"/>
      <c r="W27" s="498"/>
      <c r="X27" s="435"/>
      <c r="Y27" s="436"/>
      <c r="Z27" s="411" t="s">
        <v>171</v>
      </c>
      <c r="AA27" s="412"/>
      <c r="AB27" s="412"/>
      <c r="AC27" s="412"/>
      <c r="AD27" s="412"/>
      <c r="AE27" s="412"/>
      <c r="AF27" s="412"/>
      <c r="AG27" s="413"/>
      <c r="AH27" s="408">
        <v>19</v>
      </c>
      <c r="AI27" s="409"/>
      <c r="AJ27" s="409"/>
      <c r="AK27" s="409"/>
      <c r="AL27" s="410"/>
      <c r="AM27" s="408">
        <v>68666</v>
      </c>
      <c r="AN27" s="409"/>
      <c r="AO27" s="409"/>
      <c r="AP27" s="409"/>
      <c r="AQ27" s="409"/>
      <c r="AR27" s="410"/>
      <c r="AS27" s="408">
        <v>3614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4840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5456552</v>
      </c>
      <c r="BO28" s="485"/>
      <c r="BP28" s="485"/>
      <c r="BQ28" s="485"/>
      <c r="BR28" s="485"/>
      <c r="BS28" s="485"/>
      <c r="BT28" s="485"/>
      <c r="BU28" s="486"/>
      <c r="BV28" s="484">
        <v>5264904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26</v>
      </c>
      <c r="M29" s="409"/>
      <c r="N29" s="409"/>
      <c r="O29" s="409"/>
      <c r="P29" s="410"/>
      <c r="Q29" s="408">
        <v>4530</v>
      </c>
      <c r="R29" s="409"/>
      <c r="S29" s="409"/>
      <c r="T29" s="409"/>
      <c r="U29" s="409"/>
      <c r="V29" s="410"/>
      <c r="W29" s="499"/>
      <c r="X29" s="500"/>
      <c r="Y29" s="501"/>
      <c r="Z29" s="411" t="s">
        <v>177</v>
      </c>
      <c r="AA29" s="412"/>
      <c r="AB29" s="412"/>
      <c r="AC29" s="412"/>
      <c r="AD29" s="412"/>
      <c r="AE29" s="412"/>
      <c r="AF29" s="412"/>
      <c r="AG29" s="413"/>
      <c r="AH29" s="408">
        <v>1605</v>
      </c>
      <c r="AI29" s="409"/>
      <c r="AJ29" s="409"/>
      <c r="AK29" s="409"/>
      <c r="AL29" s="410"/>
      <c r="AM29" s="408">
        <v>4982094</v>
      </c>
      <c r="AN29" s="409"/>
      <c r="AO29" s="409"/>
      <c r="AP29" s="409"/>
      <c r="AQ29" s="409"/>
      <c r="AR29" s="410"/>
      <c r="AS29" s="408">
        <v>3104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13198412</v>
      </c>
      <c r="BO30" s="490"/>
      <c r="BP30" s="490"/>
      <c r="BQ30" s="490"/>
      <c r="BR30" s="490"/>
      <c r="BS30" s="490"/>
      <c r="BT30" s="490"/>
      <c r="BU30" s="491"/>
      <c r="BV30" s="489">
        <v>8296352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公共下水道事業会計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神奈川県後期高齢者医療広域連合（一般会計）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10</v>
      </c>
      <c r="CP34" s="403"/>
      <c r="CQ34" s="404" t="str">
        <f>IF('各会計、関係団体の財政状況及び健全化判断比率'!BS7="","",'各会計、関係団体の財政状況及び健全化判断比率'!BS7)</f>
        <v>茅ヶ崎市文化・スポーツ振興財団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公共用地先行取得事業特別会計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神奈川県後期高齢者医療広域連合（後期高齢者医療特別会計）</v>
      </c>
      <c r="BZ35" s="404"/>
      <c r="CA35" s="404"/>
      <c r="CB35" s="404"/>
      <c r="CC35" s="404"/>
      <c r="CD35" s="404"/>
      <c r="CE35" s="404"/>
      <c r="CF35" s="404"/>
      <c r="CG35" s="404"/>
      <c r="CH35" s="404"/>
      <c r="CI35" s="404"/>
      <c r="CJ35" s="404"/>
      <c r="CK35" s="404"/>
      <c r="CL35" s="404"/>
      <c r="CM35" s="404"/>
      <c r="CN35" s="181"/>
      <c r="CO35" s="403">
        <f t="shared" ref="CO35:CO43" si="3">IF(CQ35="","",CO34+1)</f>
        <v>11</v>
      </c>
      <c r="CP35" s="403"/>
      <c r="CQ35" s="404" t="str">
        <f>IF('各会計、関係団体の財政状況及び健全化判断比率'!BS8="","",'各会計、関係団体の財政状況及び健全化判断比率'!BS8)</f>
        <v>茅ヶ崎市土地開発公社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EovQqqRpka6/vlr13Znf1XC03aFa/hzDlwcEBCdzDHaazv4hSwu0++ifEf/9zDtv7rQjVbVFLcRNsfIGADS0mw==" saltValue="vhXEXOeWbnnBOiie6qQb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533</v>
      </c>
      <c r="D34" s="1187"/>
      <c r="E34" s="1188"/>
      <c r="F34" s="32">
        <v>8.15</v>
      </c>
      <c r="G34" s="33">
        <v>15.04</v>
      </c>
      <c r="H34" s="33">
        <v>15.63</v>
      </c>
      <c r="I34" s="33">
        <v>15.98</v>
      </c>
      <c r="J34" s="34">
        <v>14.05</v>
      </c>
      <c r="K34" s="22"/>
      <c r="L34" s="22"/>
      <c r="M34" s="22"/>
      <c r="N34" s="22"/>
      <c r="O34" s="22"/>
      <c r="P34" s="22"/>
    </row>
    <row r="35" spans="1:16" ht="39" customHeight="1" x14ac:dyDescent="0.2">
      <c r="A35" s="22"/>
      <c r="B35" s="35"/>
      <c r="C35" s="1181" t="s">
        <v>534</v>
      </c>
      <c r="D35" s="1182"/>
      <c r="E35" s="1183"/>
      <c r="F35" s="36">
        <v>5.79</v>
      </c>
      <c r="G35" s="37">
        <v>6.16</v>
      </c>
      <c r="H35" s="37">
        <v>9.09</v>
      </c>
      <c r="I35" s="37">
        <v>10.88</v>
      </c>
      <c r="J35" s="38">
        <v>10.62</v>
      </c>
      <c r="K35" s="22"/>
      <c r="L35" s="22"/>
      <c r="M35" s="22"/>
      <c r="N35" s="22"/>
      <c r="O35" s="22"/>
      <c r="P35" s="22"/>
    </row>
    <row r="36" spans="1:16" ht="39" customHeight="1" x14ac:dyDescent="0.2">
      <c r="A36" s="22"/>
      <c r="B36" s="35"/>
      <c r="C36" s="1181" t="s">
        <v>535</v>
      </c>
      <c r="D36" s="1182"/>
      <c r="E36" s="1183"/>
      <c r="F36" s="36">
        <v>4.29</v>
      </c>
      <c r="G36" s="37">
        <v>4.75</v>
      </c>
      <c r="H36" s="37">
        <v>4.82</v>
      </c>
      <c r="I36" s="37">
        <v>4.67</v>
      </c>
      <c r="J36" s="38">
        <v>5.08</v>
      </c>
      <c r="K36" s="22"/>
      <c r="L36" s="22"/>
      <c r="M36" s="22"/>
      <c r="N36" s="22"/>
      <c r="O36" s="22"/>
      <c r="P36" s="22"/>
    </row>
    <row r="37" spans="1:16" ht="39" customHeight="1" x14ac:dyDescent="0.2">
      <c r="A37" s="22"/>
      <c r="B37" s="35"/>
      <c r="C37" s="1181" t="s">
        <v>536</v>
      </c>
      <c r="D37" s="1182"/>
      <c r="E37" s="1183"/>
      <c r="F37" s="36">
        <v>0.42</v>
      </c>
      <c r="G37" s="37">
        <v>1.27</v>
      </c>
      <c r="H37" s="37">
        <v>1.34</v>
      </c>
      <c r="I37" s="37">
        <v>0.95</v>
      </c>
      <c r="J37" s="38">
        <v>0.73</v>
      </c>
      <c r="K37" s="22"/>
      <c r="L37" s="22"/>
      <c r="M37" s="22"/>
      <c r="N37" s="22"/>
      <c r="O37" s="22"/>
      <c r="P37" s="22"/>
    </row>
    <row r="38" spans="1:16" ht="39" customHeight="1" x14ac:dyDescent="0.2">
      <c r="A38" s="22"/>
      <c r="B38" s="35"/>
      <c r="C38" s="1181" t="s">
        <v>537</v>
      </c>
      <c r="D38" s="1182"/>
      <c r="E38" s="1183"/>
      <c r="F38" s="36">
        <v>1.03</v>
      </c>
      <c r="G38" s="37">
        <v>0.96</v>
      </c>
      <c r="H38" s="37">
        <v>1.2</v>
      </c>
      <c r="I38" s="37">
        <v>1.01</v>
      </c>
      <c r="J38" s="38">
        <v>0.7</v>
      </c>
      <c r="K38" s="22"/>
      <c r="L38" s="22"/>
      <c r="M38" s="22"/>
      <c r="N38" s="22"/>
      <c r="O38" s="22"/>
      <c r="P38" s="22"/>
    </row>
    <row r="39" spans="1:16" ht="39" customHeight="1" x14ac:dyDescent="0.2">
      <c r="A39" s="22"/>
      <c r="B39" s="35"/>
      <c r="C39" s="1181" t="s">
        <v>538</v>
      </c>
      <c r="D39" s="1182"/>
      <c r="E39" s="1183"/>
      <c r="F39" s="36">
        <v>0</v>
      </c>
      <c r="G39" s="37">
        <v>0.02</v>
      </c>
      <c r="H39" s="37">
        <v>0</v>
      </c>
      <c r="I39" s="37">
        <v>0</v>
      </c>
      <c r="J39" s="38">
        <v>0.01</v>
      </c>
      <c r="K39" s="22"/>
      <c r="L39" s="22"/>
      <c r="M39" s="22"/>
      <c r="N39" s="22"/>
      <c r="O39" s="22"/>
      <c r="P39" s="22"/>
    </row>
    <row r="40" spans="1:16" ht="39" customHeight="1" x14ac:dyDescent="0.2">
      <c r="A40" s="22"/>
      <c r="B40" s="35"/>
      <c r="C40" s="1181" t="s">
        <v>539</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540</v>
      </c>
      <c r="D42" s="1182"/>
      <c r="E42" s="1183"/>
      <c r="F42" s="36" t="s">
        <v>501</v>
      </c>
      <c r="G42" s="37" t="s">
        <v>501</v>
      </c>
      <c r="H42" s="37" t="s">
        <v>501</v>
      </c>
      <c r="I42" s="37" t="s">
        <v>501</v>
      </c>
      <c r="J42" s="38" t="s">
        <v>501</v>
      </c>
      <c r="K42" s="22"/>
      <c r="L42" s="22"/>
      <c r="M42" s="22"/>
      <c r="N42" s="22"/>
      <c r="O42" s="22"/>
      <c r="P42" s="22"/>
    </row>
    <row r="43" spans="1:16" ht="39" customHeight="1" thickBot="1" x14ac:dyDescent="0.25">
      <c r="A43" s="22"/>
      <c r="B43" s="40"/>
      <c r="C43" s="1184" t="s">
        <v>541</v>
      </c>
      <c r="D43" s="1185"/>
      <c r="E43" s="1186"/>
      <c r="F43" s="41" t="s">
        <v>501</v>
      </c>
      <c r="G43" s="42" t="s">
        <v>501</v>
      </c>
      <c r="H43" s="42" t="s">
        <v>501</v>
      </c>
      <c r="I43" s="42" t="s">
        <v>501</v>
      </c>
      <c r="J43" s="43" t="s">
        <v>501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cfrujyOhojhHvn1noe/zgWu8xKIn3G2HBBKyB/OyJfhAyR6yxubiACl/c3AyH7DI/8kDtWj3zO4xxK11j7G3Q==" saltValue="pqSfAvlvZTAiHTTVYiZF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4551</v>
      </c>
      <c r="L45" s="60">
        <v>4856</v>
      </c>
      <c r="M45" s="60">
        <v>5277</v>
      </c>
      <c r="N45" s="60">
        <v>5865</v>
      </c>
      <c r="O45" s="61">
        <v>5876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501</v>
      </c>
      <c r="L46" s="64" t="s">
        <v>501</v>
      </c>
      <c r="M46" s="64" t="s">
        <v>501</v>
      </c>
      <c r="N46" s="64" t="s">
        <v>501</v>
      </c>
      <c r="O46" s="65" t="s">
        <v>501</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501</v>
      </c>
      <c r="L47" s="64" t="s">
        <v>501</v>
      </c>
      <c r="M47" s="64" t="s">
        <v>501</v>
      </c>
      <c r="N47" s="64" t="s">
        <v>501</v>
      </c>
      <c r="O47" s="65" t="s">
        <v>501</v>
      </c>
      <c r="P47" s="48"/>
      <c r="Q47" s="48"/>
      <c r="R47" s="48"/>
      <c r="S47" s="48"/>
      <c r="T47" s="48"/>
      <c r="U47" s="48"/>
    </row>
    <row r="48" spans="1:21" ht="30.75" customHeight="1" x14ac:dyDescent="0.2">
      <c r="A48" s="48"/>
      <c r="B48" s="1214"/>
      <c r="C48" s="1215"/>
      <c r="D48" s="62"/>
      <c r="E48" s="1191" t="s">
        <v>13</v>
      </c>
      <c r="F48" s="1191"/>
      <c r="G48" s="1191"/>
      <c r="H48" s="1191"/>
      <c r="I48" s="1191"/>
      <c r="J48" s="1192"/>
      <c r="K48" s="63">
        <v>1773</v>
      </c>
      <c r="L48" s="64">
        <v>1733</v>
      </c>
      <c r="M48" s="64">
        <v>1722</v>
      </c>
      <c r="N48" s="64">
        <v>1696</v>
      </c>
      <c r="O48" s="65">
        <v>2133</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501</v>
      </c>
      <c r="L49" s="64" t="s">
        <v>501</v>
      </c>
      <c r="M49" s="64" t="s">
        <v>501</v>
      </c>
      <c r="N49" s="64" t="s">
        <v>501</v>
      </c>
      <c r="O49" s="65" t="s">
        <v>501</v>
      </c>
      <c r="P49" s="48"/>
      <c r="Q49" s="48"/>
      <c r="R49" s="48"/>
      <c r="S49" s="48"/>
      <c r="T49" s="48"/>
      <c r="U49" s="48"/>
    </row>
    <row r="50" spans="1:21" ht="30.75" customHeight="1" x14ac:dyDescent="0.2">
      <c r="A50" s="48"/>
      <c r="B50" s="1214"/>
      <c r="C50" s="1215"/>
      <c r="D50" s="62"/>
      <c r="E50" s="1191" t="s">
        <v>15</v>
      </c>
      <c r="F50" s="1191"/>
      <c r="G50" s="1191"/>
      <c r="H50" s="1191"/>
      <c r="I50" s="1191"/>
      <c r="J50" s="1192"/>
      <c r="K50" s="63">
        <v>102</v>
      </c>
      <c r="L50" s="64">
        <v>102</v>
      </c>
      <c r="M50" s="64">
        <v>102</v>
      </c>
      <c r="N50" s="64">
        <v>102</v>
      </c>
      <c r="O50" s="65">
        <v>102</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0</v>
      </c>
      <c r="M51" s="64">
        <v>0</v>
      </c>
      <c r="N51" s="64" t="s">
        <v>501</v>
      </c>
      <c r="O51" s="65">
        <v>0</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5864</v>
      </c>
      <c r="L52" s="64">
        <v>5993</v>
      </c>
      <c r="M52" s="64">
        <v>6057</v>
      </c>
      <c r="N52" s="64">
        <v>5913</v>
      </c>
      <c r="O52" s="65">
        <v>6021</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562</v>
      </c>
      <c r="L53" s="69">
        <v>698</v>
      </c>
      <c r="M53" s="69">
        <v>1044</v>
      </c>
      <c r="N53" s="69">
        <v>1750</v>
      </c>
      <c r="O53" s="70">
        <v>2090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OyuInVGObDN1rCFrRDyPWIK8UneB/6KEFQxOJXY9B8wEZZUNRDtW9QEDjhSd8jDTGKXkEEC3tPHBFy9czJlJw==" saltValue="+z6mPjq8MKgXAoEcjd1w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2" t="s">
        <v>30</v>
      </c>
      <c r="C41" s="1233"/>
      <c r="D41" s="105"/>
      <c r="E41" s="1234" t="s">
        <v>31</v>
      </c>
      <c r="F41" s="1234"/>
      <c r="G41" s="1234"/>
      <c r="H41" s="1235"/>
      <c r="I41" s="355">
        <v>65763</v>
      </c>
      <c r="J41" s="356">
        <v>66381</v>
      </c>
      <c r="K41" s="356">
        <v>64418</v>
      </c>
      <c r="L41" s="356">
        <v>61721</v>
      </c>
      <c r="M41" s="357">
        <v>59700</v>
      </c>
    </row>
    <row r="42" spans="2:13" ht="27.75" customHeight="1" x14ac:dyDescent="0.2">
      <c r="B42" s="1222"/>
      <c r="C42" s="1223"/>
      <c r="D42" s="106"/>
      <c r="E42" s="1226" t="s">
        <v>32</v>
      </c>
      <c r="F42" s="1226"/>
      <c r="G42" s="1226"/>
      <c r="H42" s="1227"/>
      <c r="I42" s="358">
        <v>4279</v>
      </c>
      <c r="J42" s="359">
        <v>4179</v>
      </c>
      <c r="K42" s="359">
        <v>4078</v>
      </c>
      <c r="L42" s="359">
        <v>3977</v>
      </c>
      <c r="M42" s="360">
        <v>3860</v>
      </c>
    </row>
    <row r="43" spans="2:13" ht="27.75" customHeight="1" x14ac:dyDescent="0.2">
      <c r="B43" s="1222"/>
      <c r="C43" s="1223"/>
      <c r="D43" s="106"/>
      <c r="E43" s="1226" t="s">
        <v>33</v>
      </c>
      <c r="F43" s="1226"/>
      <c r="G43" s="1226"/>
      <c r="H43" s="1227"/>
      <c r="I43" s="358">
        <v>19522</v>
      </c>
      <c r="J43" s="359">
        <v>18965</v>
      </c>
      <c r="K43" s="359">
        <v>18097</v>
      </c>
      <c r="L43" s="359">
        <v>17102</v>
      </c>
      <c r="M43" s="360">
        <v>18881</v>
      </c>
    </row>
    <row r="44" spans="2:13" ht="27.75" customHeight="1" x14ac:dyDescent="0.2">
      <c r="B44" s="1222"/>
      <c r="C44" s="1223"/>
      <c r="D44" s="106"/>
      <c r="E44" s="1226" t="s">
        <v>34</v>
      </c>
      <c r="F44" s="1226"/>
      <c r="G44" s="1226"/>
      <c r="H44" s="1227"/>
      <c r="I44" s="358" t="s">
        <v>501</v>
      </c>
      <c r="J44" s="359" t="s">
        <v>501</v>
      </c>
      <c r="K44" s="359" t="s">
        <v>501</v>
      </c>
      <c r="L44" s="359" t="s">
        <v>501</v>
      </c>
      <c r="M44" s="360" t="s">
        <v>501</v>
      </c>
    </row>
    <row r="45" spans="2:13" ht="27.75" customHeight="1" x14ac:dyDescent="0.2">
      <c r="B45" s="1222"/>
      <c r="C45" s="1223"/>
      <c r="D45" s="106"/>
      <c r="E45" s="1226" t="s">
        <v>35</v>
      </c>
      <c r="F45" s="1226"/>
      <c r="G45" s="1226"/>
      <c r="H45" s="1227"/>
      <c r="I45" s="358">
        <v>8804</v>
      </c>
      <c r="J45" s="359">
        <v>8744</v>
      </c>
      <c r="K45" s="359">
        <v>8916</v>
      </c>
      <c r="L45" s="359">
        <v>9116</v>
      </c>
      <c r="M45" s="360">
        <v>9514</v>
      </c>
    </row>
    <row r="46" spans="2:13" ht="27.75" customHeight="1" x14ac:dyDescent="0.2">
      <c r="B46" s="1222"/>
      <c r="C46" s="1223"/>
      <c r="D46" s="107"/>
      <c r="E46" s="1226" t="s">
        <v>36</v>
      </c>
      <c r="F46" s="1226"/>
      <c r="G46" s="1226"/>
      <c r="H46" s="1227"/>
      <c r="I46" s="358" t="s">
        <v>501</v>
      </c>
      <c r="J46" s="359" t="s">
        <v>501</v>
      </c>
      <c r="K46" s="359" t="s">
        <v>501</v>
      </c>
      <c r="L46" s="359" t="s">
        <v>501</v>
      </c>
      <c r="M46" s="360" t="s">
        <v>501</v>
      </c>
    </row>
    <row r="47" spans="2:13" ht="27.75" customHeight="1" x14ac:dyDescent="0.2">
      <c r="B47" s="1222"/>
      <c r="C47" s="1223"/>
      <c r="D47" s="108"/>
      <c r="E47" s="1236" t="s">
        <v>37</v>
      </c>
      <c r="F47" s="1237"/>
      <c r="G47" s="1237"/>
      <c r="H47" s="1238"/>
      <c r="I47" s="358" t="s">
        <v>501</v>
      </c>
      <c r="J47" s="359" t="s">
        <v>501</v>
      </c>
      <c r="K47" s="359" t="s">
        <v>501</v>
      </c>
      <c r="L47" s="359" t="s">
        <v>501</v>
      </c>
      <c r="M47" s="360" t="s">
        <v>501</v>
      </c>
    </row>
    <row r="48" spans="2:13" ht="27.75" customHeight="1" x14ac:dyDescent="0.2">
      <c r="B48" s="1222"/>
      <c r="C48" s="1223"/>
      <c r="D48" s="106"/>
      <c r="E48" s="1226" t="s">
        <v>38</v>
      </c>
      <c r="F48" s="1226"/>
      <c r="G48" s="1226"/>
      <c r="H48" s="1227"/>
      <c r="I48" s="358" t="s">
        <v>501</v>
      </c>
      <c r="J48" s="359" t="s">
        <v>501</v>
      </c>
      <c r="K48" s="359" t="s">
        <v>501</v>
      </c>
      <c r="L48" s="359" t="s">
        <v>501</v>
      </c>
      <c r="M48" s="360" t="s">
        <v>501</v>
      </c>
    </row>
    <row r="49" spans="2:13" ht="27.75" customHeight="1" x14ac:dyDescent="0.2">
      <c r="B49" s="1224"/>
      <c r="C49" s="1225"/>
      <c r="D49" s="106"/>
      <c r="E49" s="1226" t="s">
        <v>39</v>
      </c>
      <c r="F49" s="1226"/>
      <c r="G49" s="1226"/>
      <c r="H49" s="1227"/>
      <c r="I49" s="358" t="s">
        <v>501</v>
      </c>
      <c r="J49" s="359" t="s">
        <v>501</v>
      </c>
      <c r="K49" s="359" t="s">
        <v>501</v>
      </c>
      <c r="L49" s="359" t="s">
        <v>501</v>
      </c>
      <c r="M49" s="360" t="s">
        <v>501</v>
      </c>
    </row>
    <row r="50" spans="2:13" ht="27.75" customHeight="1" x14ac:dyDescent="0.2">
      <c r="B50" s="1220" t="s">
        <v>40</v>
      </c>
      <c r="C50" s="1221"/>
      <c r="D50" s="109"/>
      <c r="E50" s="1226" t="s">
        <v>41</v>
      </c>
      <c r="F50" s="1226"/>
      <c r="G50" s="1226"/>
      <c r="H50" s="1227"/>
      <c r="I50" s="358">
        <v>9756</v>
      </c>
      <c r="J50" s="359">
        <v>10480</v>
      </c>
      <c r="K50" s="359">
        <v>13711</v>
      </c>
      <c r="L50" s="359">
        <v>16661</v>
      </c>
      <c r="M50" s="360">
        <v>21585</v>
      </c>
    </row>
    <row r="51" spans="2:13" ht="27.75" customHeight="1" x14ac:dyDescent="0.2">
      <c r="B51" s="1222"/>
      <c r="C51" s="1223"/>
      <c r="D51" s="106"/>
      <c r="E51" s="1226" t="s">
        <v>42</v>
      </c>
      <c r="F51" s="1226"/>
      <c r="G51" s="1226"/>
      <c r="H51" s="1227"/>
      <c r="I51" s="358">
        <v>20237</v>
      </c>
      <c r="J51" s="359">
        <v>20200</v>
      </c>
      <c r="K51" s="359">
        <v>19480</v>
      </c>
      <c r="L51" s="359">
        <v>18340</v>
      </c>
      <c r="M51" s="360">
        <v>18683</v>
      </c>
    </row>
    <row r="52" spans="2:13" ht="27.75" customHeight="1" x14ac:dyDescent="0.2">
      <c r="B52" s="1224"/>
      <c r="C52" s="1225"/>
      <c r="D52" s="106"/>
      <c r="E52" s="1226" t="s">
        <v>43</v>
      </c>
      <c r="F52" s="1226"/>
      <c r="G52" s="1226"/>
      <c r="H52" s="1227"/>
      <c r="I52" s="358">
        <v>50012</v>
      </c>
      <c r="J52" s="359">
        <v>48887</v>
      </c>
      <c r="K52" s="359">
        <v>48293</v>
      </c>
      <c r="L52" s="359">
        <v>46753</v>
      </c>
      <c r="M52" s="360">
        <v>44834</v>
      </c>
    </row>
    <row r="53" spans="2:13" ht="27.75" customHeight="1" thickBot="1" x14ac:dyDescent="0.25">
      <c r="B53" s="1228" t="s">
        <v>19</v>
      </c>
      <c r="C53" s="1229"/>
      <c r="D53" s="110"/>
      <c r="E53" s="1230" t="s">
        <v>44</v>
      </c>
      <c r="F53" s="1230"/>
      <c r="G53" s="1230"/>
      <c r="H53" s="1231"/>
      <c r="I53" s="361">
        <v>18364</v>
      </c>
      <c r="J53" s="362">
        <v>18701</v>
      </c>
      <c r="K53" s="362">
        <v>14025</v>
      </c>
      <c r="L53" s="362">
        <v>10163</v>
      </c>
      <c r="M53" s="363">
        <v>6855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hisPrrN2Z/rfy9JYuN6neI5nV7XfhCEeB+mRFGpbV/XUBbAzclBoI9Ng8S7CixY2ETAXyIrvBe0bnDnAcDOgg==" saltValue="iEKGfqBbLO6Y7p8+amoK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47" t="s">
        <v>46</v>
      </c>
      <c r="D55" s="1247"/>
      <c r="E55" s="1248"/>
      <c r="F55" s="122">
        <v>8264</v>
      </c>
      <c r="G55" s="122">
        <v>5265</v>
      </c>
      <c r="H55" s="123">
        <v>5457</v>
      </c>
    </row>
    <row r="56" spans="2:8" ht="52.5" customHeight="1" x14ac:dyDescent="0.2">
      <c r="B56" s="124"/>
      <c r="C56" s="1249" t="s">
        <v>47</v>
      </c>
      <c r="D56" s="1249"/>
      <c r="E56" s="1250"/>
      <c r="F56" s="125" t="s">
        <v>501</v>
      </c>
      <c r="G56" s="125" t="s">
        <v>501</v>
      </c>
      <c r="H56" s="126" t="s">
        <v>501</v>
      </c>
    </row>
    <row r="57" spans="2:8" ht="53.25" customHeight="1" x14ac:dyDescent="0.2">
      <c r="B57" s="124"/>
      <c r="C57" s="1251" t="s">
        <v>48</v>
      </c>
      <c r="D57" s="1251"/>
      <c r="E57" s="1252"/>
      <c r="F57" s="127">
        <v>2684</v>
      </c>
      <c r="G57" s="127">
        <v>8296</v>
      </c>
      <c r="H57" s="128">
        <v>13198</v>
      </c>
    </row>
    <row r="58" spans="2:8" ht="45.75" customHeight="1" x14ac:dyDescent="0.2">
      <c r="B58" s="129"/>
      <c r="C58" s="1239" t="s">
        <v>547</v>
      </c>
      <c r="D58" s="1240"/>
      <c r="E58" s="1241"/>
      <c r="F58" s="130" t="s">
        <v>501</v>
      </c>
      <c r="G58" s="130">
        <v>4001</v>
      </c>
      <c r="H58" s="131">
        <v>6994</v>
      </c>
    </row>
    <row r="59" spans="2:8" ht="45.75" customHeight="1" x14ac:dyDescent="0.2">
      <c r="B59" s="129"/>
      <c r="C59" s="1239" t="s">
        <v>548</v>
      </c>
      <c r="D59" s="1240"/>
      <c r="E59" s="1241"/>
      <c r="F59" s="130">
        <v>1778</v>
      </c>
      <c r="G59" s="130">
        <v>2779</v>
      </c>
      <c r="H59" s="131">
        <v>4229</v>
      </c>
    </row>
    <row r="60" spans="2:8" ht="45.75" customHeight="1" x14ac:dyDescent="0.2">
      <c r="B60" s="129"/>
      <c r="C60" s="1239" t="s">
        <v>549</v>
      </c>
      <c r="D60" s="1240"/>
      <c r="E60" s="1241"/>
      <c r="F60" s="130">
        <v>242</v>
      </c>
      <c r="G60" s="130">
        <v>549</v>
      </c>
      <c r="H60" s="131">
        <v>835</v>
      </c>
    </row>
    <row r="61" spans="2:8" ht="45.75" customHeight="1" x14ac:dyDescent="0.2">
      <c r="B61" s="129"/>
      <c r="C61" s="1239" t="s">
        <v>550</v>
      </c>
      <c r="D61" s="1240"/>
      <c r="E61" s="1241"/>
      <c r="F61" s="130">
        <v>386</v>
      </c>
      <c r="G61" s="130">
        <v>388</v>
      </c>
      <c r="H61" s="131">
        <v>385</v>
      </c>
    </row>
    <row r="62" spans="2:8" ht="45.75" customHeight="1" thickBot="1" x14ac:dyDescent="0.25">
      <c r="B62" s="132"/>
      <c r="C62" s="1242" t="s">
        <v>551</v>
      </c>
      <c r="D62" s="1243"/>
      <c r="E62" s="1244"/>
      <c r="F62" s="133">
        <v>38</v>
      </c>
      <c r="G62" s="133">
        <v>362</v>
      </c>
      <c r="H62" s="134">
        <v>373</v>
      </c>
    </row>
    <row r="63" spans="2:8" ht="52.5" customHeight="1" thickBot="1" x14ac:dyDescent="0.25">
      <c r="B63" s="135"/>
      <c r="C63" s="1245" t="s">
        <v>49</v>
      </c>
      <c r="D63" s="1245"/>
      <c r="E63" s="1246"/>
      <c r="F63" s="136">
        <v>10949</v>
      </c>
      <c r="G63" s="136">
        <v>13561</v>
      </c>
      <c r="H63" s="137">
        <v>18655</v>
      </c>
    </row>
    <row r="64" spans="2:8" ht="13.2" x14ac:dyDescent="0.2"/>
  </sheetData>
  <sheetProtection algorithmName="SHA-512" hashValue="yJWFQM9x5RELvw95/Cuf0O9rqkfLx2BYt+ru2TCiTw4Xjz3qtzbjAn1VfHtSy1We4j8O7PgEJcEu3YVLietFqg==" saltValue="gzLwnY6zMtjR0WUbQof/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562</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525</v>
      </c>
      <c r="BQ50" s="1259"/>
      <c r="BR50" s="1259"/>
      <c r="BS50" s="1259"/>
      <c r="BT50" s="1259"/>
      <c r="BU50" s="1259"/>
      <c r="BV50" s="1259"/>
      <c r="BW50" s="1259"/>
      <c r="BX50" s="1259" t="s">
        <v>526</v>
      </c>
      <c r="BY50" s="1259"/>
      <c r="BZ50" s="1259"/>
      <c r="CA50" s="1259"/>
      <c r="CB50" s="1259"/>
      <c r="CC50" s="1259"/>
      <c r="CD50" s="1259"/>
      <c r="CE50" s="1259"/>
      <c r="CF50" s="1259" t="s">
        <v>527</v>
      </c>
      <c r="CG50" s="1259"/>
      <c r="CH50" s="1259"/>
      <c r="CI50" s="1259"/>
      <c r="CJ50" s="1259"/>
      <c r="CK50" s="1259"/>
      <c r="CL50" s="1259"/>
      <c r="CM50" s="1259"/>
      <c r="CN50" s="1259" t="s">
        <v>528</v>
      </c>
      <c r="CO50" s="1259"/>
      <c r="CP50" s="1259"/>
      <c r="CQ50" s="1259"/>
      <c r="CR50" s="1259"/>
      <c r="CS50" s="1259"/>
      <c r="CT50" s="1259"/>
      <c r="CU50" s="1259"/>
      <c r="CV50" s="1259" t="s">
        <v>529</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563</v>
      </c>
      <c r="AO51" s="1258"/>
      <c r="AP51" s="1258"/>
      <c r="AQ51" s="1258"/>
      <c r="AR51" s="1258"/>
      <c r="AS51" s="1258"/>
      <c r="AT51" s="1258"/>
      <c r="AU51" s="1258"/>
      <c r="AV51" s="1258"/>
      <c r="AW51" s="1258"/>
      <c r="AX51" s="1258"/>
      <c r="AY51" s="1258"/>
      <c r="AZ51" s="1258"/>
      <c r="BA51" s="1258"/>
      <c r="BB51" s="1258" t="s">
        <v>564</v>
      </c>
      <c r="BC51" s="1258"/>
      <c r="BD51" s="1258"/>
      <c r="BE51" s="1258"/>
      <c r="BF51" s="1258"/>
      <c r="BG51" s="1258"/>
      <c r="BH51" s="1258"/>
      <c r="BI51" s="1258"/>
      <c r="BJ51" s="1258"/>
      <c r="BK51" s="1258"/>
      <c r="BL51" s="1258"/>
      <c r="BM51" s="1258"/>
      <c r="BN51" s="1258"/>
      <c r="BO51" s="1258"/>
      <c r="BP51" s="1255">
        <v>48.7</v>
      </c>
      <c r="BQ51" s="1255"/>
      <c r="BR51" s="1255"/>
      <c r="BS51" s="1255"/>
      <c r="BT51" s="1255"/>
      <c r="BU51" s="1255"/>
      <c r="BV51" s="1255"/>
      <c r="BW51" s="1255"/>
      <c r="BX51" s="1255">
        <v>48.2</v>
      </c>
      <c r="BY51" s="1255"/>
      <c r="BZ51" s="1255"/>
      <c r="CA51" s="1255"/>
      <c r="CB51" s="1255"/>
      <c r="CC51" s="1255"/>
      <c r="CD51" s="1255"/>
      <c r="CE51" s="1255"/>
      <c r="CF51" s="1255">
        <v>33.799999999999997</v>
      </c>
      <c r="CG51" s="1255"/>
      <c r="CH51" s="1255"/>
      <c r="CI51" s="1255"/>
      <c r="CJ51" s="1255"/>
      <c r="CK51" s="1255"/>
      <c r="CL51" s="1255"/>
      <c r="CM51" s="1255"/>
      <c r="CN51" s="1255">
        <v>24.7</v>
      </c>
      <c r="CO51" s="1255"/>
      <c r="CP51" s="1255"/>
      <c r="CQ51" s="1255"/>
      <c r="CR51" s="1255"/>
      <c r="CS51" s="1255"/>
      <c r="CT51" s="1255"/>
      <c r="CU51" s="1255"/>
      <c r="CV51" s="1255">
        <v>16.3</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565</v>
      </c>
      <c r="BC53" s="1258"/>
      <c r="BD53" s="1258"/>
      <c r="BE53" s="1258"/>
      <c r="BF53" s="1258"/>
      <c r="BG53" s="1258"/>
      <c r="BH53" s="1258"/>
      <c r="BI53" s="1258"/>
      <c r="BJ53" s="1258"/>
      <c r="BK53" s="1258"/>
      <c r="BL53" s="1258"/>
      <c r="BM53" s="1258"/>
      <c r="BN53" s="1258"/>
      <c r="BO53" s="1258"/>
      <c r="BP53" s="1255">
        <v>61.9</v>
      </c>
      <c r="BQ53" s="1255"/>
      <c r="BR53" s="1255"/>
      <c r="BS53" s="1255"/>
      <c r="BT53" s="1255"/>
      <c r="BU53" s="1255"/>
      <c r="BV53" s="1255"/>
      <c r="BW53" s="1255"/>
      <c r="BX53" s="1255">
        <v>62.9</v>
      </c>
      <c r="BY53" s="1255"/>
      <c r="BZ53" s="1255"/>
      <c r="CA53" s="1255"/>
      <c r="CB53" s="1255"/>
      <c r="CC53" s="1255"/>
      <c r="CD53" s="1255"/>
      <c r="CE53" s="1255"/>
      <c r="CF53" s="1255">
        <v>64.3</v>
      </c>
      <c r="CG53" s="1255"/>
      <c r="CH53" s="1255"/>
      <c r="CI53" s="1255"/>
      <c r="CJ53" s="1255"/>
      <c r="CK53" s="1255"/>
      <c r="CL53" s="1255"/>
      <c r="CM53" s="1255"/>
      <c r="CN53" s="1255">
        <v>65.7</v>
      </c>
      <c r="CO53" s="1255"/>
      <c r="CP53" s="1255"/>
      <c r="CQ53" s="1255"/>
      <c r="CR53" s="1255"/>
      <c r="CS53" s="1255"/>
      <c r="CT53" s="1255"/>
      <c r="CU53" s="1255"/>
      <c r="CV53" s="1255">
        <v>67.5</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566</v>
      </c>
      <c r="AO55" s="1259"/>
      <c r="AP55" s="1259"/>
      <c r="AQ55" s="1259"/>
      <c r="AR55" s="1259"/>
      <c r="AS55" s="1259"/>
      <c r="AT55" s="1259"/>
      <c r="AU55" s="1259"/>
      <c r="AV55" s="1259"/>
      <c r="AW55" s="1259"/>
      <c r="AX55" s="1259"/>
      <c r="AY55" s="1259"/>
      <c r="AZ55" s="1259"/>
      <c r="BA55" s="1259"/>
      <c r="BB55" s="1258" t="s">
        <v>564</v>
      </c>
      <c r="BC55" s="1258"/>
      <c r="BD55" s="1258"/>
      <c r="BE55" s="1258"/>
      <c r="BF55" s="1258"/>
      <c r="BG55" s="1258"/>
      <c r="BH55" s="1258"/>
      <c r="BI55" s="1258"/>
      <c r="BJ55" s="1258"/>
      <c r="BK55" s="1258"/>
      <c r="BL55" s="1258"/>
      <c r="BM55" s="1258"/>
      <c r="BN55" s="1258"/>
      <c r="BO55" s="1258"/>
      <c r="BP55" s="1255">
        <v>19</v>
      </c>
      <c r="BQ55" s="1255"/>
      <c r="BR55" s="1255"/>
      <c r="BS55" s="1255"/>
      <c r="BT55" s="1255"/>
      <c r="BU55" s="1255"/>
      <c r="BV55" s="1255"/>
      <c r="BW55" s="1255"/>
      <c r="BX55" s="1255">
        <v>18</v>
      </c>
      <c r="BY55" s="1255"/>
      <c r="BZ55" s="1255"/>
      <c r="CA55" s="1255"/>
      <c r="CB55" s="1255"/>
      <c r="CC55" s="1255"/>
      <c r="CD55" s="1255"/>
      <c r="CE55" s="1255"/>
      <c r="CF55" s="1255">
        <v>13.1</v>
      </c>
      <c r="CG55" s="1255"/>
      <c r="CH55" s="1255"/>
      <c r="CI55" s="1255"/>
      <c r="CJ55" s="1255"/>
      <c r="CK55" s="1255"/>
      <c r="CL55" s="1255"/>
      <c r="CM55" s="1255"/>
      <c r="CN55" s="1255">
        <v>10.9</v>
      </c>
      <c r="CO55" s="1255"/>
      <c r="CP55" s="1255"/>
      <c r="CQ55" s="1255"/>
      <c r="CR55" s="1255"/>
      <c r="CS55" s="1255"/>
      <c r="CT55" s="1255"/>
      <c r="CU55" s="1255"/>
      <c r="CV55" s="1255">
        <v>13.6</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565</v>
      </c>
      <c r="BC57" s="1258"/>
      <c r="BD57" s="1258"/>
      <c r="BE57" s="1258"/>
      <c r="BF57" s="1258"/>
      <c r="BG57" s="1258"/>
      <c r="BH57" s="1258"/>
      <c r="BI57" s="1258"/>
      <c r="BJ57" s="1258"/>
      <c r="BK57" s="1258"/>
      <c r="BL57" s="1258"/>
      <c r="BM57" s="1258"/>
      <c r="BN57" s="1258"/>
      <c r="BO57" s="1258"/>
      <c r="BP57" s="1255">
        <v>60.9</v>
      </c>
      <c r="BQ57" s="1255"/>
      <c r="BR57" s="1255"/>
      <c r="BS57" s="1255"/>
      <c r="BT57" s="1255"/>
      <c r="BU57" s="1255"/>
      <c r="BV57" s="1255"/>
      <c r="BW57" s="1255"/>
      <c r="BX57" s="1255">
        <v>61.9</v>
      </c>
      <c r="BY57" s="1255"/>
      <c r="BZ57" s="1255"/>
      <c r="CA57" s="1255"/>
      <c r="CB57" s="1255"/>
      <c r="CC57" s="1255"/>
      <c r="CD57" s="1255"/>
      <c r="CE57" s="1255"/>
      <c r="CF57" s="1255">
        <v>62.5</v>
      </c>
      <c r="CG57" s="1255"/>
      <c r="CH57" s="1255"/>
      <c r="CI57" s="1255"/>
      <c r="CJ57" s="1255"/>
      <c r="CK57" s="1255"/>
      <c r="CL57" s="1255"/>
      <c r="CM57" s="1255"/>
      <c r="CN57" s="1255">
        <v>63.5</v>
      </c>
      <c r="CO57" s="1255"/>
      <c r="CP57" s="1255"/>
      <c r="CQ57" s="1255"/>
      <c r="CR57" s="1255"/>
      <c r="CS57" s="1255"/>
      <c r="CT57" s="1255"/>
      <c r="CU57" s="1255"/>
      <c r="CV57" s="1255">
        <v>63.8</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567</v>
      </c>
    </row>
    <row r="64" spans="1:109" ht="13.2" x14ac:dyDescent="0.2">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569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562</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525</v>
      </c>
      <c r="BQ72" s="1259"/>
      <c r="BR72" s="1259"/>
      <c r="BS72" s="1259"/>
      <c r="BT72" s="1259"/>
      <c r="BU72" s="1259"/>
      <c r="BV72" s="1259"/>
      <c r="BW72" s="1259"/>
      <c r="BX72" s="1259" t="s">
        <v>526</v>
      </c>
      <c r="BY72" s="1259"/>
      <c r="BZ72" s="1259"/>
      <c r="CA72" s="1259"/>
      <c r="CB72" s="1259"/>
      <c r="CC72" s="1259"/>
      <c r="CD72" s="1259"/>
      <c r="CE72" s="1259"/>
      <c r="CF72" s="1259" t="s">
        <v>527</v>
      </c>
      <c r="CG72" s="1259"/>
      <c r="CH72" s="1259"/>
      <c r="CI72" s="1259"/>
      <c r="CJ72" s="1259"/>
      <c r="CK72" s="1259"/>
      <c r="CL72" s="1259"/>
      <c r="CM72" s="1259"/>
      <c r="CN72" s="1259" t="s">
        <v>528</v>
      </c>
      <c r="CO72" s="1259"/>
      <c r="CP72" s="1259"/>
      <c r="CQ72" s="1259"/>
      <c r="CR72" s="1259"/>
      <c r="CS72" s="1259"/>
      <c r="CT72" s="1259"/>
      <c r="CU72" s="1259"/>
      <c r="CV72" s="1259" t="s">
        <v>529</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563</v>
      </c>
      <c r="AO73" s="1258"/>
      <c r="AP73" s="1258"/>
      <c r="AQ73" s="1258"/>
      <c r="AR73" s="1258"/>
      <c r="AS73" s="1258"/>
      <c r="AT73" s="1258"/>
      <c r="AU73" s="1258"/>
      <c r="AV73" s="1258"/>
      <c r="AW73" s="1258"/>
      <c r="AX73" s="1258"/>
      <c r="AY73" s="1258"/>
      <c r="AZ73" s="1258"/>
      <c r="BA73" s="1258"/>
      <c r="BB73" s="1258" t="s">
        <v>564</v>
      </c>
      <c r="BC73" s="1258"/>
      <c r="BD73" s="1258"/>
      <c r="BE73" s="1258"/>
      <c r="BF73" s="1258"/>
      <c r="BG73" s="1258"/>
      <c r="BH73" s="1258"/>
      <c r="BI73" s="1258"/>
      <c r="BJ73" s="1258"/>
      <c r="BK73" s="1258"/>
      <c r="BL73" s="1258"/>
      <c r="BM73" s="1258"/>
      <c r="BN73" s="1258"/>
      <c r="BO73" s="1258"/>
      <c r="BP73" s="1255">
        <v>48.7</v>
      </c>
      <c r="BQ73" s="1255"/>
      <c r="BR73" s="1255"/>
      <c r="BS73" s="1255"/>
      <c r="BT73" s="1255"/>
      <c r="BU73" s="1255"/>
      <c r="BV73" s="1255"/>
      <c r="BW73" s="1255"/>
      <c r="BX73" s="1255">
        <v>48.2</v>
      </c>
      <c r="BY73" s="1255"/>
      <c r="BZ73" s="1255"/>
      <c r="CA73" s="1255"/>
      <c r="CB73" s="1255"/>
      <c r="CC73" s="1255"/>
      <c r="CD73" s="1255"/>
      <c r="CE73" s="1255"/>
      <c r="CF73" s="1255">
        <v>33.799999999999997</v>
      </c>
      <c r="CG73" s="1255"/>
      <c r="CH73" s="1255"/>
      <c r="CI73" s="1255"/>
      <c r="CJ73" s="1255"/>
      <c r="CK73" s="1255"/>
      <c r="CL73" s="1255"/>
      <c r="CM73" s="1255"/>
      <c r="CN73" s="1255">
        <v>24.7</v>
      </c>
      <c r="CO73" s="1255"/>
      <c r="CP73" s="1255"/>
      <c r="CQ73" s="1255"/>
      <c r="CR73" s="1255"/>
      <c r="CS73" s="1255"/>
      <c r="CT73" s="1255"/>
      <c r="CU73" s="1255"/>
      <c r="CV73" s="1255">
        <v>16.3</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568</v>
      </c>
      <c r="BC75" s="1258"/>
      <c r="BD75" s="1258"/>
      <c r="BE75" s="1258"/>
      <c r="BF75" s="1258"/>
      <c r="BG75" s="1258"/>
      <c r="BH75" s="1258"/>
      <c r="BI75" s="1258"/>
      <c r="BJ75" s="1258"/>
      <c r="BK75" s="1258"/>
      <c r="BL75" s="1258"/>
      <c r="BM75" s="1258"/>
      <c r="BN75" s="1258"/>
      <c r="BO75" s="1258"/>
      <c r="BP75" s="1255">
        <v>0.7</v>
      </c>
      <c r="BQ75" s="1255"/>
      <c r="BR75" s="1255"/>
      <c r="BS75" s="1255"/>
      <c r="BT75" s="1255"/>
      <c r="BU75" s="1255"/>
      <c r="BV75" s="1255"/>
      <c r="BW75" s="1255"/>
      <c r="BX75" s="1255">
        <v>1.2</v>
      </c>
      <c r="BY75" s="1255"/>
      <c r="BZ75" s="1255"/>
      <c r="CA75" s="1255"/>
      <c r="CB75" s="1255"/>
      <c r="CC75" s="1255"/>
      <c r="CD75" s="1255"/>
      <c r="CE75" s="1255"/>
      <c r="CF75" s="1255">
        <v>1.9</v>
      </c>
      <c r="CG75" s="1255"/>
      <c r="CH75" s="1255"/>
      <c r="CI75" s="1255"/>
      <c r="CJ75" s="1255"/>
      <c r="CK75" s="1255"/>
      <c r="CL75" s="1255"/>
      <c r="CM75" s="1255"/>
      <c r="CN75" s="1255">
        <v>2.8</v>
      </c>
      <c r="CO75" s="1255"/>
      <c r="CP75" s="1255"/>
      <c r="CQ75" s="1255"/>
      <c r="CR75" s="1255"/>
      <c r="CS75" s="1255"/>
      <c r="CT75" s="1255"/>
      <c r="CU75" s="1255"/>
      <c r="CV75" s="1255">
        <v>3.9</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566</v>
      </c>
      <c r="AO77" s="1259"/>
      <c r="AP77" s="1259"/>
      <c r="AQ77" s="1259"/>
      <c r="AR77" s="1259"/>
      <c r="AS77" s="1259"/>
      <c r="AT77" s="1259"/>
      <c r="AU77" s="1259"/>
      <c r="AV77" s="1259"/>
      <c r="AW77" s="1259"/>
      <c r="AX77" s="1259"/>
      <c r="AY77" s="1259"/>
      <c r="AZ77" s="1259"/>
      <c r="BA77" s="1259"/>
      <c r="BB77" s="1258" t="s">
        <v>564</v>
      </c>
      <c r="BC77" s="1258"/>
      <c r="BD77" s="1258"/>
      <c r="BE77" s="1258"/>
      <c r="BF77" s="1258"/>
      <c r="BG77" s="1258"/>
      <c r="BH77" s="1258"/>
      <c r="BI77" s="1258"/>
      <c r="BJ77" s="1258"/>
      <c r="BK77" s="1258"/>
      <c r="BL77" s="1258"/>
      <c r="BM77" s="1258"/>
      <c r="BN77" s="1258"/>
      <c r="BO77" s="1258"/>
      <c r="BP77" s="1255">
        <v>19</v>
      </c>
      <c r="BQ77" s="1255"/>
      <c r="BR77" s="1255"/>
      <c r="BS77" s="1255"/>
      <c r="BT77" s="1255"/>
      <c r="BU77" s="1255"/>
      <c r="BV77" s="1255"/>
      <c r="BW77" s="1255"/>
      <c r="BX77" s="1255">
        <v>18</v>
      </c>
      <c r="BY77" s="1255"/>
      <c r="BZ77" s="1255"/>
      <c r="CA77" s="1255"/>
      <c r="CB77" s="1255"/>
      <c r="CC77" s="1255"/>
      <c r="CD77" s="1255"/>
      <c r="CE77" s="1255"/>
      <c r="CF77" s="1255">
        <v>13.1</v>
      </c>
      <c r="CG77" s="1255"/>
      <c r="CH77" s="1255"/>
      <c r="CI77" s="1255"/>
      <c r="CJ77" s="1255"/>
      <c r="CK77" s="1255"/>
      <c r="CL77" s="1255"/>
      <c r="CM77" s="1255"/>
      <c r="CN77" s="1255">
        <v>10.9</v>
      </c>
      <c r="CO77" s="1255"/>
      <c r="CP77" s="1255"/>
      <c r="CQ77" s="1255"/>
      <c r="CR77" s="1255"/>
      <c r="CS77" s="1255"/>
      <c r="CT77" s="1255"/>
      <c r="CU77" s="1255"/>
      <c r="CV77" s="1255">
        <v>13.6</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568</v>
      </c>
      <c r="BC79" s="1258"/>
      <c r="BD79" s="1258"/>
      <c r="BE79" s="1258"/>
      <c r="BF79" s="1258"/>
      <c r="BG79" s="1258"/>
      <c r="BH79" s="1258"/>
      <c r="BI79" s="1258"/>
      <c r="BJ79" s="1258"/>
      <c r="BK79" s="1258"/>
      <c r="BL79" s="1258"/>
      <c r="BM79" s="1258"/>
      <c r="BN79" s="1258"/>
      <c r="BO79" s="1258"/>
      <c r="BP79" s="1255">
        <v>3.6</v>
      </c>
      <c r="BQ79" s="1255"/>
      <c r="BR79" s="1255"/>
      <c r="BS79" s="1255"/>
      <c r="BT79" s="1255"/>
      <c r="BU79" s="1255"/>
      <c r="BV79" s="1255"/>
      <c r="BW79" s="1255"/>
      <c r="BX79" s="1255">
        <v>3.5</v>
      </c>
      <c r="BY79" s="1255"/>
      <c r="BZ79" s="1255"/>
      <c r="CA79" s="1255"/>
      <c r="CB79" s="1255"/>
      <c r="CC79" s="1255"/>
      <c r="CD79" s="1255"/>
      <c r="CE79" s="1255"/>
      <c r="CF79" s="1255">
        <v>3.6</v>
      </c>
      <c r="CG79" s="1255"/>
      <c r="CH79" s="1255"/>
      <c r="CI79" s="1255"/>
      <c r="CJ79" s="1255"/>
      <c r="CK79" s="1255"/>
      <c r="CL79" s="1255"/>
      <c r="CM79" s="1255"/>
      <c r="CN79" s="1255">
        <v>4</v>
      </c>
      <c r="CO79" s="1255"/>
      <c r="CP79" s="1255"/>
      <c r="CQ79" s="1255"/>
      <c r="CR79" s="1255"/>
      <c r="CS79" s="1255"/>
      <c r="CT79" s="1255"/>
      <c r="CU79" s="1255"/>
      <c r="CV79" s="1255">
        <v>4.3</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lH7Aqb2h6184Kg52br3HCuj0kOEB2uabTB7/fyXDZRGWx3jBUPsNMTEbjy0svj//lcPBF5hKu+FSRLlAJENJHg==" saltValue="j5yFZ6V8qqfCZYOTNSvAX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z1adrDoeHBdzhw2D20+/mPKmnKgzV/x/c2DD5teZK/brgZHDLVQAtrWjYeOgpRdcPvwPTEtlnw23/PF7j2j/qA==" saltValue="9tJTda7JaTwoQg84AAxS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H3wbNW44mmMKwc7qR/DsTarf6svHEP1Ki8NC943sPG6HaIDJQfSVCW8Jch5VQSzGzQo00X79bejQC2P4uaDERQ==" saltValue="hyaRpD9XzJVsnOkG+mswL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24288</v>
      </c>
      <c r="E3" s="156"/>
      <c r="F3" s="157">
        <v>46035</v>
      </c>
      <c r="G3" s="158"/>
      <c r="H3" s="159"/>
    </row>
    <row r="4" spans="1:8" x14ac:dyDescent="0.2">
      <c r="A4" s="160"/>
      <c r="B4" s="161"/>
      <c r="C4" s="162"/>
      <c r="D4" s="163">
        <v>13996</v>
      </c>
      <c r="E4" s="164"/>
      <c r="F4" s="165">
        <v>25158</v>
      </c>
      <c r="G4" s="166"/>
      <c r="H4" s="167"/>
    </row>
    <row r="5" spans="1:8" x14ac:dyDescent="0.2">
      <c r="A5" s="148" t="s">
        <v>519</v>
      </c>
      <c r="B5" s="153"/>
      <c r="C5" s="154"/>
      <c r="D5" s="155">
        <v>22936</v>
      </c>
      <c r="E5" s="156"/>
      <c r="F5" s="157">
        <v>43261</v>
      </c>
      <c r="G5" s="158"/>
      <c r="H5" s="159"/>
    </row>
    <row r="6" spans="1:8" x14ac:dyDescent="0.2">
      <c r="A6" s="160"/>
      <c r="B6" s="161"/>
      <c r="C6" s="162"/>
      <c r="D6" s="163">
        <v>14455</v>
      </c>
      <c r="E6" s="164"/>
      <c r="F6" s="165">
        <v>24721</v>
      </c>
      <c r="G6" s="166"/>
      <c r="H6" s="167"/>
    </row>
    <row r="7" spans="1:8" x14ac:dyDescent="0.2">
      <c r="A7" s="148" t="s">
        <v>520</v>
      </c>
      <c r="B7" s="153"/>
      <c r="C7" s="154"/>
      <c r="D7" s="155">
        <v>17963</v>
      </c>
      <c r="E7" s="156"/>
      <c r="F7" s="157">
        <v>40626</v>
      </c>
      <c r="G7" s="158"/>
      <c r="H7" s="159"/>
    </row>
    <row r="8" spans="1:8" x14ac:dyDescent="0.2">
      <c r="A8" s="160"/>
      <c r="B8" s="161"/>
      <c r="C8" s="162"/>
      <c r="D8" s="163">
        <v>12654</v>
      </c>
      <c r="E8" s="164"/>
      <c r="F8" s="165">
        <v>24279</v>
      </c>
      <c r="G8" s="166"/>
      <c r="H8" s="167"/>
    </row>
    <row r="9" spans="1:8" x14ac:dyDescent="0.2">
      <c r="A9" s="148" t="s">
        <v>521</v>
      </c>
      <c r="B9" s="153"/>
      <c r="C9" s="154"/>
      <c r="D9" s="155">
        <v>16200</v>
      </c>
      <c r="E9" s="156"/>
      <c r="F9" s="157">
        <v>46133</v>
      </c>
      <c r="G9" s="158"/>
      <c r="H9" s="159"/>
    </row>
    <row r="10" spans="1:8" x14ac:dyDescent="0.2">
      <c r="A10" s="160"/>
      <c r="B10" s="161"/>
      <c r="C10" s="162"/>
      <c r="D10" s="163">
        <v>11268</v>
      </c>
      <c r="E10" s="164"/>
      <c r="F10" s="165">
        <v>27280</v>
      </c>
      <c r="G10" s="166"/>
      <c r="H10" s="167"/>
    </row>
    <row r="11" spans="1:8" x14ac:dyDescent="0.2">
      <c r="A11" s="148" t="s">
        <v>522</v>
      </c>
      <c r="B11" s="153"/>
      <c r="C11" s="154"/>
      <c r="D11" s="155">
        <v>18683</v>
      </c>
      <c r="E11" s="156"/>
      <c r="F11" s="157">
        <v>49174</v>
      </c>
      <c r="G11" s="158"/>
      <c r="H11" s="159"/>
    </row>
    <row r="12" spans="1:8" x14ac:dyDescent="0.2">
      <c r="A12" s="160"/>
      <c r="B12" s="161"/>
      <c r="C12" s="168"/>
      <c r="D12" s="163">
        <v>12425</v>
      </c>
      <c r="E12" s="164"/>
      <c r="F12" s="165">
        <v>29896</v>
      </c>
      <c r="G12" s="166"/>
      <c r="H12" s="167"/>
    </row>
    <row r="13" spans="1:8" x14ac:dyDescent="0.2">
      <c r="A13" s="148"/>
      <c r="B13" s="153"/>
      <c r="C13" s="169"/>
      <c r="D13" s="170">
        <v>20014</v>
      </c>
      <c r="E13" s="171"/>
      <c r="F13" s="172">
        <v>45046</v>
      </c>
      <c r="G13" s="173"/>
      <c r="H13" s="159"/>
    </row>
    <row r="14" spans="1:8" x14ac:dyDescent="0.2">
      <c r="A14" s="160"/>
      <c r="B14" s="161"/>
      <c r="C14" s="162"/>
      <c r="D14" s="163">
        <v>12960</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8.15</v>
      </c>
      <c r="C19" s="174">
        <f>ROUND(VALUE(SUBSTITUTE(実質収支比率等に係る経年分析!G$48,"▲","-")),2)</f>
        <v>15.05</v>
      </c>
      <c r="D19" s="174">
        <f>ROUND(VALUE(SUBSTITUTE(実質収支比率等に係る経年分析!H$48,"▲","-")),2)</f>
        <v>15.64</v>
      </c>
      <c r="E19" s="174">
        <f>ROUND(VALUE(SUBSTITUTE(実質収支比率等に係る経年分析!I$48,"▲","-")),2)</f>
        <v>15.98</v>
      </c>
      <c r="F19" s="174">
        <f>ROUND(VALUE(SUBSTITUTE(実質収支比率等に係る経年分析!J$48,"▲","-")),2)</f>
        <v>14.05</v>
      </c>
    </row>
    <row r="20" spans="1:11" x14ac:dyDescent="0.2">
      <c r="A20" s="174" t="s">
        <v>53</v>
      </c>
      <c r="B20" s="174">
        <f>ROUND(VALUE(SUBSTITUTE(実質収支比率等に係る経年分析!F$47,"▲","-")),2)</f>
        <v>12.54</v>
      </c>
      <c r="C20" s="174">
        <f>ROUND(VALUE(SUBSTITUTE(実質収支比率等に係る経年分析!G$47,"▲","-")),2)</f>
        <v>12.23</v>
      </c>
      <c r="D20" s="174">
        <f>ROUND(VALUE(SUBSTITUTE(実質収支比率等に係る経年分析!H$47,"▲","-")),2)</f>
        <v>18.079999999999998</v>
      </c>
      <c r="E20" s="174">
        <f>ROUND(VALUE(SUBSTITUTE(実質収支比率等に係る経年分析!I$47,"▲","-")),2)</f>
        <v>11.61</v>
      </c>
      <c r="F20" s="174">
        <f>ROUND(VALUE(SUBSTITUTE(実質収支比率等に係る経年分析!J$47,"▲","-")),2)</f>
        <v>11.83</v>
      </c>
    </row>
    <row r="21" spans="1:11" x14ac:dyDescent="0.2">
      <c r="A21" s="174" t="s">
        <v>54</v>
      </c>
      <c r="B21" s="174">
        <f>IF(ISNUMBER(VALUE(SUBSTITUTE(実質収支比率等に係る経年分析!F$49,"▲","-"))),ROUND(VALUE(SUBSTITUTE(実質収支比率等に係る経年分析!F$49,"▲","-")),2),NA())</f>
        <v>-0.3</v>
      </c>
      <c r="C21" s="174">
        <f>IF(ISNUMBER(VALUE(SUBSTITUTE(実質収支比率等に係る経年分析!G$49,"▲","-"))),ROUND(VALUE(SUBSTITUTE(実質収支比率等に係る経年分析!G$49,"▲","-")),2),NA())</f>
        <v>7.5</v>
      </c>
      <c r="D21" s="174">
        <f>IF(ISNUMBER(VALUE(SUBSTITUTE(実質収支比率等に係る経年分析!H$49,"▲","-"))),ROUND(VALUE(SUBSTITUTE(実質収支比率等に係る経年分析!H$49,"▲","-")),2),NA())</f>
        <v>8.0500000000000007</v>
      </c>
      <c r="E21" s="174">
        <f>IF(ISNUMBER(VALUE(SUBSTITUTE(実質収支比率等に係る経年分析!I$49,"▲","-"))),ROUND(VALUE(SUBSTITUTE(実質収支比率等に係る経年分析!I$49,"▲","-")),2),NA())</f>
        <v>-6.39</v>
      </c>
      <c r="F21" s="174">
        <f>IF(ISNUMBER(VALUE(SUBSTITUTE(実質収支比率等に係る経年分析!J$49,"▲","-"))),ROUND(VALUE(SUBSTITUTE(実質収支比率等に係る経年分析!J$49,"▲","-")),2),NA())</f>
        <v>-1.26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公共用地先行取得事業特別会計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0.73</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4.29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4.82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5.08</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10.62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14.05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5864</v>
      </c>
      <c r="E42" s="176"/>
      <c r="F42" s="176"/>
      <c r="G42" s="176">
        <f>'実質公債費比率（分子）の構造'!L$52</f>
        <v>5993</v>
      </c>
      <c r="H42" s="176"/>
      <c r="I42" s="176"/>
      <c r="J42" s="176">
        <f>'実質公債費比率（分子）の構造'!M$52</f>
        <v>6057</v>
      </c>
      <c r="K42" s="176"/>
      <c r="L42" s="176"/>
      <c r="M42" s="176">
        <f>'実質公債費比率（分子）の構造'!N$52</f>
        <v>5913</v>
      </c>
      <c r="N42" s="176"/>
      <c r="O42" s="176"/>
      <c r="P42" s="176">
        <f>'実質公債費比率（分子）の構造'!O$52</f>
        <v>6021</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2">
      <c r="A44" s="176" t="s">
        <v>62</v>
      </c>
      <c r="B44" s="176">
        <f>'実質公債費比率（分子）の構造'!K$50</f>
        <v>102</v>
      </c>
      <c r="C44" s="176"/>
      <c r="D44" s="176"/>
      <c r="E44" s="176">
        <f>'実質公債費比率（分子）の構造'!L$50</f>
        <v>102</v>
      </c>
      <c r="F44" s="176"/>
      <c r="G44" s="176"/>
      <c r="H44" s="176">
        <f>'実質公債費比率（分子）の構造'!M$50</f>
        <v>102</v>
      </c>
      <c r="I44" s="176"/>
      <c r="J44" s="176"/>
      <c r="K44" s="176">
        <f>'実質公債費比率（分子）の構造'!N$50</f>
        <v>102</v>
      </c>
      <c r="L44" s="176"/>
      <c r="M44" s="176"/>
      <c r="N44" s="176">
        <f>'実質公債費比率（分子）の構造'!O$50</f>
        <v>102</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1773</v>
      </c>
      <c r="C46" s="176"/>
      <c r="D46" s="176"/>
      <c r="E46" s="176">
        <f>'実質公債費比率（分子）の構造'!L$48</f>
        <v>1733</v>
      </c>
      <c r="F46" s="176"/>
      <c r="G46" s="176"/>
      <c r="H46" s="176">
        <f>'実質公債費比率（分子）の構造'!M$48</f>
        <v>1722</v>
      </c>
      <c r="I46" s="176"/>
      <c r="J46" s="176"/>
      <c r="K46" s="176">
        <f>'実質公債費比率（分子）の構造'!N$48</f>
        <v>1696</v>
      </c>
      <c r="L46" s="176"/>
      <c r="M46" s="176"/>
      <c r="N46" s="176">
        <f>'実質公債費比率（分子）の構造'!O$48</f>
        <v>2133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4551</v>
      </c>
      <c r="C49" s="176"/>
      <c r="D49" s="176"/>
      <c r="E49" s="176">
        <f>'実質公債費比率（分子）の構造'!L$45</f>
        <v>4856</v>
      </c>
      <c r="F49" s="176"/>
      <c r="G49" s="176"/>
      <c r="H49" s="176">
        <f>'実質公債費比率（分子）の構造'!M$45</f>
        <v>5277</v>
      </c>
      <c r="I49" s="176"/>
      <c r="J49" s="176"/>
      <c r="K49" s="176">
        <f>'実質公債費比率（分子）の構造'!N$45</f>
        <v>5865</v>
      </c>
      <c r="L49" s="176"/>
      <c r="M49" s="176"/>
      <c r="N49" s="176">
        <f>'実質公債費比率（分子）の構造'!O$45</f>
        <v>5876</v>
      </c>
      <c r="O49" s="176"/>
      <c r="P49" s="176"/>
    </row>
    <row r="50" spans="1:16" x14ac:dyDescent="0.2">
      <c r="A50" s="176" t="s">
        <v>67</v>
      </c>
      <c r="B50" s="176" t="e">
        <f>NA()</f>
        <v>#N/A</v>
      </c>
      <c r="C50" s="176">
        <f>IF(ISNUMBER('実質公債費比率（分子）の構造'!K$53),'実質公債費比率（分子）の構造'!K$53,NA())</f>
        <v>562</v>
      </c>
      <c r="D50" s="176" t="e">
        <f>NA()</f>
        <v>#N/A</v>
      </c>
      <c r="E50" s="176" t="e">
        <f>NA()</f>
        <v>#N/A</v>
      </c>
      <c r="F50" s="176">
        <f>IF(ISNUMBER('実質公債費比率（分子）の構造'!L$53),'実質公債費比率（分子）の構造'!L$53,NA())</f>
        <v>698</v>
      </c>
      <c r="G50" s="176" t="e">
        <f>NA()</f>
        <v>#N/A</v>
      </c>
      <c r="H50" s="176" t="e">
        <f>NA()</f>
        <v>#N/A</v>
      </c>
      <c r="I50" s="176">
        <f>IF(ISNUMBER('実質公債費比率（分子）の構造'!M$53),'実質公債費比率（分子）の構造'!M$53,NA())</f>
        <v>1044</v>
      </c>
      <c r="J50" s="176" t="e">
        <f>NA()</f>
        <v>#N/A</v>
      </c>
      <c r="K50" s="176" t="e">
        <f>NA()</f>
        <v>#N/A</v>
      </c>
      <c r="L50" s="176">
        <f>IF(ISNUMBER('実質公債費比率（分子）の構造'!N$53),'実質公債費比率（分子）の構造'!N$53,NA())</f>
        <v>1750</v>
      </c>
      <c r="M50" s="176" t="e">
        <f>NA()</f>
        <v>#N/A</v>
      </c>
      <c r="N50" s="176" t="e">
        <f>NA()</f>
        <v>#N/A</v>
      </c>
      <c r="O50" s="176">
        <f>IF(ISNUMBER('実質公債費比率（分子）の構造'!O$53),'実質公債費比率（分子）の構造'!O$53,NA())</f>
        <v>2090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50012</v>
      </c>
      <c r="E56" s="175"/>
      <c r="F56" s="175"/>
      <c r="G56" s="175">
        <f>'将来負担比率（分子）の構造'!J$52</f>
        <v>48887</v>
      </c>
      <c r="H56" s="175"/>
      <c r="I56" s="175"/>
      <c r="J56" s="175">
        <f>'将来負担比率（分子）の構造'!K$52</f>
        <v>48293</v>
      </c>
      <c r="K56" s="175"/>
      <c r="L56" s="175"/>
      <c r="M56" s="175">
        <f>'将来負担比率（分子）の構造'!L$52</f>
        <v>46753</v>
      </c>
      <c r="N56" s="175"/>
      <c r="O56" s="175"/>
      <c r="P56" s="175">
        <f>'将来負担比率（分子）の構造'!M$52</f>
        <v>44834</v>
      </c>
    </row>
    <row r="57" spans="1:16" x14ac:dyDescent="0.2">
      <c r="A57" s="175" t="s">
        <v>42</v>
      </c>
      <c r="B57" s="175"/>
      <c r="C57" s="175"/>
      <c r="D57" s="175">
        <f>'将来負担比率（分子）の構造'!I$51</f>
        <v>20237</v>
      </c>
      <c r="E57" s="175"/>
      <c r="F57" s="175"/>
      <c r="G57" s="175">
        <f>'将来負担比率（分子）の構造'!J$51</f>
        <v>20200</v>
      </c>
      <c r="H57" s="175"/>
      <c r="I57" s="175"/>
      <c r="J57" s="175">
        <f>'将来負担比率（分子）の構造'!K$51</f>
        <v>19480</v>
      </c>
      <c r="K57" s="175"/>
      <c r="L57" s="175"/>
      <c r="M57" s="175">
        <f>'将来負担比率（分子）の構造'!L$51</f>
        <v>18340</v>
      </c>
      <c r="N57" s="175"/>
      <c r="O57" s="175"/>
      <c r="P57" s="175">
        <f>'将来負担比率（分子）の構造'!M$51</f>
        <v>18683</v>
      </c>
    </row>
    <row r="58" spans="1:16" x14ac:dyDescent="0.2">
      <c r="A58" s="175" t="s">
        <v>41</v>
      </c>
      <c r="B58" s="175"/>
      <c r="C58" s="175"/>
      <c r="D58" s="175">
        <f>'将来負担比率（分子）の構造'!I$50</f>
        <v>9756</v>
      </c>
      <c r="E58" s="175"/>
      <c r="F58" s="175"/>
      <c r="G58" s="175">
        <f>'将来負担比率（分子）の構造'!J$50</f>
        <v>10480</v>
      </c>
      <c r="H58" s="175"/>
      <c r="I58" s="175"/>
      <c r="J58" s="175">
        <f>'将来負担比率（分子）の構造'!K$50</f>
        <v>13711</v>
      </c>
      <c r="K58" s="175"/>
      <c r="L58" s="175"/>
      <c r="M58" s="175">
        <f>'将来負担比率（分子）の構造'!L$50</f>
        <v>16661</v>
      </c>
      <c r="N58" s="175"/>
      <c r="O58" s="175"/>
      <c r="P58" s="175">
        <f>'将来負担比率（分子）の構造'!M$50</f>
        <v>21585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8804</v>
      </c>
      <c r="C62" s="175"/>
      <c r="D62" s="175"/>
      <c r="E62" s="175">
        <f>'将来負担比率（分子）の構造'!J$45</f>
        <v>8744</v>
      </c>
      <c r="F62" s="175"/>
      <c r="G62" s="175"/>
      <c r="H62" s="175">
        <f>'将来負担比率（分子）の構造'!K$45</f>
        <v>8916</v>
      </c>
      <c r="I62" s="175"/>
      <c r="J62" s="175"/>
      <c r="K62" s="175">
        <f>'将来負担比率（分子）の構造'!L$45</f>
        <v>9116</v>
      </c>
      <c r="L62" s="175"/>
      <c r="M62" s="175"/>
      <c r="N62" s="175">
        <f>'将来負担比率（分子）の構造'!M$45</f>
        <v>9514</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19522</v>
      </c>
      <c r="C64" s="175"/>
      <c r="D64" s="175"/>
      <c r="E64" s="175">
        <f>'将来負担比率（分子）の構造'!J$43</f>
        <v>18965</v>
      </c>
      <c r="F64" s="175"/>
      <c r="G64" s="175"/>
      <c r="H64" s="175">
        <f>'将来負担比率（分子）の構造'!K$43</f>
        <v>18097</v>
      </c>
      <c r="I64" s="175"/>
      <c r="J64" s="175"/>
      <c r="K64" s="175">
        <f>'将来負担比率（分子）の構造'!L$43</f>
        <v>17102</v>
      </c>
      <c r="L64" s="175"/>
      <c r="M64" s="175"/>
      <c r="N64" s="175">
        <f>'将来負担比率（分子）の構造'!M$43</f>
        <v>18881</v>
      </c>
      <c r="O64" s="175"/>
      <c r="P64" s="175"/>
    </row>
    <row r="65" spans="1:16" x14ac:dyDescent="0.2">
      <c r="A65" s="175" t="s">
        <v>32</v>
      </c>
      <c r="B65" s="175">
        <f>'将来負担比率（分子）の構造'!I$42</f>
        <v>4279</v>
      </c>
      <c r="C65" s="175"/>
      <c r="D65" s="175"/>
      <c r="E65" s="175">
        <f>'将来負担比率（分子）の構造'!J$42</f>
        <v>4179</v>
      </c>
      <c r="F65" s="175"/>
      <c r="G65" s="175"/>
      <c r="H65" s="175">
        <f>'将来負担比率（分子）の構造'!K$42</f>
        <v>4078</v>
      </c>
      <c r="I65" s="175"/>
      <c r="J65" s="175"/>
      <c r="K65" s="175">
        <f>'将来負担比率（分子）の構造'!L$42</f>
        <v>3977</v>
      </c>
      <c r="L65" s="175"/>
      <c r="M65" s="175"/>
      <c r="N65" s="175">
        <f>'将来負担比率（分子）の構造'!M$42</f>
        <v>3860</v>
      </c>
      <c r="O65" s="175"/>
      <c r="P65" s="175"/>
    </row>
    <row r="66" spans="1:16" x14ac:dyDescent="0.2">
      <c r="A66" s="175" t="s">
        <v>31</v>
      </c>
      <c r="B66" s="175">
        <f>'将来負担比率（分子）の構造'!I$41</f>
        <v>65763</v>
      </c>
      <c r="C66" s="175"/>
      <c r="D66" s="175"/>
      <c r="E66" s="175">
        <f>'将来負担比率（分子）の構造'!J$41</f>
        <v>66381</v>
      </c>
      <c r="F66" s="175"/>
      <c r="G66" s="175"/>
      <c r="H66" s="175">
        <f>'将来負担比率（分子）の構造'!K$41</f>
        <v>64418</v>
      </c>
      <c r="I66" s="175"/>
      <c r="J66" s="175"/>
      <c r="K66" s="175">
        <f>'将来負担比率（分子）の構造'!L$41</f>
        <v>61721</v>
      </c>
      <c r="L66" s="175"/>
      <c r="M66" s="175"/>
      <c r="N66" s="175">
        <f>'将来負担比率（分子）の構造'!M$41</f>
        <v>59700</v>
      </c>
      <c r="O66" s="175"/>
      <c r="P66" s="175"/>
    </row>
    <row r="67" spans="1:16" x14ac:dyDescent="0.2">
      <c r="A67" s="175" t="s">
        <v>71</v>
      </c>
      <c r="B67" s="175" t="e">
        <f>NA()</f>
        <v>#N/A</v>
      </c>
      <c r="C67" s="175">
        <f>IF(ISNUMBER('将来負担比率（分子）の構造'!I$53), IF('将来負担比率（分子）の構造'!I$53 &lt; 0, 0, '将来負担比率（分子）の構造'!I$53), NA())</f>
        <v>18364</v>
      </c>
      <c r="D67" s="175" t="e">
        <f>NA()</f>
        <v>#N/A</v>
      </c>
      <c r="E67" s="175" t="e">
        <f>NA()</f>
        <v>#N/A</v>
      </c>
      <c r="F67" s="175">
        <f>IF(ISNUMBER('将来負担比率（分子）の構造'!J$53), IF('将来負担比率（分子）の構造'!J$53 &lt; 0, 0, '将来負担比率（分子）の構造'!J$53), NA())</f>
        <v>18701</v>
      </c>
      <c r="G67" s="175" t="e">
        <f>NA()</f>
        <v>#N/A</v>
      </c>
      <c r="H67" s="175" t="e">
        <f>NA()</f>
        <v>#N/A</v>
      </c>
      <c r="I67" s="175">
        <f>IF(ISNUMBER('将来負担比率（分子）の構造'!K$53), IF('将来負担比率（分子）の構造'!K$53 &lt; 0, 0, '将来負担比率（分子）の構造'!K$53), NA())</f>
        <v>14025</v>
      </c>
      <c r="J67" s="175" t="e">
        <f>NA()</f>
        <v>#N/A</v>
      </c>
      <c r="K67" s="175" t="e">
        <f>NA()</f>
        <v>#N/A</v>
      </c>
      <c r="L67" s="175">
        <f>IF(ISNUMBER('将来負担比率（分子）の構造'!L$53), IF('将来負担比率（分子）の構造'!L$53 &lt; 0, 0, '将来負担比率（分子）の構造'!L$53), NA())</f>
        <v>10163</v>
      </c>
      <c r="M67" s="175" t="e">
        <f>NA()</f>
        <v>#N/A</v>
      </c>
      <c r="N67" s="175" t="e">
        <f>NA()</f>
        <v>#N/A</v>
      </c>
      <c r="O67" s="175">
        <f>IF(ISNUMBER('将来負担比率（分子）の構造'!M$53), IF('将来負担比率（分子）の構造'!M$53 &lt; 0, 0, '将来負担比率（分子）の構造'!M$53), NA())</f>
        <v>6855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8264</v>
      </c>
      <c r="C72" s="179">
        <f>基金残高に係る経年分析!G55</f>
        <v>5265</v>
      </c>
      <c r="D72" s="179">
        <f>基金残高に係る経年分析!H55</f>
        <v>5457</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2684</v>
      </c>
      <c r="C74" s="179">
        <f>基金残高に係る経年分析!G57</f>
        <v>8296</v>
      </c>
      <c r="D74" s="179">
        <f>基金残高に係る経年分析!H57</f>
        <v>13198</v>
      </c>
    </row>
  </sheetData>
  <sheetProtection algorithmName="SHA-512" hashValue="nrZxdm6W4GTcP2386AyhpcHYeWIczturYmr5gZ8DeAh1JkCaiXd+ZUy0aBgCdGwcmo/+OY0s0eQLzto0tdq/bA==" saltValue="m/LROAeUYKKrTzDUI22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39019866</v>
      </c>
      <c r="S5" s="713"/>
      <c r="T5" s="713"/>
      <c r="U5" s="713"/>
      <c r="V5" s="713"/>
      <c r="W5" s="713"/>
      <c r="X5" s="713"/>
      <c r="Y5" s="738"/>
      <c r="Z5" s="751">
        <v>41.5</v>
      </c>
      <c r="AA5" s="751"/>
      <c r="AB5" s="751"/>
      <c r="AC5" s="751"/>
      <c r="AD5" s="752">
        <v>35478897</v>
      </c>
      <c r="AE5" s="752"/>
      <c r="AF5" s="752"/>
      <c r="AG5" s="752"/>
      <c r="AH5" s="752"/>
      <c r="AI5" s="752"/>
      <c r="AJ5" s="752"/>
      <c r="AK5" s="752"/>
      <c r="AL5" s="739">
        <v>76.099999999999994</v>
      </c>
      <c r="AM5" s="721"/>
      <c r="AN5" s="721"/>
      <c r="AO5" s="740"/>
      <c r="AP5" s="715" t="s">
        <v>216</v>
      </c>
      <c r="AQ5" s="716"/>
      <c r="AR5" s="716"/>
      <c r="AS5" s="716"/>
      <c r="AT5" s="716"/>
      <c r="AU5" s="716"/>
      <c r="AV5" s="716"/>
      <c r="AW5" s="716"/>
      <c r="AX5" s="716"/>
      <c r="AY5" s="716"/>
      <c r="AZ5" s="716"/>
      <c r="BA5" s="716"/>
      <c r="BB5" s="716"/>
      <c r="BC5" s="716"/>
      <c r="BD5" s="716"/>
      <c r="BE5" s="716"/>
      <c r="BF5" s="717"/>
      <c r="BG5" s="657">
        <v>35478898</v>
      </c>
      <c r="BH5" s="658"/>
      <c r="BI5" s="658"/>
      <c r="BJ5" s="658"/>
      <c r="BK5" s="658"/>
      <c r="BL5" s="658"/>
      <c r="BM5" s="658"/>
      <c r="BN5" s="659"/>
      <c r="BO5" s="695">
        <v>90.9</v>
      </c>
      <c r="BP5" s="695"/>
      <c r="BQ5" s="695"/>
      <c r="BR5" s="695"/>
      <c r="BS5" s="696">
        <v>131087</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396398</v>
      </c>
      <c r="S6" s="658"/>
      <c r="T6" s="658"/>
      <c r="U6" s="658"/>
      <c r="V6" s="658"/>
      <c r="W6" s="658"/>
      <c r="X6" s="658"/>
      <c r="Y6" s="659"/>
      <c r="Z6" s="695">
        <v>0.4</v>
      </c>
      <c r="AA6" s="695"/>
      <c r="AB6" s="695"/>
      <c r="AC6" s="695"/>
      <c r="AD6" s="696">
        <v>396398</v>
      </c>
      <c r="AE6" s="696"/>
      <c r="AF6" s="696"/>
      <c r="AG6" s="696"/>
      <c r="AH6" s="696"/>
      <c r="AI6" s="696"/>
      <c r="AJ6" s="696"/>
      <c r="AK6" s="696"/>
      <c r="AL6" s="660">
        <v>0.9</v>
      </c>
      <c r="AM6" s="661"/>
      <c r="AN6" s="661"/>
      <c r="AO6" s="697"/>
      <c r="AP6" s="654" t="s">
        <v>221</v>
      </c>
      <c r="AQ6" s="655"/>
      <c r="AR6" s="655"/>
      <c r="AS6" s="655"/>
      <c r="AT6" s="655"/>
      <c r="AU6" s="655"/>
      <c r="AV6" s="655"/>
      <c r="AW6" s="655"/>
      <c r="AX6" s="655"/>
      <c r="AY6" s="655"/>
      <c r="AZ6" s="655"/>
      <c r="BA6" s="655"/>
      <c r="BB6" s="655"/>
      <c r="BC6" s="655"/>
      <c r="BD6" s="655"/>
      <c r="BE6" s="655"/>
      <c r="BF6" s="656"/>
      <c r="BG6" s="657">
        <v>35478898</v>
      </c>
      <c r="BH6" s="658"/>
      <c r="BI6" s="658"/>
      <c r="BJ6" s="658"/>
      <c r="BK6" s="658"/>
      <c r="BL6" s="658"/>
      <c r="BM6" s="658"/>
      <c r="BN6" s="659"/>
      <c r="BO6" s="695">
        <v>90.9</v>
      </c>
      <c r="BP6" s="695"/>
      <c r="BQ6" s="695"/>
      <c r="BR6" s="695"/>
      <c r="BS6" s="696">
        <v>131087</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397653</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397248</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13369</v>
      </c>
      <c r="S7" s="658"/>
      <c r="T7" s="658"/>
      <c r="U7" s="658"/>
      <c r="V7" s="658"/>
      <c r="W7" s="658"/>
      <c r="X7" s="658"/>
      <c r="Y7" s="659"/>
      <c r="Z7" s="695">
        <v>0</v>
      </c>
      <c r="AA7" s="695"/>
      <c r="AB7" s="695"/>
      <c r="AC7" s="695"/>
      <c r="AD7" s="696">
        <v>13369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19190578</v>
      </c>
      <c r="BH7" s="658"/>
      <c r="BI7" s="658"/>
      <c r="BJ7" s="658"/>
      <c r="BK7" s="658"/>
      <c r="BL7" s="658"/>
      <c r="BM7" s="658"/>
      <c r="BN7" s="659"/>
      <c r="BO7" s="695">
        <v>49.2</v>
      </c>
      <c r="BP7" s="695"/>
      <c r="BQ7" s="695"/>
      <c r="BR7" s="695"/>
      <c r="BS7" s="696">
        <v>131087</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8701567</v>
      </c>
      <c r="CS7" s="658"/>
      <c r="CT7" s="658"/>
      <c r="CU7" s="658"/>
      <c r="CV7" s="658"/>
      <c r="CW7" s="658"/>
      <c r="CX7" s="658"/>
      <c r="CY7" s="659"/>
      <c r="CZ7" s="695">
        <v>10</v>
      </c>
      <c r="DA7" s="695"/>
      <c r="DB7" s="695"/>
      <c r="DC7" s="695"/>
      <c r="DD7" s="663">
        <v>62011</v>
      </c>
      <c r="DE7" s="658"/>
      <c r="DF7" s="658"/>
      <c r="DG7" s="658"/>
      <c r="DH7" s="658"/>
      <c r="DI7" s="658"/>
      <c r="DJ7" s="658"/>
      <c r="DK7" s="658"/>
      <c r="DL7" s="658"/>
      <c r="DM7" s="658"/>
      <c r="DN7" s="658"/>
      <c r="DO7" s="658"/>
      <c r="DP7" s="659"/>
      <c r="DQ7" s="663">
        <v>7345887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330466</v>
      </c>
      <c r="S8" s="658"/>
      <c r="T8" s="658"/>
      <c r="U8" s="658"/>
      <c r="V8" s="658"/>
      <c r="W8" s="658"/>
      <c r="X8" s="658"/>
      <c r="Y8" s="659"/>
      <c r="Z8" s="695">
        <v>0.4</v>
      </c>
      <c r="AA8" s="695"/>
      <c r="AB8" s="695"/>
      <c r="AC8" s="695"/>
      <c r="AD8" s="696">
        <v>330466</v>
      </c>
      <c r="AE8" s="696"/>
      <c r="AF8" s="696"/>
      <c r="AG8" s="696"/>
      <c r="AH8" s="696"/>
      <c r="AI8" s="696"/>
      <c r="AJ8" s="696"/>
      <c r="AK8" s="696"/>
      <c r="AL8" s="660">
        <v>0.7</v>
      </c>
      <c r="AM8" s="661"/>
      <c r="AN8" s="661"/>
      <c r="AO8" s="697"/>
      <c r="AP8" s="654" t="s">
        <v>227</v>
      </c>
      <c r="AQ8" s="655"/>
      <c r="AR8" s="655"/>
      <c r="AS8" s="655"/>
      <c r="AT8" s="655"/>
      <c r="AU8" s="655"/>
      <c r="AV8" s="655"/>
      <c r="AW8" s="655"/>
      <c r="AX8" s="655"/>
      <c r="AY8" s="655"/>
      <c r="AZ8" s="655"/>
      <c r="BA8" s="655"/>
      <c r="BB8" s="655"/>
      <c r="BC8" s="655"/>
      <c r="BD8" s="655"/>
      <c r="BE8" s="655"/>
      <c r="BF8" s="656"/>
      <c r="BG8" s="657">
        <v>444116</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37803460</v>
      </c>
      <c r="CS8" s="658"/>
      <c r="CT8" s="658"/>
      <c r="CU8" s="658"/>
      <c r="CV8" s="658"/>
      <c r="CW8" s="658"/>
      <c r="CX8" s="658"/>
      <c r="CY8" s="659"/>
      <c r="CZ8" s="695">
        <v>43.3</v>
      </c>
      <c r="DA8" s="695"/>
      <c r="DB8" s="695"/>
      <c r="DC8" s="695"/>
      <c r="DD8" s="663">
        <v>87067</v>
      </c>
      <c r="DE8" s="658"/>
      <c r="DF8" s="658"/>
      <c r="DG8" s="658"/>
      <c r="DH8" s="658"/>
      <c r="DI8" s="658"/>
      <c r="DJ8" s="658"/>
      <c r="DK8" s="658"/>
      <c r="DL8" s="658"/>
      <c r="DM8" s="658"/>
      <c r="DN8" s="658"/>
      <c r="DO8" s="658"/>
      <c r="DP8" s="659"/>
      <c r="DQ8" s="663">
        <v>19276778</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366880</v>
      </c>
      <c r="S9" s="658"/>
      <c r="T9" s="658"/>
      <c r="U9" s="658"/>
      <c r="V9" s="658"/>
      <c r="W9" s="658"/>
      <c r="X9" s="658"/>
      <c r="Y9" s="659"/>
      <c r="Z9" s="695">
        <v>0.4</v>
      </c>
      <c r="AA9" s="695"/>
      <c r="AB9" s="695"/>
      <c r="AC9" s="695"/>
      <c r="AD9" s="696">
        <v>366880</v>
      </c>
      <c r="AE9" s="696"/>
      <c r="AF9" s="696"/>
      <c r="AG9" s="696"/>
      <c r="AH9" s="696"/>
      <c r="AI9" s="696"/>
      <c r="AJ9" s="696"/>
      <c r="AK9" s="696"/>
      <c r="AL9" s="660">
        <v>0.8</v>
      </c>
      <c r="AM9" s="661"/>
      <c r="AN9" s="661"/>
      <c r="AO9" s="697"/>
      <c r="AP9" s="654" t="s">
        <v>230</v>
      </c>
      <c r="AQ9" s="655"/>
      <c r="AR9" s="655"/>
      <c r="AS9" s="655"/>
      <c r="AT9" s="655"/>
      <c r="AU9" s="655"/>
      <c r="AV9" s="655"/>
      <c r="AW9" s="655"/>
      <c r="AX9" s="655"/>
      <c r="AY9" s="655"/>
      <c r="AZ9" s="655"/>
      <c r="BA9" s="655"/>
      <c r="BB9" s="655"/>
      <c r="BC9" s="655"/>
      <c r="BD9" s="655"/>
      <c r="BE9" s="655"/>
      <c r="BF9" s="656"/>
      <c r="BG9" s="657">
        <v>17453687</v>
      </c>
      <c r="BH9" s="658"/>
      <c r="BI9" s="658"/>
      <c r="BJ9" s="658"/>
      <c r="BK9" s="658"/>
      <c r="BL9" s="658"/>
      <c r="BM9" s="658"/>
      <c r="BN9" s="659"/>
      <c r="BO9" s="695">
        <v>44.7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9649012</v>
      </c>
      <c r="CS9" s="658"/>
      <c r="CT9" s="658"/>
      <c r="CU9" s="658"/>
      <c r="CV9" s="658"/>
      <c r="CW9" s="658"/>
      <c r="CX9" s="658"/>
      <c r="CY9" s="659"/>
      <c r="CZ9" s="695">
        <v>11.1</v>
      </c>
      <c r="DA9" s="695"/>
      <c r="DB9" s="695"/>
      <c r="DC9" s="695"/>
      <c r="DD9" s="663">
        <v>175597</v>
      </c>
      <c r="DE9" s="658"/>
      <c r="DF9" s="658"/>
      <c r="DG9" s="658"/>
      <c r="DH9" s="658"/>
      <c r="DI9" s="658"/>
      <c r="DJ9" s="658"/>
      <c r="DK9" s="658"/>
      <c r="DL9" s="658"/>
      <c r="DM9" s="658"/>
      <c r="DN9" s="658"/>
      <c r="DO9" s="658"/>
      <c r="DP9" s="659"/>
      <c r="DQ9" s="663">
        <v>6386518</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447122</v>
      </c>
      <c r="BH10" s="658"/>
      <c r="BI10" s="658"/>
      <c r="BJ10" s="658"/>
      <c r="BK10" s="658"/>
      <c r="BL10" s="658"/>
      <c r="BM10" s="658"/>
      <c r="BN10" s="659"/>
      <c r="BO10" s="695">
        <v>1.1000000000000001</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231450</v>
      </c>
      <c r="CS10" s="658"/>
      <c r="CT10" s="658"/>
      <c r="CU10" s="658"/>
      <c r="CV10" s="658"/>
      <c r="CW10" s="658"/>
      <c r="CX10" s="658"/>
      <c r="CY10" s="659"/>
      <c r="CZ10" s="695">
        <v>0.3</v>
      </c>
      <c r="DA10" s="695"/>
      <c r="DB10" s="695"/>
      <c r="DC10" s="695"/>
      <c r="DD10" s="663" t="s">
        <v>122</v>
      </c>
      <c r="DE10" s="658"/>
      <c r="DF10" s="658"/>
      <c r="DG10" s="658"/>
      <c r="DH10" s="658"/>
      <c r="DI10" s="658"/>
      <c r="DJ10" s="658"/>
      <c r="DK10" s="658"/>
      <c r="DL10" s="658"/>
      <c r="DM10" s="658"/>
      <c r="DN10" s="658"/>
      <c r="DO10" s="658"/>
      <c r="DP10" s="659"/>
      <c r="DQ10" s="663">
        <v>119130</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5147125</v>
      </c>
      <c r="S11" s="658"/>
      <c r="T11" s="658"/>
      <c r="U11" s="658"/>
      <c r="V11" s="658"/>
      <c r="W11" s="658"/>
      <c r="X11" s="658"/>
      <c r="Y11" s="659"/>
      <c r="Z11" s="660">
        <v>5.5</v>
      </c>
      <c r="AA11" s="661"/>
      <c r="AB11" s="661"/>
      <c r="AC11" s="662"/>
      <c r="AD11" s="663">
        <v>5147125</v>
      </c>
      <c r="AE11" s="658"/>
      <c r="AF11" s="658"/>
      <c r="AG11" s="658"/>
      <c r="AH11" s="658"/>
      <c r="AI11" s="658"/>
      <c r="AJ11" s="658"/>
      <c r="AK11" s="659"/>
      <c r="AL11" s="660">
        <v>11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845653</v>
      </c>
      <c r="BH11" s="658"/>
      <c r="BI11" s="658"/>
      <c r="BJ11" s="658"/>
      <c r="BK11" s="658"/>
      <c r="BL11" s="658"/>
      <c r="BM11" s="658"/>
      <c r="BN11" s="659"/>
      <c r="BO11" s="695">
        <v>2.2000000000000002</v>
      </c>
      <c r="BP11" s="695"/>
      <c r="BQ11" s="695"/>
      <c r="BR11" s="695"/>
      <c r="BS11" s="696">
        <v>131087</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325345</v>
      </c>
      <c r="CS11" s="658"/>
      <c r="CT11" s="658"/>
      <c r="CU11" s="658"/>
      <c r="CV11" s="658"/>
      <c r="CW11" s="658"/>
      <c r="CX11" s="658"/>
      <c r="CY11" s="659"/>
      <c r="CZ11" s="695">
        <v>0.4</v>
      </c>
      <c r="DA11" s="695"/>
      <c r="DB11" s="695"/>
      <c r="DC11" s="695"/>
      <c r="DD11" s="663">
        <v>126273</v>
      </c>
      <c r="DE11" s="658"/>
      <c r="DF11" s="658"/>
      <c r="DG11" s="658"/>
      <c r="DH11" s="658"/>
      <c r="DI11" s="658"/>
      <c r="DJ11" s="658"/>
      <c r="DK11" s="658"/>
      <c r="DL11" s="658"/>
      <c r="DM11" s="658"/>
      <c r="DN11" s="658"/>
      <c r="DO11" s="658"/>
      <c r="DP11" s="659"/>
      <c r="DQ11" s="663">
        <v>180769</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52051</v>
      </c>
      <c r="S12" s="658"/>
      <c r="T12" s="658"/>
      <c r="U12" s="658"/>
      <c r="V12" s="658"/>
      <c r="W12" s="658"/>
      <c r="X12" s="658"/>
      <c r="Y12" s="659"/>
      <c r="Z12" s="695">
        <v>0.1</v>
      </c>
      <c r="AA12" s="695"/>
      <c r="AB12" s="695"/>
      <c r="AC12" s="695"/>
      <c r="AD12" s="696">
        <v>52051</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14730260</v>
      </c>
      <c r="BH12" s="658"/>
      <c r="BI12" s="658"/>
      <c r="BJ12" s="658"/>
      <c r="BK12" s="658"/>
      <c r="BL12" s="658"/>
      <c r="BM12" s="658"/>
      <c r="BN12" s="659"/>
      <c r="BO12" s="695">
        <v>37.799999999999997</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2260387</v>
      </c>
      <c r="CS12" s="658"/>
      <c r="CT12" s="658"/>
      <c r="CU12" s="658"/>
      <c r="CV12" s="658"/>
      <c r="CW12" s="658"/>
      <c r="CX12" s="658"/>
      <c r="CY12" s="659"/>
      <c r="CZ12" s="695">
        <v>2.6</v>
      </c>
      <c r="DA12" s="695"/>
      <c r="DB12" s="695"/>
      <c r="DC12" s="695"/>
      <c r="DD12" s="663">
        <v>141823</v>
      </c>
      <c r="DE12" s="658"/>
      <c r="DF12" s="658"/>
      <c r="DG12" s="658"/>
      <c r="DH12" s="658"/>
      <c r="DI12" s="658"/>
      <c r="DJ12" s="658"/>
      <c r="DK12" s="658"/>
      <c r="DL12" s="658"/>
      <c r="DM12" s="658"/>
      <c r="DN12" s="658"/>
      <c r="DO12" s="658"/>
      <c r="DP12" s="659"/>
      <c r="DQ12" s="663">
        <v>886599</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14654904</v>
      </c>
      <c r="BH13" s="658"/>
      <c r="BI13" s="658"/>
      <c r="BJ13" s="658"/>
      <c r="BK13" s="658"/>
      <c r="BL13" s="658"/>
      <c r="BM13" s="658"/>
      <c r="BN13" s="659"/>
      <c r="BO13" s="695">
        <v>37.6</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7243799</v>
      </c>
      <c r="CS13" s="658"/>
      <c r="CT13" s="658"/>
      <c r="CU13" s="658"/>
      <c r="CV13" s="658"/>
      <c r="CW13" s="658"/>
      <c r="CX13" s="658"/>
      <c r="CY13" s="659"/>
      <c r="CZ13" s="695">
        <v>8.3000000000000007</v>
      </c>
      <c r="DA13" s="695"/>
      <c r="DB13" s="695"/>
      <c r="DC13" s="695"/>
      <c r="DD13" s="663">
        <v>2070299</v>
      </c>
      <c r="DE13" s="658"/>
      <c r="DF13" s="658"/>
      <c r="DG13" s="658"/>
      <c r="DH13" s="658"/>
      <c r="DI13" s="658"/>
      <c r="DJ13" s="658"/>
      <c r="DK13" s="658"/>
      <c r="DL13" s="658"/>
      <c r="DM13" s="658"/>
      <c r="DN13" s="658"/>
      <c r="DO13" s="658"/>
      <c r="DP13" s="659"/>
      <c r="DQ13" s="663">
        <v>4552042</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3139</v>
      </c>
      <c r="S14" s="658"/>
      <c r="T14" s="658"/>
      <c r="U14" s="658"/>
      <c r="V14" s="658"/>
      <c r="W14" s="658"/>
      <c r="X14" s="658"/>
      <c r="Y14" s="659"/>
      <c r="Z14" s="695">
        <v>0</v>
      </c>
      <c r="AA14" s="695"/>
      <c r="AB14" s="695"/>
      <c r="AC14" s="695"/>
      <c r="AD14" s="696">
        <v>3139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360879</v>
      </c>
      <c r="BH14" s="658"/>
      <c r="BI14" s="658"/>
      <c r="BJ14" s="658"/>
      <c r="BK14" s="658"/>
      <c r="BL14" s="658"/>
      <c r="BM14" s="658"/>
      <c r="BN14" s="659"/>
      <c r="BO14" s="695">
        <v>0.9</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3400104</v>
      </c>
      <c r="CS14" s="658"/>
      <c r="CT14" s="658"/>
      <c r="CU14" s="658"/>
      <c r="CV14" s="658"/>
      <c r="CW14" s="658"/>
      <c r="CX14" s="658"/>
      <c r="CY14" s="659"/>
      <c r="CZ14" s="695">
        <v>3.9</v>
      </c>
      <c r="DA14" s="695"/>
      <c r="DB14" s="695"/>
      <c r="DC14" s="695"/>
      <c r="DD14" s="663">
        <v>279773</v>
      </c>
      <c r="DE14" s="658"/>
      <c r="DF14" s="658"/>
      <c r="DG14" s="658"/>
      <c r="DH14" s="658"/>
      <c r="DI14" s="658"/>
      <c r="DJ14" s="658"/>
      <c r="DK14" s="658"/>
      <c r="DL14" s="658"/>
      <c r="DM14" s="658"/>
      <c r="DN14" s="658"/>
      <c r="DO14" s="658"/>
      <c r="DP14" s="659"/>
      <c r="DQ14" s="663">
        <v>2526517</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1197181</v>
      </c>
      <c r="BH15" s="658"/>
      <c r="BI15" s="658"/>
      <c r="BJ15" s="658"/>
      <c r="BK15" s="658"/>
      <c r="BL15" s="658"/>
      <c r="BM15" s="658"/>
      <c r="BN15" s="659"/>
      <c r="BO15" s="695">
        <v>3.1</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11355894</v>
      </c>
      <c r="CS15" s="658"/>
      <c r="CT15" s="658"/>
      <c r="CU15" s="658"/>
      <c r="CV15" s="658"/>
      <c r="CW15" s="658"/>
      <c r="CX15" s="658"/>
      <c r="CY15" s="659"/>
      <c r="CZ15" s="695">
        <v>13</v>
      </c>
      <c r="DA15" s="695"/>
      <c r="DB15" s="695"/>
      <c r="DC15" s="695"/>
      <c r="DD15" s="663">
        <v>1686462</v>
      </c>
      <c r="DE15" s="658"/>
      <c r="DF15" s="658"/>
      <c r="DG15" s="658"/>
      <c r="DH15" s="658"/>
      <c r="DI15" s="658"/>
      <c r="DJ15" s="658"/>
      <c r="DK15" s="658"/>
      <c r="DL15" s="658"/>
      <c r="DM15" s="658"/>
      <c r="DN15" s="658"/>
      <c r="DO15" s="658"/>
      <c r="DP15" s="659"/>
      <c r="DQ15" s="663">
        <v>8629121</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97393</v>
      </c>
      <c r="S16" s="658"/>
      <c r="T16" s="658"/>
      <c r="U16" s="658"/>
      <c r="V16" s="658"/>
      <c r="W16" s="658"/>
      <c r="X16" s="658"/>
      <c r="Y16" s="659"/>
      <c r="Z16" s="695">
        <v>0.1</v>
      </c>
      <c r="AA16" s="695"/>
      <c r="AB16" s="695"/>
      <c r="AC16" s="695"/>
      <c r="AD16" s="696">
        <v>97393</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33</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33</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377065</v>
      </c>
      <c r="S17" s="658"/>
      <c r="T17" s="658"/>
      <c r="U17" s="658"/>
      <c r="V17" s="658"/>
      <c r="W17" s="658"/>
      <c r="X17" s="658"/>
      <c r="Y17" s="659"/>
      <c r="Z17" s="695">
        <v>0.4</v>
      </c>
      <c r="AA17" s="695"/>
      <c r="AB17" s="695"/>
      <c r="AC17" s="695"/>
      <c r="AD17" s="696">
        <v>377065</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5873920</v>
      </c>
      <c r="CS17" s="658"/>
      <c r="CT17" s="658"/>
      <c r="CU17" s="658"/>
      <c r="CV17" s="658"/>
      <c r="CW17" s="658"/>
      <c r="CX17" s="658"/>
      <c r="CY17" s="659"/>
      <c r="CZ17" s="695">
        <v>6.7</v>
      </c>
      <c r="DA17" s="695"/>
      <c r="DB17" s="695"/>
      <c r="DC17" s="695"/>
      <c r="DD17" s="663" t="s">
        <v>122</v>
      </c>
      <c r="DE17" s="658"/>
      <c r="DF17" s="658"/>
      <c r="DG17" s="658"/>
      <c r="DH17" s="658"/>
      <c r="DI17" s="658"/>
      <c r="DJ17" s="658"/>
      <c r="DK17" s="658"/>
      <c r="DL17" s="658"/>
      <c r="DM17" s="658"/>
      <c r="DN17" s="658"/>
      <c r="DO17" s="658"/>
      <c r="DP17" s="659"/>
      <c r="DQ17" s="663">
        <v>5873920</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325580</v>
      </c>
      <c r="S18" s="658"/>
      <c r="T18" s="658"/>
      <c r="U18" s="658"/>
      <c r="V18" s="658"/>
      <c r="W18" s="658"/>
      <c r="X18" s="658"/>
      <c r="Y18" s="659"/>
      <c r="Z18" s="695">
        <v>0.3</v>
      </c>
      <c r="AA18" s="695"/>
      <c r="AB18" s="695"/>
      <c r="AC18" s="695"/>
      <c r="AD18" s="696">
        <v>325580</v>
      </c>
      <c r="AE18" s="696"/>
      <c r="AF18" s="696"/>
      <c r="AG18" s="696"/>
      <c r="AH18" s="696"/>
      <c r="AI18" s="696"/>
      <c r="AJ18" s="696"/>
      <c r="AK18" s="696"/>
      <c r="AL18" s="660">
        <v>0.7</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324233</v>
      </c>
      <c r="S19" s="658"/>
      <c r="T19" s="658"/>
      <c r="U19" s="658"/>
      <c r="V19" s="658"/>
      <c r="W19" s="658"/>
      <c r="X19" s="658"/>
      <c r="Y19" s="659"/>
      <c r="Z19" s="695">
        <v>0.3</v>
      </c>
      <c r="AA19" s="695"/>
      <c r="AB19" s="695"/>
      <c r="AC19" s="695"/>
      <c r="AD19" s="696">
        <v>324233</v>
      </c>
      <c r="AE19" s="696"/>
      <c r="AF19" s="696"/>
      <c r="AG19" s="696"/>
      <c r="AH19" s="696"/>
      <c r="AI19" s="696"/>
      <c r="AJ19" s="696"/>
      <c r="AK19" s="696"/>
      <c r="AL19" s="660">
        <v>0.7</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3540968</v>
      </c>
      <c r="BH19" s="658"/>
      <c r="BI19" s="658"/>
      <c r="BJ19" s="658"/>
      <c r="BK19" s="658"/>
      <c r="BL19" s="658"/>
      <c r="BM19" s="658"/>
      <c r="BN19" s="659"/>
      <c r="BO19" s="695">
        <v>9.1</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1347</v>
      </c>
      <c r="S20" s="658"/>
      <c r="T20" s="658"/>
      <c r="U20" s="658"/>
      <c r="V20" s="658"/>
      <c r="W20" s="658"/>
      <c r="X20" s="658"/>
      <c r="Y20" s="659"/>
      <c r="Z20" s="695">
        <v>0</v>
      </c>
      <c r="AA20" s="695"/>
      <c r="AB20" s="695"/>
      <c r="AC20" s="695"/>
      <c r="AD20" s="696">
        <v>1347</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3540968</v>
      </c>
      <c r="BH20" s="658"/>
      <c r="BI20" s="658"/>
      <c r="BJ20" s="658"/>
      <c r="BK20" s="658"/>
      <c r="BL20" s="658"/>
      <c r="BM20" s="658"/>
      <c r="BN20" s="659"/>
      <c r="BO20" s="695">
        <v>9.1</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87242624</v>
      </c>
      <c r="CS20" s="658"/>
      <c r="CT20" s="658"/>
      <c r="CU20" s="658"/>
      <c r="CV20" s="658"/>
      <c r="CW20" s="658"/>
      <c r="CX20" s="658"/>
      <c r="CY20" s="659"/>
      <c r="CZ20" s="695">
        <v>100</v>
      </c>
      <c r="DA20" s="695"/>
      <c r="DB20" s="695"/>
      <c r="DC20" s="695"/>
      <c r="DD20" s="663">
        <v>4629305</v>
      </c>
      <c r="DE20" s="658"/>
      <c r="DF20" s="658"/>
      <c r="DG20" s="658"/>
      <c r="DH20" s="658"/>
      <c r="DI20" s="658"/>
      <c r="DJ20" s="658"/>
      <c r="DK20" s="658"/>
      <c r="DL20" s="658"/>
      <c r="DM20" s="658"/>
      <c r="DN20" s="658"/>
      <c r="DO20" s="658"/>
      <c r="DP20" s="659"/>
      <c r="DQ20" s="663">
        <v>56174562</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3973264</v>
      </c>
      <c r="S21" s="658"/>
      <c r="T21" s="658"/>
      <c r="U21" s="658"/>
      <c r="V21" s="658"/>
      <c r="W21" s="658"/>
      <c r="X21" s="658"/>
      <c r="Y21" s="659"/>
      <c r="Z21" s="695">
        <v>4.2</v>
      </c>
      <c r="AA21" s="695"/>
      <c r="AB21" s="695"/>
      <c r="AC21" s="695"/>
      <c r="AD21" s="696">
        <v>3706215</v>
      </c>
      <c r="AE21" s="696"/>
      <c r="AF21" s="696"/>
      <c r="AG21" s="696"/>
      <c r="AH21" s="696"/>
      <c r="AI21" s="696"/>
      <c r="AJ21" s="696"/>
      <c r="AK21" s="696"/>
      <c r="AL21" s="660">
        <v>7.9</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3706215</v>
      </c>
      <c r="S22" s="658"/>
      <c r="T22" s="658"/>
      <c r="U22" s="658"/>
      <c r="V22" s="658"/>
      <c r="W22" s="658"/>
      <c r="X22" s="658"/>
      <c r="Y22" s="659"/>
      <c r="Z22" s="695">
        <v>3.9</v>
      </c>
      <c r="AA22" s="695"/>
      <c r="AB22" s="695"/>
      <c r="AC22" s="695"/>
      <c r="AD22" s="696">
        <v>3706215</v>
      </c>
      <c r="AE22" s="696"/>
      <c r="AF22" s="696"/>
      <c r="AG22" s="696"/>
      <c r="AH22" s="696"/>
      <c r="AI22" s="696"/>
      <c r="AJ22" s="696"/>
      <c r="AK22" s="696"/>
      <c r="AL22" s="660">
        <v>7.9</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267049</v>
      </c>
      <c r="S23" s="658"/>
      <c r="T23" s="658"/>
      <c r="U23" s="658"/>
      <c r="V23" s="658"/>
      <c r="W23" s="658"/>
      <c r="X23" s="658"/>
      <c r="Y23" s="659"/>
      <c r="Z23" s="695">
        <v>0.3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3540968</v>
      </c>
      <c r="BH23" s="658"/>
      <c r="BI23" s="658"/>
      <c r="BJ23" s="658"/>
      <c r="BK23" s="658"/>
      <c r="BL23" s="658"/>
      <c r="BM23" s="658"/>
      <c r="BN23" s="659"/>
      <c r="BO23" s="695">
        <v>9.1</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46820039</v>
      </c>
      <c r="CS24" s="713"/>
      <c r="CT24" s="713"/>
      <c r="CU24" s="713"/>
      <c r="CV24" s="713"/>
      <c r="CW24" s="713"/>
      <c r="CX24" s="713"/>
      <c r="CY24" s="738"/>
      <c r="CZ24" s="739">
        <v>53.7</v>
      </c>
      <c r="DA24" s="721"/>
      <c r="DB24" s="721"/>
      <c r="DC24" s="741"/>
      <c r="DD24" s="737">
        <v>28310723</v>
      </c>
      <c r="DE24" s="713"/>
      <c r="DF24" s="713"/>
      <c r="DG24" s="713"/>
      <c r="DH24" s="713"/>
      <c r="DI24" s="713"/>
      <c r="DJ24" s="713"/>
      <c r="DK24" s="738"/>
      <c r="DL24" s="737">
        <v>25875747</v>
      </c>
      <c r="DM24" s="713"/>
      <c r="DN24" s="713"/>
      <c r="DO24" s="713"/>
      <c r="DP24" s="713"/>
      <c r="DQ24" s="713"/>
      <c r="DR24" s="713"/>
      <c r="DS24" s="713"/>
      <c r="DT24" s="713"/>
      <c r="DU24" s="713"/>
      <c r="DV24" s="738"/>
      <c r="DW24" s="739">
        <v>54.6</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50102596</v>
      </c>
      <c r="S25" s="658"/>
      <c r="T25" s="658"/>
      <c r="U25" s="658"/>
      <c r="V25" s="658"/>
      <c r="W25" s="658"/>
      <c r="X25" s="658"/>
      <c r="Y25" s="659"/>
      <c r="Z25" s="695">
        <v>53.2</v>
      </c>
      <c r="AA25" s="695"/>
      <c r="AB25" s="695"/>
      <c r="AC25" s="695"/>
      <c r="AD25" s="696">
        <v>46294578</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14746512</v>
      </c>
      <c r="CS25" s="670"/>
      <c r="CT25" s="670"/>
      <c r="CU25" s="670"/>
      <c r="CV25" s="670"/>
      <c r="CW25" s="670"/>
      <c r="CX25" s="670"/>
      <c r="CY25" s="671"/>
      <c r="CZ25" s="660">
        <v>16.899999999999999</v>
      </c>
      <c r="DA25" s="672"/>
      <c r="DB25" s="672"/>
      <c r="DC25" s="673"/>
      <c r="DD25" s="663">
        <v>13366925</v>
      </c>
      <c r="DE25" s="670"/>
      <c r="DF25" s="670"/>
      <c r="DG25" s="670"/>
      <c r="DH25" s="670"/>
      <c r="DI25" s="670"/>
      <c r="DJ25" s="670"/>
      <c r="DK25" s="671"/>
      <c r="DL25" s="663">
        <v>13316772</v>
      </c>
      <c r="DM25" s="670"/>
      <c r="DN25" s="670"/>
      <c r="DO25" s="670"/>
      <c r="DP25" s="670"/>
      <c r="DQ25" s="670"/>
      <c r="DR25" s="670"/>
      <c r="DS25" s="670"/>
      <c r="DT25" s="670"/>
      <c r="DU25" s="670"/>
      <c r="DV25" s="671"/>
      <c r="DW25" s="660">
        <v>28.1</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20557</v>
      </c>
      <c r="S26" s="658"/>
      <c r="T26" s="658"/>
      <c r="U26" s="658"/>
      <c r="V26" s="658"/>
      <c r="W26" s="658"/>
      <c r="X26" s="658"/>
      <c r="Y26" s="659"/>
      <c r="Z26" s="695">
        <v>0</v>
      </c>
      <c r="AA26" s="695"/>
      <c r="AB26" s="695"/>
      <c r="AC26" s="695"/>
      <c r="AD26" s="696">
        <v>20557</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10716396</v>
      </c>
      <c r="CS26" s="658"/>
      <c r="CT26" s="658"/>
      <c r="CU26" s="658"/>
      <c r="CV26" s="658"/>
      <c r="CW26" s="658"/>
      <c r="CX26" s="658"/>
      <c r="CY26" s="659"/>
      <c r="CZ26" s="660">
        <v>12.3</v>
      </c>
      <c r="DA26" s="672"/>
      <c r="DB26" s="672"/>
      <c r="DC26" s="673"/>
      <c r="DD26" s="663">
        <v>9719765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1391910</v>
      </c>
      <c r="S27" s="658"/>
      <c r="T27" s="658"/>
      <c r="U27" s="658"/>
      <c r="V27" s="658"/>
      <c r="W27" s="658"/>
      <c r="X27" s="658"/>
      <c r="Y27" s="659"/>
      <c r="Z27" s="695">
        <v>1.5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39019866</v>
      </c>
      <c r="BH27" s="658"/>
      <c r="BI27" s="658"/>
      <c r="BJ27" s="658"/>
      <c r="BK27" s="658"/>
      <c r="BL27" s="658"/>
      <c r="BM27" s="658"/>
      <c r="BN27" s="659"/>
      <c r="BO27" s="695">
        <v>100</v>
      </c>
      <c r="BP27" s="695"/>
      <c r="BQ27" s="695"/>
      <c r="BR27" s="695"/>
      <c r="BS27" s="696">
        <v>131087</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26199607</v>
      </c>
      <c r="CS27" s="670"/>
      <c r="CT27" s="670"/>
      <c r="CU27" s="670"/>
      <c r="CV27" s="670"/>
      <c r="CW27" s="670"/>
      <c r="CX27" s="670"/>
      <c r="CY27" s="671"/>
      <c r="CZ27" s="660">
        <v>30</v>
      </c>
      <c r="DA27" s="672"/>
      <c r="DB27" s="672"/>
      <c r="DC27" s="673"/>
      <c r="DD27" s="663">
        <v>9069878</v>
      </c>
      <c r="DE27" s="670"/>
      <c r="DF27" s="670"/>
      <c r="DG27" s="670"/>
      <c r="DH27" s="670"/>
      <c r="DI27" s="670"/>
      <c r="DJ27" s="670"/>
      <c r="DK27" s="671"/>
      <c r="DL27" s="663">
        <v>6685055</v>
      </c>
      <c r="DM27" s="670"/>
      <c r="DN27" s="670"/>
      <c r="DO27" s="670"/>
      <c r="DP27" s="670"/>
      <c r="DQ27" s="670"/>
      <c r="DR27" s="670"/>
      <c r="DS27" s="670"/>
      <c r="DT27" s="670"/>
      <c r="DU27" s="670"/>
      <c r="DV27" s="671"/>
      <c r="DW27" s="660">
        <v>14.1</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528664</v>
      </c>
      <c r="S28" s="658"/>
      <c r="T28" s="658"/>
      <c r="U28" s="658"/>
      <c r="V28" s="658"/>
      <c r="W28" s="658"/>
      <c r="X28" s="658"/>
      <c r="Y28" s="659"/>
      <c r="Z28" s="695">
        <v>0.6</v>
      </c>
      <c r="AA28" s="695"/>
      <c r="AB28" s="695"/>
      <c r="AC28" s="695"/>
      <c r="AD28" s="696">
        <v>204736</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5873920</v>
      </c>
      <c r="CS28" s="658"/>
      <c r="CT28" s="658"/>
      <c r="CU28" s="658"/>
      <c r="CV28" s="658"/>
      <c r="CW28" s="658"/>
      <c r="CX28" s="658"/>
      <c r="CY28" s="659"/>
      <c r="CZ28" s="660">
        <v>6.7</v>
      </c>
      <c r="DA28" s="672"/>
      <c r="DB28" s="672"/>
      <c r="DC28" s="673"/>
      <c r="DD28" s="663">
        <v>5873920</v>
      </c>
      <c r="DE28" s="658"/>
      <c r="DF28" s="658"/>
      <c r="DG28" s="658"/>
      <c r="DH28" s="658"/>
      <c r="DI28" s="658"/>
      <c r="DJ28" s="658"/>
      <c r="DK28" s="659"/>
      <c r="DL28" s="663">
        <v>5873920</v>
      </c>
      <c r="DM28" s="658"/>
      <c r="DN28" s="658"/>
      <c r="DO28" s="658"/>
      <c r="DP28" s="658"/>
      <c r="DQ28" s="658"/>
      <c r="DR28" s="658"/>
      <c r="DS28" s="658"/>
      <c r="DT28" s="658"/>
      <c r="DU28" s="658"/>
      <c r="DV28" s="659"/>
      <c r="DW28" s="660">
        <v>12.4</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1118942</v>
      </c>
      <c r="S29" s="658"/>
      <c r="T29" s="658"/>
      <c r="U29" s="658"/>
      <c r="V29" s="658"/>
      <c r="W29" s="658"/>
      <c r="X29" s="658"/>
      <c r="Y29" s="659"/>
      <c r="Z29" s="695">
        <v>1.2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5873808</v>
      </c>
      <c r="CS29" s="670"/>
      <c r="CT29" s="670"/>
      <c r="CU29" s="670"/>
      <c r="CV29" s="670"/>
      <c r="CW29" s="670"/>
      <c r="CX29" s="670"/>
      <c r="CY29" s="671"/>
      <c r="CZ29" s="660">
        <v>6.7</v>
      </c>
      <c r="DA29" s="672"/>
      <c r="DB29" s="672"/>
      <c r="DC29" s="673"/>
      <c r="DD29" s="663">
        <v>5873808</v>
      </c>
      <c r="DE29" s="670"/>
      <c r="DF29" s="670"/>
      <c r="DG29" s="670"/>
      <c r="DH29" s="670"/>
      <c r="DI29" s="670"/>
      <c r="DJ29" s="670"/>
      <c r="DK29" s="671"/>
      <c r="DL29" s="663">
        <v>5873808</v>
      </c>
      <c r="DM29" s="670"/>
      <c r="DN29" s="670"/>
      <c r="DO29" s="670"/>
      <c r="DP29" s="670"/>
      <c r="DQ29" s="670"/>
      <c r="DR29" s="670"/>
      <c r="DS29" s="670"/>
      <c r="DT29" s="670"/>
      <c r="DU29" s="670"/>
      <c r="DV29" s="671"/>
      <c r="DW29" s="660">
        <v>12.4</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18787538</v>
      </c>
      <c r="S30" s="658"/>
      <c r="T30" s="658"/>
      <c r="U30" s="658"/>
      <c r="V30" s="658"/>
      <c r="W30" s="658"/>
      <c r="X30" s="658"/>
      <c r="Y30" s="659"/>
      <c r="Z30" s="695">
        <v>20</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5664037</v>
      </c>
      <c r="CS30" s="658"/>
      <c r="CT30" s="658"/>
      <c r="CU30" s="658"/>
      <c r="CV30" s="658"/>
      <c r="CW30" s="658"/>
      <c r="CX30" s="658"/>
      <c r="CY30" s="659"/>
      <c r="CZ30" s="660">
        <v>6.5</v>
      </c>
      <c r="DA30" s="672"/>
      <c r="DB30" s="672"/>
      <c r="DC30" s="673"/>
      <c r="DD30" s="663">
        <v>5664037</v>
      </c>
      <c r="DE30" s="658"/>
      <c r="DF30" s="658"/>
      <c r="DG30" s="658"/>
      <c r="DH30" s="658"/>
      <c r="DI30" s="658"/>
      <c r="DJ30" s="658"/>
      <c r="DK30" s="659"/>
      <c r="DL30" s="663">
        <v>5664037</v>
      </c>
      <c r="DM30" s="658"/>
      <c r="DN30" s="658"/>
      <c r="DO30" s="658"/>
      <c r="DP30" s="658"/>
      <c r="DQ30" s="658"/>
      <c r="DR30" s="658"/>
      <c r="DS30" s="658"/>
      <c r="DT30" s="658"/>
      <c r="DU30" s="658"/>
      <c r="DV30" s="659"/>
      <c r="DW30" s="660">
        <v>11.9</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98.6</v>
      </c>
      <c r="BN31" s="720"/>
      <c r="BO31" s="720"/>
      <c r="BP31" s="720"/>
      <c r="BQ31" s="722"/>
      <c r="BR31" s="719">
        <v>99.4</v>
      </c>
      <c r="BS31" s="720"/>
      <c r="BT31" s="720"/>
      <c r="BU31" s="720"/>
      <c r="BV31" s="720"/>
      <c r="BW31" s="720"/>
      <c r="BX31" s="721">
        <v>98.5</v>
      </c>
      <c r="BY31" s="720"/>
      <c r="BZ31" s="720"/>
      <c r="CA31" s="720"/>
      <c r="CB31" s="722"/>
      <c r="CD31" s="678"/>
      <c r="CE31" s="679"/>
      <c r="CF31" s="654" t="s">
        <v>300</v>
      </c>
      <c r="CG31" s="655"/>
      <c r="CH31" s="655"/>
      <c r="CI31" s="655"/>
      <c r="CJ31" s="655"/>
      <c r="CK31" s="655"/>
      <c r="CL31" s="655"/>
      <c r="CM31" s="655"/>
      <c r="CN31" s="655"/>
      <c r="CO31" s="655"/>
      <c r="CP31" s="655"/>
      <c r="CQ31" s="656"/>
      <c r="CR31" s="657">
        <v>209771</v>
      </c>
      <c r="CS31" s="670"/>
      <c r="CT31" s="670"/>
      <c r="CU31" s="670"/>
      <c r="CV31" s="670"/>
      <c r="CW31" s="670"/>
      <c r="CX31" s="670"/>
      <c r="CY31" s="671"/>
      <c r="CZ31" s="660">
        <v>0.2</v>
      </c>
      <c r="DA31" s="672"/>
      <c r="DB31" s="672"/>
      <c r="DC31" s="673"/>
      <c r="DD31" s="663">
        <v>209771</v>
      </c>
      <c r="DE31" s="670"/>
      <c r="DF31" s="670"/>
      <c r="DG31" s="670"/>
      <c r="DH31" s="670"/>
      <c r="DI31" s="670"/>
      <c r="DJ31" s="670"/>
      <c r="DK31" s="671"/>
      <c r="DL31" s="663">
        <v>209771</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6526470</v>
      </c>
      <c r="S32" s="658"/>
      <c r="T32" s="658"/>
      <c r="U32" s="658"/>
      <c r="V32" s="658"/>
      <c r="W32" s="658"/>
      <c r="X32" s="658"/>
      <c r="Y32" s="659"/>
      <c r="Z32" s="695">
        <v>6.9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99.2</v>
      </c>
      <c r="BH32" s="670"/>
      <c r="BI32" s="670"/>
      <c r="BJ32" s="670"/>
      <c r="BK32" s="670"/>
      <c r="BL32" s="670"/>
      <c r="BM32" s="661">
        <v>98.1</v>
      </c>
      <c r="BN32" s="670"/>
      <c r="BO32" s="670"/>
      <c r="BP32" s="670"/>
      <c r="BQ32" s="693"/>
      <c r="BR32" s="723">
        <v>99.1</v>
      </c>
      <c r="BS32" s="670"/>
      <c r="BT32" s="670"/>
      <c r="BU32" s="670"/>
      <c r="BV32" s="670"/>
      <c r="BW32" s="670"/>
      <c r="BX32" s="661">
        <v>98</v>
      </c>
      <c r="BY32" s="670"/>
      <c r="BZ32" s="670"/>
      <c r="CA32" s="670"/>
      <c r="CB32" s="693"/>
      <c r="CD32" s="680"/>
      <c r="CE32" s="681"/>
      <c r="CF32" s="654" t="s">
        <v>304</v>
      </c>
      <c r="CG32" s="655"/>
      <c r="CH32" s="655"/>
      <c r="CI32" s="655"/>
      <c r="CJ32" s="655"/>
      <c r="CK32" s="655"/>
      <c r="CL32" s="655"/>
      <c r="CM32" s="655"/>
      <c r="CN32" s="655"/>
      <c r="CO32" s="655"/>
      <c r="CP32" s="655"/>
      <c r="CQ32" s="656"/>
      <c r="CR32" s="657">
        <v>112</v>
      </c>
      <c r="CS32" s="658"/>
      <c r="CT32" s="658"/>
      <c r="CU32" s="658"/>
      <c r="CV32" s="658"/>
      <c r="CW32" s="658"/>
      <c r="CX32" s="658"/>
      <c r="CY32" s="659"/>
      <c r="CZ32" s="660">
        <v>0</v>
      </c>
      <c r="DA32" s="672"/>
      <c r="DB32" s="672"/>
      <c r="DC32" s="673"/>
      <c r="DD32" s="663">
        <v>112</v>
      </c>
      <c r="DE32" s="658"/>
      <c r="DF32" s="658"/>
      <c r="DG32" s="658"/>
      <c r="DH32" s="658"/>
      <c r="DI32" s="658"/>
      <c r="DJ32" s="658"/>
      <c r="DK32" s="659"/>
      <c r="DL32" s="663">
        <v>112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794470</v>
      </c>
      <c r="S33" s="658"/>
      <c r="T33" s="658"/>
      <c r="U33" s="658"/>
      <c r="V33" s="658"/>
      <c r="W33" s="658"/>
      <c r="X33" s="658"/>
      <c r="Y33" s="659"/>
      <c r="Z33" s="695">
        <v>0.8</v>
      </c>
      <c r="AA33" s="695"/>
      <c r="AB33" s="695"/>
      <c r="AC33" s="695"/>
      <c r="AD33" s="696">
        <v>109610</v>
      </c>
      <c r="AE33" s="696"/>
      <c r="AF33" s="696"/>
      <c r="AG33" s="696"/>
      <c r="AH33" s="696"/>
      <c r="AI33" s="696"/>
      <c r="AJ33" s="696"/>
      <c r="AK33" s="696"/>
      <c r="AL33" s="660">
        <v>0.2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99.6</v>
      </c>
      <c r="BH33" s="642"/>
      <c r="BI33" s="642"/>
      <c r="BJ33" s="642"/>
      <c r="BK33" s="642"/>
      <c r="BL33" s="642"/>
      <c r="BM33" s="688">
        <v>99</v>
      </c>
      <c r="BN33" s="642"/>
      <c r="BO33" s="642"/>
      <c r="BP33" s="642"/>
      <c r="BQ33" s="705"/>
      <c r="BR33" s="718">
        <v>99.5</v>
      </c>
      <c r="BS33" s="642"/>
      <c r="BT33" s="642"/>
      <c r="BU33" s="642"/>
      <c r="BV33" s="642"/>
      <c r="BW33" s="642"/>
      <c r="BX33" s="688">
        <v>98.9</v>
      </c>
      <c r="BY33" s="642"/>
      <c r="BZ33" s="642"/>
      <c r="CA33" s="642"/>
      <c r="CB33" s="705"/>
      <c r="CD33" s="654" t="s">
        <v>307</v>
      </c>
      <c r="CE33" s="655"/>
      <c r="CF33" s="655"/>
      <c r="CG33" s="655"/>
      <c r="CH33" s="655"/>
      <c r="CI33" s="655"/>
      <c r="CJ33" s="655"/>
      <c r="CK33" s="655"/>
      <c r="CL33" s="655"/>
      <c r="CM33" s="655"/>
      <c r="CN33" s="655"/>
      <c r="CO33" s="655"/>
      <c r="CP33" s="655"/>
      <c r="CQ33" s="656"/>
      <c r="CR33" s="657">
        <v>35793247</v>
      </c>
      <c r="CS33" s="670"/>
      <c r="CT33" s="670"/>
      <c r="CU33" s="670"/>
      <c r="CV33" s="670"/>
      <c r="CW33" s="670"/>
      <c r="CX33" s="670"/>
      <c r="CY33" s="671"/>
      <c r="CZ33" s="660">
        <v>41</v>
      </c>
      <c r="DA33" s="672"/>
      <c r="DB33" s="672"/>
      <c r="DC33" s="673"/>
      <c r="DD33" s="663">
        <v>27054923</v>
      </c>
      <c r="DE33" s="670"/>
      <c r="DF33" s="670"/>
      <c r="DG33" s="670"/>
      <c r="DH33" s="670"/>
      <c r="DI33" s="670"/>
      <c r="DJ33" s="670"/>
      <c r="DK33" s="671"/>
      <c r="DL33" s="663">
        <v>19578205</v>
      </c>
      <c r="DM33" s="670"/>
      <c r="DN33" s="670"/>
      <c r="DO33" s="670"/>
      <c r="DP33" s="670"/>
      <c r="DQ33" s="670"/>
      <c r="DR33" s="670"/>
      <c r="DS33" s="670"/>
      <c r="DT33" s="670"/>
      <c r="DU33" s="670"/>
      <c r="DV33" s="671"/>
      <c r="DW33" s="660">
        <v>41.3</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205131</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12887415</v>
      </c>
      <c r="CS34" s="658"/>
      <c r="CT34" s="658"/>
      <c r="CU34" s="658"/>
      <c r="CV34" s="658"/>
      <c r="CW34" s="658"/>
      <c r="CX34" s="658"/>
      <c r="CY34" s="659"/>
      <c r="CZ34" s="660">
        <v>14.8</v>
      </c>
      <c r="DA34" s="672"/>
      <c r="DB34" s="672"/>
      <c r="DC34" s="673"/>
      <c r="DD34" s="663">
        <v>8933593</v>
      </c>
      <c r="DE34" s="658"/>
      <c r="DF34" s="658"/>
      <c r="DG34" s="658"/>
      <c r="DH34" s="658"/>
      <c r="DI34" s="658"/>
      <c r="DJ34" s="658"/>
      <c r="DK34" s="659"/>
      <c r="DL34" s="663">
        <v>7887919</v>
      </c>
      <c r="DM34" s="658"/>
      <c r="DN34" s="658"/>
      <c r="DO34" s="658"/>
      <c r="DP34" s="658"/>
      <c r="DQ34" s="658"/>
      <c r="DR34" s="658"/>
      <c r="DS34" s="658"/>
      <c r="DT34" s="658"/>
      <c r="DU34" s="658"/>
      <c r="DV34" s="659"/>
      <c r="DW34" s="660">
        <v>16.600000000000001</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581337</v>
      </c>
      <c r="S35" s="658"/>
      <c r="T35" s="658"/>
      <c r="U35" s="658"/>
      <c r="V35" s="658"/>
      <c r="W35" s="658"/>
      <c r="X35" s="658"/>
      <c r="Y35" s="659"/>
      <c r="Z35" s="695">
        <v>0.6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540562</v>
      </c>
      <c r="CS35" s="670"/>
      <c r="CT35" s="670"/>
      <c r="CU35" s="670"/>
      <c r="CV35" s="670"/>
      <c r="CW35" s="670"/>
      <c r="CX35" s="670"/>
      <c r="CY35" s="671"/>
      <c r="CZ35" s="660">
        <v>0.6</v>
      </c>
      <c r="DA35" s="672"/>
      <c r="DB35" s="672"/>
      <c r="DC35" s="673"/>
      <c r="DD35" s="663">
        <v>421653</v>
      </c>
      <c r="DE35" s="670"/>
      <c r="DF35" s="670"/>
      <c r="DG35" s="670"/>
      <c r="DH35" s="670"/>
      <c r="DI35" s="670"/>
      <c r="DJ35" s="670"/>
      <c r="DK35" s="671"/>
      <c r="DL35" s="663">
        <v>421653</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7568566</v>
      </c>
      <c r="S36" s="658"/>
      <c r="T36" s="658"/>
      <c r="U36" s="658"/>
      <c r="V36" s="658"/>
      <c r="W36" s="658"/>
      <c r="X36" s="658"/>
      <c r="Y36" s="659"/>
      <c r="Z36" s="695">
        <v>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11065774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339686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7290981</v>
      </c>
      <c r="CS36" s="658"/>
      <c r="CT36" s="658"/>
      <c r="CU36" s="658"/>
      <c r="CV36" s="658"/>
      <c r="CW36" s="658"/>
      <c r="CX36" s="658"/>
      <c r="CY36" s="659"/>
      <c r="CZ36" s="660">
        <v>8.4</v>
      </c>
      <c r="DA36" s="672"/>
      <c r="DB36" s="672"/>
      <c r="DC36" s="673"/>
      <c r="DD36" s="663">
        <v>6514699</v>
      </c>
      <c r="DE36" s="658"/>
      <c r="DF36" s="658"/>
      <c r="DG36" s="658"/>
      <c r="DH36" s="658"/>
      <c r="DI36" s="658"/>
      <c r="DJ36" s="658"/>
      <c r="DK36" s="659"/>
      <c r="DL36" s="663">
        <v>5586584</v>
      </c>
      <c r="DM36" s="658"/>
      <c r="DN36" s="658"/>
      <c r="DO36" s="658"/>
      <c r="DP36" s="658"/>
      <c r="DQ36" s="658"/>
      <c r="DR36" s="658"/>
      <c r="DS36" s="658"/>
      <c r="DT36" s="658"/>
      <c r="DU36" s="658"/>
      <c r="DV36" s="659"/>
      <c r="DW36" s="660">
        <v>11.8</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2867549</v>
      </c>
      <c r="S37" s="658"/>
      <c r="T37" s="658"/>
      <c r="U37" s="658"/>
      <c r="V37" s="658"/>
      <c r="W37" s="658"/>
      <c r="X37" s="658"/>
      <c r="Y37" s="659"/>
      <c r="Z37" s="695">
        <v>3</v>
      </c>
      <c r="AA37" s="695"/>
      <c r="AB37" s="695"/>
      <c r="AC37" s="695"/>
      <c r="AD37" s="696">
        <v>26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2129836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282374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16041</v>
      </c>
      <c r="CS37" s="670"/>
      <c r="CT37" s="670"/>
      <c r="CU37" s="670"/>
      <c r="CV37" s="670"/>
      <c r="CW37" s="670"/>
      <c r="CX37" s="670"/>
      <c r="CY37" s="671"/>
      <c r="CZ37" s="660">
        <v>0</v>
      </c>
      <c r="DA37" s="672"/>
      <c r="DB37" s="672"/>
      <c r="DC37" s="673"/>
      <c r="DD37" s="663">
        <v>16041</v>
      </c>
      <c r="DE37" s="670"/>
      <c r="DF37" s="670"/>
      <c r="DG37" s="670"/>
      <c r="DH37" s="670"/>
      <c r="DI37" s="670"/>
      <c r="DJ37" s="670"/>
      <c r="DK37" s="671"/>
      <c r="DL37" s="663">
        <v>16041</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3626220</v>
      </c>
      <c r="S38" s="658"/>
      <c r="T38" s="658"/>
      <c r="U38" s="658"/>
      <c r="V38" s="658"/>
      <c r="W38" s="658"/>
      <c r="X38" s="658"/>
      <c r="Y38" s="659"/>
      <c r="Z38" s="695">
        <v>3.9</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1560363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29657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7375575</v>
      </c>
      <c r="CS38" s="658"/>
      <c r="CT38" s="658"/>
      <c r="CU38" s="658"/>
      <c r="CV38" s="658"/>
      <c r="CW38" s="658"/>
      <c r="CX38" s="658"/>
      <c r="CY38" s="659"/>
      <c r="CZ38" s="660">
        <v>8.5</v>
      </c>
      <c r="DA38" s="672"/>
      <c r="DB38" s="672"/>
      <c r="DC38" s="673"/>
      <c r="DD38" s="663">
        <v>5980041</v>
      </c>
      <c r="DE38" s="658"/>
      <c r="DF38" s="658"/>
      <c r="DG38" s="658"/>
      <c r="DH38" s="658"/>
      <c r="DI38" s="658"/>
      <c r="DJ38" s="658"/>
      <c r="DK38" s="659"/>
      <c r="DL38" s="663">
        <v>5682049</v>
      </c>
      <c r="DM38" s="658"/>
      <c r="DN38" s="658"/>
      <c r="DO38" s="658"/>
      <c r="DP38" s="658"/>
      <c r="DQ38" s="658"/>
      <c r="DR38" s="658"/>
      <c r="DS38" s="658"/>
      <c r="DT38" s="658"/>
      <c r="DU38" s="658"/>
      <c r="DV38" s="659"/>
      <c r="DW38" s="660">
        <v>12</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14470</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43839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5607993</v>
      </c>
      <c r="CS39" s="670"/>
      <c r="CT39" s="670"/>
      <c r="CU39" s="670"/>
      <c r="CV39" s="670"/>
      <c r="CW39" s="670"/>
      <c r="CX39" s="670"/>
      <c r="CY39" s="671"/>
      <c r="CZ39" s="660">
        <v>6.4</v>
      </c>
      <c r="DA39" s="672"/>
      <c r="DB39" s="672"/>
      <c r="DC39" s="673"/>
      <c r="DD39" s="663">
        <v>4923163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782820</v>
      </c>
      <c r="S40" s="658"/>
      <c r="T40" s="658"/>
      <c r="U40" s="658"/>
      <c r="V40" s="658"/>
      <c r="W40" s="658"/>
      <c r="X40" s="658"/>
      <c r="Y40" s="659"/>
      <c r="Z40" s="695">
        <v>0.8</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121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2090721</v>
      </c>
      <c r="CS40" s="658"/>
      <c r="CT40" s="658"/>
      <c r="CU40" s="658"/>
      <c r="CV40" s="658"/>
      <c r="CW40" s="658"/>
      <c r="CX40" s="658"/>
      <c r="CY40" s="659"/>
      <c r="CZ40" s="660">
        <v>2.4</v>
      </c>
      <c r="DA40" s="672"/>
      <c r="DB40" s="672"/>
      <c r="DC40" s="673"/>
      <c r="DD40" s="663">
        <v>281774</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94119950</v>
      </c>
      <c r="S41" s="682"/>
      <c r="T41" s="682"/>
      <c r="U41" s="682"/>
      <c r="V41" s="682"/>
      <c r="W41" s="682"/>
      <c r="X41" s="682"/>
      <c r="Y41" s="685"/>
      <c r="Z41" s="686">
        <v>100</v>
      </c>
      <c r="AA41" s="686"/>
      <c r="AB41" s="686"/>
      <c r="AC41" s="686"/>
      <c r="AD41" s="687">
        <v>46629507</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1667371</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5693734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339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4629338</v>
      </c>
      <c r="CS42" s="670"/>
      <c r="CT42" s="670"/>
      <c r="CU42" s="670"/>
      <c r="CV42" s="670"/>
      <c r="CW42" s="670"/>
      <c r="CX42" s="670"/>
      <c r="CY42" s="671"/>
      <c r="CZ42" s="660">
        <v>5.3</v>
      </c>
      <c r="DA42" s="672"/>
      <c r="DB42" s="672"/>
      <c r="DC42" s="673"/>
      <c r="DD42" s="663">
        <v>808916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129996</v>
      </c>
      <c r="CS43" s="670"/>
      <c r="CT43" s="670"/>
      <c r="CU43" s="670"/>
      <c r="CV43" s="670"/>
      <c r="CW43" s="670"/>
      <c r="CX43" s="670"/>
      <c r="CY43" s="671"/>
      <c r="CZ43" s="660">
        <v>0.1</v>
      </c>
      <c r="DA43" s="672"/>
      <c r="DB43" s="672"/>
      <c r="DC43" s="673"/>
      <c r="DD43" s="663">
        <v>104112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4629305</v>
      </c>
      <c r="CS44" s="658"/>
      <c r="CT44" s="658"/>
      <c r="CU44" s="658"/>
      <c r="CV44" s="658"/>
      <c r="CW44" s="658"/>
      <c r="CX44" s="658"/>
      <c r="CY44" s="659"/>
      <c r="CZ44" s="660">
        <v>5.3</v>
      </c>
      <c r="DA44" s="661"/>
      <c r="DB44" s="661"/>
      <c r="DC44" s="662"/>
      <c r="DD44" s="663">
        <v>808883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1550615</v>
      </c>
      <c r="CS45" s="670"/>
      <c r="CT45" s="670"/>
      <c r="CU45" s="670"/>
      <c r="CV45" s="670"/>
      <c r="CW45" s="670"/>
      <c r="CX45" s="670"/>
      <c r="CY45" s="671"/>
      <c r="CZ45" s="660">
        <v>1.8</v>
      </c>
      <c r="DA45" s="672"/>
      <c r="DB45" s="672"/>
      <c r="DC45" s="673"/>
      <c r="DD45" s="663">
        <v>222030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3078690</v>
      </c>
      <c r="CS46" s="658"/>
      <c r="CT46" s="658"/>
      <c r="CU46" s="658"/>
      <c r="CV46" s="658"/>
      <c r="CW46" s="658"/>
      <c r="CX46" s="658"/>
      <c r="CY46" s="659"/>
      <c r="CZ46" s="660">
        <v>3.5</v>
      </c>
      <c r="DA46" s="661"/>
      <c r="DB46" s="661"/>
      <c r="DC46" s="662"/>
      <c r="DD46" s="663">
        <v>586853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33</v>
      </c>
      <c r="CS47" s="670"/>
      <c r="CT47" s="670"/>
      <c r="CU47" s="670"/>
      <c r="CV47" s="670"/>
      <c r="CW47" s="670"/>
      <c r="CX47" s="670"/>
      <c r="CY47" s="671"/>
      <c r="CZ47" s="660">
        <v>0</v>
      </c>
      <c r="DA47" s="672"/>
      <c r="DB47" s="672"/>
      <c r="DC47" s="673"/>
      <c r="DD47" s="663">
        <v>33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87242624</v>
      </c>
      <c r="CS49" s="642"/>
      <c r="CT49" s="642"/>
      <c r="CU49" s="642"/>
      <c r="CV49" s="642"/>
      <c r="CW49" s="642"/>
      <c r="CX49" s="642"/>
      <c r="CY49" s="643"/>
      <c r="CZ49" s="644">
        <v>100</v>
      </c>
      <c r="DA49" s="645"/>
      <c r="DB49" s="645"/>
      <c r="DC49" s="646"/>
      <c r="DD49" s="647">
        <v>56174562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63bHxfpToXYspKD3baeP1dqEo9dqQI2F1oVgnctz2zCJQ27baBAT7SwxwzO/wnJDv1028zGwltARSoWpG9osjQ==" saltValue="sGXUG0stBGEAR8lXuOJ/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94295</v>
      </c>
      <c r="R7" s="1139"/>
      <c r="S7" s="1139"/>
      <c r="T7" s="1139"/>
      <c r="U7" s="1139"/>
      <c r="V7" s="1139">
        <v>87418</v>
      </c>
      <c r="W7" s="1139"/>
      <c r="X7" s="1139"/>
      <c r="Y7" s="1139"/>
      <c r="Z7" s="1139"/>
      <c r="AA7" s="1139">
        <v>6877</v>
      </c>
      <c r="AB7" s="1139"/>
      <c r="AC7" s="1139"/>
      <c r="AD7" s="1139"/>
      <c r="AE7" s="1140"/>
      <c r="AF7" s="1141">
        <v>6479</v>
      </c>
      <c r="AG7" s="1142"/>
      <c r="AH7" s="1142"/>
      <c r="AI7" s="1142"/>
      <c r="AJ7" s="1143"/>
      <c r="AK7" s="1144">
        <v>581</v>
      </c>
      <c r="AL7" s="1145"/>
      <c r="AM7" s="1145"/>
      <c r="AN7" s="1145"/>
      <c r="AO7" s="1145"/>
      <c r="AP7" s="1145">
        <v>59571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552</v>
      </c>
      <c r="BT7" s="1136"/>
      <c r="BU7" s="1136"/>
      <c r="BV7" s="1136"/>
      <c r="BW7" s="1136"/>
      <c r="BX7" s="1136"/>
      <c r="BY7" s="1136"/>
      <c r="BZ7" s="1136"/>
      <c r="CA7" s="1136"/>
      <c r="CB7" s="1136"/>
      <c r="CC7" s="1136"/>
      <c r="CD7" s="1136"/>
      <c r="CE7" s="1136"/>
      <c r="CF7" s="1136"/>
      <c r="CG7" s="1148"/>
      <c r="CH7" s="1132">
        <v>37</v>
      </c>
      <c r="CI7" s="1133"/>
      <c r="CJ7" s="1133"/>
      <c r="CK7" s="1133"/>
      <c r="CL7" s="1134"/>
      <c r="CM7" s="1132">
        <v>428</v>
      </c>
      <c r="CN7" s="1133"/>
      <c r="CO7" s="1133"/>
      <c r="CP7" s="1133"/>
      <c r="CQ7" s="1134"/>
      <c r="CR7" s="1132">
        <v>300</v>
      </c>
      <c r="CS7" s="1133"/>
      <c r="CT7" s="1133"/>
      <c r="CU7" s="1133"/>
      <c r="CV7" s="1134"/>
      <c r="CW7" s="1132" t="s">
        <v>554</v>
      </c>
      <c r="CX7" s="1133"/>
      <c r="CY7" s="1133"/>
      <c r="CZ7" s="1133"/>
      <c r="DA7" s="1134"/>
      <c r="DB7" s="1132" t="s">
        <v>556</v>
      </c>
      <c r="DC7" s="1133"/>
      <c r="DD7" s="1133"/>
      <c r="DE7" s="1133"/>
      <c r="DF7" s="1134"/>
      <c r="DG7" s="1132" t="s">
        <v>556</v>
      </c>
      <c r="DH7" s="1133"/>
      <c r="DI7" s="1133"/>
      <c r="DJ7" s="1133"/>
      <c r="DK7" s="1134"/>
      <c r="DL7" s="1132" t="s">
        <v>554</v>
      </c>
      <c r="DM7" s="1133"/>
      <c r="DN7" s="1133"/>
      <c r="DO7" s="1133"/>
      <c r="DP7" s="1134"/>
      <c r="DQ7" s="1132" t="s">
        <v>556</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65</v>
      </c>
      <c r="R8" s="1075"/>
      <c r="S8" s="1075"/>
      <c r="T8" s="1075"/>
      <c r="U8" s="1075"/>
      <c r="V8" s="1075">
        <v>65</v>
      </c>
      <c r="W8" s="1075"/>
      <c r="X8" s="1075"/>
      <c r="Y8" s="1075"/>
      <c r="Z8" s="1075"/>
      <c r="AA8" s="1075" t="s">
        <v>501</v>
      </c>
      <c r="AB8" s="1075"/>
      <c r="AC8" s="1075"/>
      <c r="AD8" s="1075"/>
      <c r="AE8" s="1076"/>
      <c r="AF8" s="1071" t="s">
        <v>122</v>
      </c>
      <c r="AG8" s="1072"/>
      <c r="AH8" s="1072"/>
      <c r="AI8" s="1072"/>
      <c r="AJ8" s="1073"/>
      <c r="AK8" s="1116">
        <v>54</v>
      </c>
      <c r="AL8" s="1117"/>
      <c r="AM8" s="1117"/>
      <c r="AN8" s="1117"/>
      <c r="AO8" s="1117"/>
      <c r="AP8" s="1117">
        <v>130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27</v>
      </c>
      <c r="CI8" s="1026"/>
      <c r="CJ8" s="1026"/>
      <c r="CK8" s="1026"/>
      <c r="CL8" s="1027"/>
      <c r="CM8" s="1025">
        <v>774</v>
      </c>
      <c r="CN8" s="1026"/>
      <c r="CO8" s="1026"/>
      <c r="CP8" s="1026"/>
      <c r="CQ8" s="1027"/>
      <c r="CR8" s="1025">
        <v>5</v>
      </c>
      <c r="CS8" s="1026"/>
      <c r="CT8" s="1026"/>
      <c r="CU8" s="1026"/>
      <c r="CV8" s="1027"/>
      <c r="CW8" s="1025" t="s">
        <v>555</v>
      </c>
      <c r="CX8" s="1026"/>
      <c r="CY8" s="1026"/>
      <c r="CZ8" s="1026"/>
      <c r="DA8" s="1027"/>
      <c r="DB8" s="1025">
        <v>500</v>
      </c>
      <c r="DC8" s="1026"/>
      <c r="DD8" s="1026"/>
      <c r="DE8" s="1026"/>
      <c r="DF8" s="1027"/>
      <c r="DG8" s="1025" t="s">
        <v>556</v>
      </c>
      <c r="DH8" s="1026"/>
      <c r="DI8" s="1026"/>
      <c r="DJ8" s="1026"/>
      <c r="DK8" s="1027"/>
      <c r="DL8" s="1025">
        <v>3320</v>
      </c>
      <c r="DM8" s="1026"/>
      <c r="DN8" s="1026"/>
      <c r="DO8" s="1026"/>
      <c r="DP8" s="1027"/>
      <c r="DQ8" s="1025" t="s">
        <v>556</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94307</v>
      </c>
      <c r="R23" s="1097"/>
      <c r="S23" s="1097"/>
      <c r="T23" s="1097"/>
      <c r="U23" s="1097"/>
      <c r="V23" s="1097">
        <v>87429</v>
      </c>
      <c r="W23" s="1097"/>
      <c r="X23" s="1097"/>
      <c r="Y23" s="1097"/>
      <c r="Z23" s="1097"/>
      <c r="AA23" s="1097">
        <v>6877</v>
      </c>
      <c r="AB23" s="1097"/>
      <c r="AC23" s="1097"/>
      <c r="AD23" s="1097"/>
      <c r="AE23" s="1104"/>
      <c r="AF23" s="1105">
        <v>6479</v>
      </c>
      <c r="AG23" s="1097"/>
      <c r="AH23" s="1097"/>
      <c r="AI23" s="1097"/>
      <c r="AJ23" s="1106"/>
      <c r="AK23" s="1107"/>
      <c r="AL23" s="1108"/>
      <c r="AM23" s="1108"/>
      <c r="AN23" s="1108"/>
      <c r="AO23" s="1108"/>
      <c r="AP23" s="1097">
        <v>59700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23016</v>
      </c>
      <c r="R28" s="1087"/>
      <c r="S28" s="1087"/>
      <c r="T28" s="1087"/>
      <c r="U28" s="1087"/>
      <c r="V28" s="1087">
        <v>22676</v>
      </c>
      <c r="W28" s="1087"/>
      <c r="X28" s="1087"/>
      <c r="Y28" s="1087"/>
      <c r="Z28" s="1087"/>
      <c r="AA28" s="1087">
        <v>340</v>
      </c>
      <c r="AB28" s="1087"/>
      <c r="AC28" s="1087"/>
      <c r="AD28" s="1087"/>
      <c r="AE28" s="1088"/>
      <c r="AF28" s="1089">
        <v>340</v>
      </c>
      <c r="AG28" s="1087"/>
      <c r="AH28" s="1087"/>
      <c r="AI28" s="1087"/>
      <c r="AJ28" s="1090"/>
      <c r="AK28" s="1078">
        <v>2095</v>
      </c>
      <c r="AL28" s="1079"/>
      <c r="AM28" s="1079"/>
      <c r="AN28" s="1079"/>
      <c r="AO28" s="1079"/>
      <c r="AP28" s="1079" t="s">
        <v>501</v>
      </c>
      <c r="AQ28" s="1079"/>
      <c r="AR28" s="1079"/>
      <c r="AS28" s="1079"/>
      <c r="AT28" s="1079"/>
      <c r="AU28" s="1079" t="s">
        <v>501</v>
      </c>
      <c r="AV28" s="1079"/>
      <c r="AW28" s="1079"/>
      <c r="AX28" s="1079"/>
      <c r="AY28" s="1079"/>
      <c r="AZ28" s="1080" t="s">
        <v>501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4086</v>
      </c>
      <c r="R29" s="1075"/>
      <c r="S29" s="1075"/>
      <c r="T29" s="1075"/>
      <c r="U29" s="1075"/>
      <c r="V29" s="1075">
        <v>4081</v>
      </c>
      <c r="W29" s="1075"/>
      <c r="X29" s="1075"/>
      <c r="Y29" s="1075"/>
      <c r="Z29" s="1075"/>
      <c r="AA29" s="1075">
        <v>5</v>
      </c>
      <c r="AB29" s="1075"/>
      <c r="AC29" s="1075"/>
      <c r="AD29" s="1075"/>
      <c r="AE29" s="1076"/>
      <c r="AF29" s="1071">
        <v>5</v>
      </c>
      <c r="AG29" s="1072"/>
      <c r="AH29" s="1072"/>
      <c r="AI29" s="1072"/>
      <c r="AJ29" s="1073"/>
      <c r="AK29" s="1016">
        <v>559</v>
      </c>
      <c r="AL29" s="1007"/>
      <c r="AM29" s="1007"/>
      <c r="AN29" s="1007"/>
      <c r="AO29" s="1007"/>
      <c r="AP29" s="1007" t="s">
        <v>501</v>
      </c>
      <c r="AQ29" s="1007"/>
      <c r="AR29" s="1007"/>
      <c r="AS29" s="1007"/>
      <c r="AT29" s="1007"/>
      <c r="AU29" s="1007" t="s">
        <v>501</v>
      </c>
      <c r="AV29" s="1007"/>
      <c r="AW29" s="1007"/>
      <c r="AX29" s="1007"/>
      <c r="AY29" s="1007"/>
      <c r="AZ29" s="1077" t="s">
        <v>501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18690</v>
      </c>
      <c r="R30" s="1075"/>
      <c r="S30" s="1075"/>
      <c r="T30" s="1075"/>
      <c r="U30" s="1075"/>
      <c r="V30" s="1075">
        <v>18364</v>
      </c>
      <c r="W30" s="1075"/>
      <c r="X30" s="1075"/>
      <c r="Y30" s="1075"/>
      <c r="Z30" s="1075"/>
      <c r="AA30" s="1075">
        <v>325</v>
      </c>
      <c r="AB30" s="1075"/>
      <c r="AC30" s="1075"/>
      <c r="AD30" s="1075"/>
      <c r="AE30" s="1076"/>
      <c r="AF30" s="1071">
        <v>325</v>
      </c>
      <c r="AG30" s="1072"/>
      <c r="AH30" s="1072"/>
      <c r="AI30" s="1072"/>
      <c r="AJ30" s="1073"/>
      <c r="AK30" s="1016">
        <v>3231</v>
      </c>
      <c r="AL30" s="1007"/>
      <c r="AM30" s="1007"/>
      <c r="AN30" s="1007"/>
      <c r="AO30" s="1007"/>
      <c r="AP30" s="1007" t="s">
        <v>501</v>
      </c>
      <c r="AQ30" s="1007"/>
      <c r="AR30" s="1007"/>
      <c r="AS30" s="1007"/>
      <c r="AT30" s="1007"/>
      <c r="AU30" s="1007" t="s">
        <v>501</v>
      </c>
      <c r="AV30" s="1007"/>
      <c r="AW30" s="1007"/>
      <c r="AX30" s="1007"/>
      <c r="AY30" s="1007"/>
      <c r="AZ30" s="1077" t="s">
        <v>501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5482</v>
      </c>
      <c r="R31" s="1075"/>
      <c r="S31" s="1075"/>
      <c r="T31" s="1075"/>
      <c r="U31" s="1075"/>
      <c r="V31" s="1075">
        <v>4983</v>
      </c>
      <c r="W31" s="1075"/>
      <c r="X31" s="1075"/>
      <c r="Y31" s="1075"/>
      <c r="Z31" s="1075"/>
      <c r="AA31" s="1075">
        <v>499</v>
      </c>
      <c r="AB31" s="1075"/>
      <c r="AC31" s="1075"/>
      <c r="AD31" s="1075"/>
      <c r="AE31" s="1076"/>
      <c r="AF31" s="1071">
        <v>2345</v>
      </c>
      <c r="AG31" s="1072"/>
      <c r="AH31" s="1072"/>
      <c r="AI31" s="1072"/>
      <c r="AJ31" s="1073"/>
      <c r="AK31" s="1016">
        <v>2130</v>
      </c>
      <c r="AL31" s="1007"/>
      <c r="AM31" s="1007"/>
      <c r="AN31" s="1007"/>
      <c r="AO31" s="1007"/>
      <c r="AP31" s="1007">
        <v>25217</v>
      </c>
      <c r="AQ31" s="1007"/>
      <c r="AR31" s="1007"/>
      <c r="AS31" s="1007"/>
      <c r="AT31" s="1007"/>
      <c r="AU31" s="1007">
        <v>13012</v>
      </c>
      <c r="AV31" s="1007"/>
      <c r="AW31" s="1007"/>
      <c r="AX31" s="1007"/>
      <c r="AY31" s="1007"/>
      <c r="AZ31" s="1077" t="s">
        <v>501</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12868</v>
      </c>
      <c r="R32" s="1075"/>
      <c r="S32" s="1075"/>
      <c r="T32" s="1075"/>
      <c r="U32" s="1075"/>
      <c r="V32" s="1075">
        <v>13254</v>
      </c>
      <c r="W32" s="1075"/>
      <c r="X32" s="1075"/>
      <c r="Y32" s="1075"/>
      <c r="Z32" s="1075"/>
      <c r="AA32" s="1075">
        <v>-386</v>
      </c>
      <c r="AB32" s="1075"/>
      <c r="AC32" s="1075"/>
      <c r="AD32" s="1075"/>
      <c r="AE32" s="1076"/>
      <c r="AF32" s="1071">
        <v>4897</v>
      </c>
      <c r="AG32" s="1072"/>
      <c r="AH32" s="1072"/>
      <c r="AI32" s="1072"/>
      <c r="AJ32" s="1073"/>
      <c r="AK32" s="1016">
        <v>1560</v>
      </c>
      <c r="AL32" s="1007"/>
      <c r="AM32" s="1007"/>
      <c r="AN32" s="1007"/>
      <c r="AO32" s="1007"/>
      <c r="AP32" s="1007">
        <v>9258</v>
      </c>
      <c r="AQ32" s="1007"/>
      <c r="AR32" s="1007"/>
      <c r="AS32" s="1007"/>
      <c r="AT32" s="1007"/>
      <c r="AU32" s="1007">
        <v>5869</v>
      </c>
      <c r="AV32" s="1007"/>
      <c r="AW32" s="1007"/>
      <c r="AX32" s="1007"/>
      <c r="AY32" s="1007"/>
      <c r="AZ32" s="1077" t="s">
        <v>501</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7913</v>
      </c>
      <c r="AG63" s="995"/>
      <c r="AH63" s="995"/>
      <c r="AI63" s="995"/>
      <c r="AJ63" s="1058"/>
      <c r="AK63" s="1059"/>
      <c r="AL63" s="999"/>
      <c r="AM63" s="999"/>
      <c r="AN63" s="999"/>
      <c r="AO63" s="999"/>
      <c r="AP63" s="995">
        <v>34475</v>
      </c>
      <c r="AQ63" s="995"/>
      <c r="AR63" s="995"/>
      <c r="AS63" s="995"/>
      <c r="AT63" s="995"/>
      <c r="AU63" s="995">
        <v>18881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558</v>
      </c>
      <c r="C68" s="1022"/>
      <c r="D68" s="1022"/>
      <c r="E68" s="1022"/>
      <c r="F68" s="1022"/>
      <c r="G68" s="1022"/>
      <c r="H68" s="1022"/>
      <c r="I68" s="1022"/>
      <c r="J68" s="1022"/>
      <c r="K68" s="1022"/>
      <c r="L68" s="1022"/>
      <c r="M68" s="1022"/>
      <c r="N68" s="1022"/>
      <c r="O68" s="1022"/>
      <c r="P68" s="1023"/>
      <c r="Q68" s="1024">
        <v>4407</v>
      </c>
      <c r="R68" s="1018"/>
      <c r="S68" s="1018"/>
      <c r="T68" s="1018"/>
      <c r="U68" s="1018"/>
      <c r="V68" s="1018">
        <v>4087</v>
      </c>
      <c r="W68" s="1018"/>
      <c r="X68" s="1018"/>
      <c r="Y68" s="1018"/>
      <c r="Z68" s="1018"/>
      <c r="AA68" s="1018">
        <v>320</v>
      </c>
      <c r="AB68" s="1018"/>
      <c r="AC68" s="1018"/>
      <c r="AD68" s="1018"/>
      <c r="AE68" s="1018"/>
      <c r="AF68" s="1018">
        <v>320</v>
      </c>
      <c r="AG68" s="1018"/>
      <c r="AH68" s="1018"/>
      <c r="AI68" s="1018"/>
      <c r="AJ68" s="1018"/>
      <c r="AK68" s="1018">
        <v>507</v>
      </c>
      <c r="AL68" s="1018"/>
      <c r="AM68" s="1018"/>
      <c r="AN68" s="1018"/>
      <c r="AO68" s="1018"/>
      <c r="AP68" s="1018" t="s">
        <v>501</v>
      </c>
      <c r="AQ68" s="1018"/>
      <c r="AR68" s="1018"/>
      <c r="AS68" s="1018"/>
      <c r="AT68" s="1018"/>
      <c r="AU68" s="1018" t="s">
        <v>501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559</v>
      </c>
      <c r="C69" s="1011"/>
      <c r="D69" s="1011"/>
      <c r="E69" s="1011"/>
      <c r="F69" s="1011"/>
      <c r="G69" s="1011"/>
      <c r="H69" s="1011"/>
      <c r="I69" s="1011"/>
      <c r="J69" s="1011"/>
      <c r="K69" s="1011"/>
      <c r="L69" s="1011"/>
      <c r="M69" s="1011"/>
      <c r="N69" s="1011"/>
      <c r="O69" s="1011"/>
      <c r="P69" s="1012"/>
      <c r="Q69" s="1013">
        <v>1092963</v>
      </c>
      <c r="R69" s="1007"/>
      <c r="S69" s="1007"/>
      <c r="T69" s="1007"/>
      <c r="U69" s="1007"/>
      <c r="V69" s="1007">
        <v>1080088</v>
      </c>
      <c r="W69" s="1007"/>
      <c r="X69" s="1007"/>
      <c r="Y69" s="1007"/>
      <c r="Z69" s="1007"/>
      <c r="AA69" s="1007">
        <v>12875</v>
      </c>
      <c r="AB69" s="1007"/>
      <c r="AC69" s="1007"/>
      <c r="AD69" s="1007"/>
      <c r="AE69" s="1007"/>
      <c r="AF69" s="1007">
        <v>12875</v>
      </c>
      <c r="AG69" s="1007"/>
      <c r="AH69" s="1007"/>
      <c r="AI69" s="1007"/>
      <c r="AJ69" s="1007"/>
      <c r="AK69" s="1007">
        <v>8791</v>
      </c>
      <c r="AL69" s="1007"/>
      <c r="AM69" s="1007"/>
      <c r="AN69" s="1007"/>
      <c r="AO69" s="1007"/>
      <c r="AP69" s="1007" t="s">
        <v>501</v>
      </c>
      <c r="AQ69" s="1007"/>
      <c r="AR69" s="1007"/>
      <c r="AS69" s="1007"/>
      <c r="AT69" s="1007"/>
      <c r="AU69" s="1007" t="s">
        <v>501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13196</v>
      </c>
      <c r="AG88" s="995"/>
      <c r="AH88" s="995"/>
      <c r="AI88" s="995"/>
      <c r="AJ88" s="995"/>
      <c r="AK88" s="999"/>
      <c r="AL88" s="999"/>
      <c r="AM88" s="999"/>
      <c r="AN88" s="999"/>
      <c r="AO88" s="999"/>
      <c r="AP88" s="995" t="s">
        <v>501</v>
      </c>
      <c r="AQ88" s="995"/>
      <c r="AR88" s="995"/>
      <c r="AS88" s="995"/>
      <c r="AT88" s="995"/>
      <c r="AU88" s="995" t="s">
        <v>501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331</v>
      </c>
      <c r="CS102" s="989"/>
      <c r="CT102" s="989"/>
      <c r="CU102" s="989"/>
      <c r="CV102" s="990"/>
      <c r="CW102" s="988" t="s">
        <v>556</v>
      </c>
      <c r="CX102" s="989"/>
      <c r="CY102" s="989"/>
      <c r="CZ102" s="989"/>
      <c r="DA102" s="990"/>
      <c r="DB102" s="988">
        <v>500</v>
      </c>
      <c r="DC102" s="989"/>
      <c r="DD102" s="989"/>
      <c r="DE102" s="989"/>
      <c r="DF102" s="990"/>
      <c r="DG102" s="988" t="s">
        <v>501</v>
      </c>
      <c r="DH102" s="989"/>
      <c r="DI102" s="989"/>
      <c r="DJ102" s="989"/>
      <c r="DK102" s="990"/>
      <c r="DL102" s="988">
        <v>3320</v>
      </c>
      <c r="DM102" s="989"/>
      <c r="DN102" s="989"/>
      <c r="DO102" s="989"/>
      <c r="DP102" s="990"/>
      <c r="DQ102" s="988" t="s">
        <v>557</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5277117</v>
      </c>
      <c r="AB110" s="925"/>
      <c r="AC110" s="925"/>
      <c r="AD110" s="925"/>
      <c r="AE110" s="926"/>
      <c r="AF110" s="927">
        <v>5865220</v>
      </c>
      <c r="AG110" s="925"/>
      <c r="AH110" s="925"/>
      <c r="AI110" s="925"/>
      <c r="AJ110" s="926"/>
      <c r="AK110" s="927">
        <v>5875689</v>
      </c>
      <c r="AL110" s="925"/>
      <c r="AM110" s="925"/>
      <c r="AN110" s="925"/>
      <c r="AO110" s="926"/>
      <c r="AP110" s="928">
        <v>14</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64417648</v>
      </c>
      <c r="BR110" s="878"/>
      <c r="BS110" s="878"/>
      <c r="BT110" s="878"/>
      <c r="BU110" s="878"/>
      <c r="BV110" s="878">
        <v>61720984</v>
      </c>
      <c r="BW110" s="878"/>
      <c r="BX110" s="878"/>
      <c r="BY110" s="878"/>
      <c r="BZ110" s="878"/>
      <c r="CA110" s="878">
        <v>59700392</v>
      </c>
      <c r="CB110" s="878"/>
      <c r="CC110" s="878"/>
      <c r="CD110" s="878"/>
      <c r="CE110" s="878"/>
      <c r="CF110" s="902">
        <v>142.4</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1528294</v>
      </c>
      <c r="DH110" s="878"/>
      <c r="DI110" s="878"/>
      <c r="DJ110" s="878"/>
      <c r="DK110" s="878"/>
      <c r="DL110" s="878">
        <v>1426709</v>
      </c>
      <c r="DM110" s="878"/>
      <c r="DN110" s="878"/>
      <c r="DO110" s="878"/>
      <c r="DP110" s="878"/>
      <c r="DQ110" s="878">
        <v>1325045</v>
      </c>
      <c r="DR110" s="878"/>
      <c r="DS110" s="878"/>
      <c r="DT110" s="878"/>
      <c r="DU110" s="878"/>
      <c r="DV110" s="879">
        <v>3.2</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4078384</v>
      </c>
      <c r="BR111" s="853"/>
      <c r="BS111" s="853"/>
      <c r="BT111" s="853"/>
      <c r="BU111" s="853"/>
      <c r="BV111" s="853">
        <v>3976506</v>
      </c>
      <c r="BW111" s="853"/>
      <c r="BX111" s="853"/>
      <c r="BY111" s="853"/>
      <c r="BZ111" s="853"/>
      <c r="CA111" s="853">
        <v>3860189</v>
      </c>
      <c r="CB111" s="853"/>
      <c r="CC111" s="853"/>
      <c r="CD111" s="853"/>
      <c r="CE111" s="853"/>
      <c r="CF111" s="911">
        <v>9.1999999999999993</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18097433</v>
      </c>
      <c r="BR112" s="853"/>
      <c r="BS112" s="853"/>
      <c r="BT112" s="853"/>
      <c r="BU112" s="853"/>
      <c r="BV112" s="853">
        <v>17102387</v>
      </c>
      <c r="BW112" s="853"/>
      <c r="BX112" s="853"/>
      <c r="BY112" s="853"/>
      <c r="BZ112" s="853"/>
      <c r="CA112" s="853">
        <v>18881337</v>
      </c>
      <c r="CB112" s="853"/>
      <c r="CC112" s="853"/>
      <c r="CD112" s="853"/>
      <c r="CE112" s="853"/>
      <c r="CF112" s="911">
        <v>45</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1721765</v>
      </c>
      <c r="AB113" s="955"/>
      <c r="AC113" s="955"/>
      <c r="AD113" s="955"/>
      <c r="AE113" s="956"/>
      <c r="AF113" s="957">
        <v>1696217</v>
      </c>
      <c r="AG113" s="955"/>
      <c r="AH113" s="955"/>
      <c r="AI113" s="955"/>
      <c r="AJ113" s="956"/>
      <c r="AK113" s="957">
        <v>2133329</v>
      </c>
      <c r="AL113" s="955"/>
      <c r="AM113" s="955"/>
      <c r="AN113" s="955"/>
      <c r="AO113" s="956"/>
      <c r="AP113" s="958">
        <v>5.0999999999999996</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8915626</v>
      </c>
      <c r="BR114" s="853"/>
      <c r="BS114" s="853"/>
      <c r="BT114" s="853"/>
      <c r="BU114" s="853"/>
      <c r="BV114" s="853">
        <v>9116413</v>
      </c>
      <c r="BW114" s="853"/>
      <c r="BX114" s="853"/>
      <c r="BY114" s="853"/>
      <c r="BZ114" s="853"/>
      <c r="CA114" s="853">
        <v>9514172</v>
      </c>
      <c r="CB114" s="853"/>
      <c r="CC114" s="853"/>
      <c r="CD114" s="853"/>
      <c r="CE114" s="853"/>
      <c r="CF114" s="911">
        <v>22.7</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101508</v>
      </c>
      <c r="AB115" s="955"/>
      <c r="AC115" s="955"/>
      <c r="AD115" s="955"/>
      <c r="AE115" s="956"/>
      <c r="AF115" s="957">
        <v>101585</v>
      </c>
      <c r="AG115" s="955"/>
      <c r="AH115" s="955"/>
      <c r="AI115" s="955"/>
      <c r="AJ115" s="956"/>
      <c r="AK115" s="957">
        <v>101664</v>
      </c>
      <c r="AL115" s="955"/>
      <c r="AM115" s="955"/>
      <c r="AN115" s="955"/>
      <c r="AO115" s="956"/>
      <c r="AP115" s="958">
        <v>0.2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2549883</v>
      </c>
      <c r="DH115" s="816"/>
      <c r="DI115" s="816"/>
      <c r="DJ115" s="816"/>
      <c r="DK115" s="817"/>
      <c r="DL115" s="818">
        <v>2549797</v>
      </c>
      <c r="DM115" s="816"/>
      <c r="DN115" s="816"/>
      <c r="DO115" s="816"/>
      <c r="DP115" s="817"/>
      <c r="DQ115" s="818">
        <v>2535144</v>
      </c>
      <c r="DR115" s="816"/>
      <c r="DS115" s="816"/>
      <c r="DT115" s="816"/>
      <c r="DU115" s="817"/>
      <c r="DV115" s="860">
        <v>6</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59</v>
      </c>
      <c r="AB116" s="816"/>
      <c r="AC116" s="816"/>
      <c r="AD116" s="816"/>
      <c r="AE116" s="817"/>
      <c r="AF116" s="818" t="s">
        <v>122</v>
      </c>
      <c r="AG116" s="816"/>
      <c r="AH116" s="816"/>
      <c r="AI116" s="816"/>
      <c r="AJ116" s="817"/>
      <c r="AK116" s="818">
        <v>112</v>
      </c>
      <c r="AL116" s="816"/>
      <c r="AM116" s="816"/>
      <c r="AN116" s="816"/>
      <c r="AO116" s="817"/>
      <c r="AP116" s="860">
        <v>0</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207</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7100449</v>
      </c>
      <c r="AB117" s="939"/>
      <c r="AC117" s="939"/>
      <c r="AD117" s="939"/>
      <c r="AE117" s="940"/>
      <c r="AF117" s="941">
        <v>7663022</v>
      </c>
      <c r="AG117" s="939"/>
      <c r="AH117" s="939"/>
      <c r="AI117" s="939"/>
      <c r="AJ117" s="940"/>
      <c r="AK117" s="941">
        <v>8110794</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101508</v>
      </c>
      <c r="AB119" s="925"/>
      <c r="AC119" s="925"/>
      <c r="AD119" s="925"/>
      <c r="AE119" s="926"/>
      <c r="AF119" s="927">
        <v>101585</v>
      </c>
      <c r="AG119" s="925"/>
      <c r="AH119" s="925"/>
      <c r="AI119" s="925"/>
      <c r="AJ119" s="926"/>
      <c r="AK119" s="927">
        <v>101664</v>
      </c>
      <c r="AL119" s="925"/>
      <c r="AM119" s="925"/>
      <c r="AN119" s="925"/>
      <c r="AO119" s="926"/>
      <c r="AP119" s="928">
        <v>0.2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95509091</v>
      </c>
      <c r="BR119" s="881"/>
      <c r="BS119" s="881"/>
      <c r="BT119" s="881"/>
      <c r="BU119" s="881"/>
      <c r="BV119" s="881">
        <v>91916290</v>
      </c>
      <c r="BW119" s="881"/>
      <c r="BX119" s="881"/>
      <c r="BY119" s="881"/>
      <c r="BZ119" s="881"/>
      <c r="CA119" s="881">
        <v>91956090</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13711179</v>
      </c>
      <c r="BR120" s="878"/>
      <c r="BS120" s="878"/>
      <c r="BT120" s="878"/>
      <c r="BU120" s="878"/>
      <c r="BV120" s="878">
        <v>16661103</v>
      </c>
      <c r="BW120" s="878"/>
      <c r="BX120" s="878"/>
      <c r="BY120" s="878"/>
      <c r="BZ120" s="878"/>
      <c r="CA120" s="878">
        <v>21584599</v>
      </c>
      <c r="CB120" s="878"/>
      <c r="CC120" s="878"/>
      <c r="CD120" s="878"/>
      <c r="CE120" s="878"/>
      <c r="CF120" s="902">
        <v>51.5</v>
      </c>
      <c r="CG120" s="903"/>
      <c r="CH120" s="903"/>
      <c r="CI120" s="903"/>
      <c r="CJ120" s="903"/>
      <c r="CK120" s="904" t="s">
        <v>445</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12680077</v>
      </c>
      <c r="DH120" s="878"/>
      <c r="DI120" s="878"/>
      <c r="DJ120" s="878"/>
      <c r="DK120" s="878"/>
      <c r="DL120" s="878">
        <v>12133011</v>
      </c>
      <c r="DM120" s="878"/>
      <c r="DN120" s="878"/>
      <c r="DO120" s="878"/>
      <c r="DP120" s="878"/>
      <c r="DQ120" s="878">
        <v>13012037</v>
      </c>
      <c r="DR120" s="878"/>
      <c r="DS120" s="878"/>
      <c r="DT120" s="878"/>
      <c r="DU120" s="878"/>
      <c r="DV120" s="879">
        <v>31</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19479942</v>
      </c>
      <c r="BR121" s="853"/>
      <c r="BS121" s="853"/>
      <c r="BT121" s="853"/>
      <c r="BU121" s="853"/>
      <c r="BV121" s="853">
        <v>18340122</v>
      </c>
      <c r="BW121" s="853"/>
      <c r="BX121" s="853"/>
      <c r="BY121" s="853"/>
      <c r="BZ121" s="853"/>
      <c r="CA121" s="853">
        <v>18682607</v>
      </c>
      <c r="CB121" s="853"/>
      <c r="CC121" s="853"/>
      <c r="CD121" s="853"/>
      <c r="CE121" s="853"/>
      <c r="CF121" s="911">
        <v>44.5</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5417356</v>
      </c>
      <c r="DH121" s="853"/>
      <c r="DI121" s="853"/>
      <c r="DJ121" s="853"/>
      <c r="DK121" s="853"/>
      <c r="DL121" s="853">
        <v>4969376</v>
      </c>
      <c r="DM121" s="853"/>
      <c r="DN121" s="853"/>
      <c r="DO121" s="853"/>
      <c r="DP121" s="853"/>
      <c r="DQ121" s="853">
        <v>5869300</v>
      </c>
      <c r="DR121" s="853"/>
      <c r="DS121" s="853"/>
      <c r="DT121" s="853"/>
      <c r="DU121" s="853"/>
      <c r="DV121" s="830">
        <v>14</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48292609</v>
      </c>
      <c r="BR122" s="881"/>
      <c r="BS122" s="881"/>
      <c r="BT122" s="881"/>
      <c r="BU122" s="881"/>
      <c r="BV122" s="881">
        <v>46752544</v>
      </c>
      <c r="BW122" s="881"/>
      <c r="BX122" s="881"/>
      <c r="BY122" s="881"/>
      <c r="BZ122" s="881"/>
      <c r="CA122" s="881">
        <v>44833717</v>
      </c>
      <c r="CB122" s="881"/>
      <c r="CC122" s="881"/>
      <c r="CD122" s="881"/>
      <c r="CE122" s="881"/>
      <c r="CF122" s="882">
        <v>106.9</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81483730</v>
      </c>
      <c r="BR123" s="869"/>
      <c r="BS123" s="869"/>
      <c r="BT123" s="869"/>
      <c r="BU123" s="869"/>
      <c r="BV123" s="869">
        <v>81753769</v>
      </c>
      <c r="BW123" s="869"/>
      <c r="BX123" s="869"/>
      <c r="BY123" s="869"/>
      <c r="BZ123" s="869"/>
      <c r="CA123" s="869">
        <v>85100923</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33.799999999999997</v>
      </c>
      <c r="BR124" s="867"/>
      <c r="BS124" s="867"/>
      <c r="BT124" s="867"/>
      <c r="BU124" s="867"/>
      <c r="BV124" s="867">
        <v>24.7</v>
      </c>
      <c r="BW124" s="867"/>
      <c r="BX124" s="867"/>
      <c r="BY124" s="867"/>
      <c r="BZ124" s="867"/>
      <c r="CA124" s="867">
        <v>16.3</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1765586</v>
      </c>
      <c r="AB128" s="837"/>
      <c r="AC128" s="837"/>
      <c r="AD128" s="837"/>
      <c r="AE128" s="838"/>
      <c r="AF128" s="839">
        <v>1608751</v>
      </c>
      <c r="AG128" s="837"/>
      <c r="AH128" s="837"/>
      <c r="AI128" s="837"/>
      <c r="AJ128" s="838"/>
      <c r="AK128" s="839">
        <v>1843929</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11.32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45715868</v>
      </c>
      <c r="AB129" s="816"/>
      <c r="AC129" s="816"/>
      <c r="AD129" s="816"/>
      <c r="AE129" s="817"/>
      <c r="AF129" s="818">
        <v>45357420</v>
      </c>
      <c r="AG129" s="816"/>
      <c r="AH129" s="816"/>
      <c r="AI129" s="816"/>
      <c r="AJ129" s="817"/>
      <c r="AK129" s="818">
        <v>46113487</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16.32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4290948</v>
      </c>
      <c r="AB130" s="816"/>
      <c r="AC130" s="816"/>
      <c r="AD130" s="816"/>
      <c r="AE130" s="817"/>
      <c r="AF130" s="818">
        <v>4303738</v>
      </c>
      <c r="AG130" s="816"/>
      <c r="AH130" s="816"/>
      <c r="AI130" s="816"/>
      <c r="AJ130" s="817"/>
      <c r="AK130" s="818">
        <v>4176091</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3.9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41424920</v>
      </c>
      <c r="AB131" s="800"/>
      <c r="AC131" s="800"/>
      <c r="AD131" s="800"/>
      <c r="AE131" s="801"/>
      <c r="AF131" s="802">
        <v>41053682</v>
      </c>
      <c r="AG131" s="800"/>
      <c r="AH131" s="800"/>
      <c r="AI131" s="800"/>
      <c r="AJ131" s="801"/>
      <c r="AK131" s="802">
        <v>41937396</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16.3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2.5200169369999998</v>
      </c>
      <c r="AB132" s="781"/>
      <c r="AC132" s="781"/>
      <c r="AD132" s="781"/>
      <c r="AE132" s="782"/>
      <c r="AF132" s="783">
        <v>4.2640097419999998</v>
      </c>
      <c r="AG132" s="781"/>
      <c r="AH132" s="781"/>
      <c r="AI132" s="781"/>
      <c r="AJ132" s="782"/>
      <c r="AK132" s="783">
        <v>4.9854642819999997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1.9</v>
      </c>
      <c r="AB133" s="760"/>
      <c r="AC133" s="760"/>
      <c r="AD133" s="760"/>
      <c r="AE133" s="761"/>
      <c r="AF133" s="759">
        <v>2.8</v>
      </c>
      <c r="AG133" s="760"/>
      <c r="AH133" s="760"/>
      <c r="AI133" s="760"/>
      <c r="AJ133" s="761"/>
      <c r="AK133" s="759">
        <v>3.9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S+zo+7ygf8npZESz4uC3hgXWPtrUhbQeq4j0ZP9ZltWalwOFGV8uzeTnMLOYu0JRQA/YtREFTfUZfxjH4GldQ==" saltValue="7pvHtIAf0uYHljoA8IXc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0/KdoZJJFnq8sia/y+doTaKUa2/LRLibMtg6W65I/Ptue7aAdlOj8LcvfcrGYZ4wZMr7fyBDrpfHh4usmtXUhg==" saltValue="HNGYvOuGwegpzI+Xu/MY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3V/ywZP8KiIv1iFu78P7dFk04umRmFxQJlPusM0PP7/XNHM6ilCekfZKitFUave4oyKOirK2mSsdMgtwTg/Ig==" saltValue="2W6gQEAxlb31hcQcKkER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14746512</v>
      </c>
      <c r="AP9" s="281">
        <v>59513</v>
      </c>
      <c r="AQ9" s="282">
        <v>64047</v>
      </c>
      <c r="AR9" s="283">
        <v>-7.1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42</v>
      </c>
      <c r="AP10" s="284">
        <v>0</v>
      </c>
      <c r="AQ10" s="285">
        <v>2298</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496417</v>
      </c>
      <c r="AP11" s="284">
        <v>2003</v>
      </c>
      <c r="AQ11" s="285">
        <v>1764</v>
      </c>
      <c r="AR11" s="286">
        <v>13.5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v>79815</v>
      </c>
      <c r="AP12" s="284">
        <v>322</v>
      </c>
      <c r="AQ12" s="285">
        <v>30</v>
      </c>
      <c r="AR12" s="286">
        <v>973.3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605609</v>
      </c>
      <c r="AP13" s="284">
        <v>2444</v>
      </c>
      <c r="AQ13" s="285">
        <v>1643</v>
      </c>
      <c r="AR13" s="286">
        <v>48.8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129996</v>
      </c>
      <c r="AP14" s="284">
        <v>525</v>
      </c>
      <c r="AQ14" s="285">
        <v>1378</v>
      </c>
      <c r="AR14" s="286">
        <v>-61.9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-296143</v>
      </c>
      <c r="AP15" s="284">
        <v>-1195</v>
      </c>
      <c r="AQ15" s="285">
        <v>-2215</v>
      </c>
      <c r="AR15" s="286">
        <v>-46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15762248</v>
      </c>
      <c r="AP16" s="284">
        <v>63613</v>
      </c>
      <c r="AQ16" s="285">
        <v>68944</v>
      </c>
      <c r="AR16" s="286">
        <v>-7.7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6.48</v>
      </c>
      <c r="AP21" s="298">
        <v>6.5</v>
      </c>
      <c r="AQ21" s="299">
        <v>-0.02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98.1</v>
      </c>
      <c r="AP22" s="303">
        <v>99.5</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5875689</v>
      </c>
      <c r="AP32" s="312">
        <v>23713</v>
      </c>
      <c r="AQ32" s="313">
        <v>30222</v>
      </c>
      <c r="AR32" s="314">
        <v>-21.5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501</v>
      </c>
      <c r="AP33" s="312" t="s">
        <v>501</v>
      </c>
      <c r="AQ33" s="313" t="s">
        <v>501</v>
      </c>
      <c r="AR33" s="314" t="s">
        <v>501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501</v>
      </c>
      <c r="AP34" s="312" t="s">
        <v>501</v>
      </c>
      <c r="AQ34" s="313">
        <v>22</v>
      </c>
      <c r="AR34" s="314" t="s">
        <v>501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2133329</v>
      </c>
      <c r="AP35" s="312">
        <v>8610</v>
      </c>
      <c r="AQ35" s="313">
        <v>7968</v>
      </c>
      <c r="AR35" s="314">
        <v>8.1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t="s">
        <v>501</v>
      </c>
      <c r="AP36" s="312" t="s">
        <v>501</v>
      </c>
      <c r="AQ36" s="313">
        <v>535</v>
      </c>
      <c r="AR36" s="314" t="s">
        <v>501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101664</v>
      </c>
      <c r="AP37" s="312">
        <v>410</v>
      </c>
      <c r="AQ37" s="313">
        <v>897</v>
      </c>
      <c r="AR37" s="314">
        <v>-54.3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v>112</v>
      </c>
      <c r="AP38" s="315">
        <v>0</v>
      </c>
      <c r="AQ38" s="316">
        <v>0</v>
      </c>
      <c r="AR38" s="304">
        <v>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-1843929</v>
      </c>
      <c r="AP39" s="312">
        <v>-7442</v>
      </c>
      <c r="AQ39" s="313">
        <v>-7440</v>
      </c>
      <c r="AR39" s="314">
        <v>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-4176091</v>
      </c>
      <c r="AP40" s="312">
        <v>-16854</v>
      </c>
      <c r="AQ40" s="313">
        <v>-23690</v>
      </c>
      <c r="AR40" s="314">
        <v>-28.9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2090774</v>
      </c>
      <c r="AP41" s="312">
        <v>8438</v>
      </c>
      <c r="AQ41" s="313">
        <v>8515</v>
      </c>
      <c r="AR41" s="314">
        <v>-0.9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5923486</v>
      </c>
      <c r="AN51" s="334">
        <v>24288</v>
      </c>
      <c r="AO51" s="335">
        <v>-43.4</v>
      </c>
      <c r="AP51" s="336">
        <v>46035</v>
      </c>
      <c r="AQ51" s="337">
        <v>2.2999999999999998</v>
      </c>
      <c r="AR51" s="338">
        <v>-45.7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3413421</v>
      </c>
      <c r="AN52" s="342">
        <v>13996</v>
      </c>
      <c r="AO52" s="343">
        <v>-62</v>
      </c>
      <c r="AP52" s="344">
        <v>25158</v>
      </c>
      <c r="AQ52" s="345">
        <v>-0.4</v>
      </c>
      <c r="AR52" s="346">
        <v>-61.6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5607257</v>
      </c>
      <c r="AN53" s="334">
        <v>22936</v>
      </c>
      <c r="AO53" s="335">
        <v>-5.6</v>
      </c>
      <c r="AP53" s="336">
        <v>43261</v>
      </c>
      <c r="AQ53" s="337">
        <v>-6</v>
      </c>
      <c r="AR53" s="338">
        <v>0.4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3533788</v>
      </c>
      <c r="AN54" s="342">
        <v>14455</v>
      </c>
      <c r="AO54" s="343">
        <v>3.3</v>
      </c>
      <c r="AP54" s="344">
        <v>24721</v>
      </c>
      <c r="AQ54" s="345">
        <v>-1.7</v>
      </c>
      <c r="AR54" s="346">
        <v>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4416131</v>
      </c>
      <c r="AN55" s="334">
        <v>17963</v>
      </c>
      <c r="AO55" s="335">
        <v>-21.7</v>
      </c>
      <c r="AP55" s="336">
        <v>40626</v>
      </c>
      <c r="AQ55" s="337">
        <v>-6.1</v>
      </c>
      <c r="AR55" s="338">
        <v>-15.6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3110898</v>
      </c>
      <c r="AN56" s="342">
        <v>12654</v>
      </c>
      <c r="AO56" s="343">
        <v>-12.5</v>
      </c>
      <c r="AP56" s="344">
        <v>24279</v>
      </c>
      <c r="AQ56" s="345">
        <v>-1.8</v>
      </c>
      <c r="AR56" s="346">
        <v>-10.7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3991681</v>
      </c>
      <c r="AN57" s="334">
        <v>16200</v>
      </c>
      <c r="AO57" s="335">
        <v>-9.8000000000000007</v>
      </c>
      <c r="AP57" s="336">
        <v>46133</v>
      </c>
      <c r="AQ57" s="337">
        <v>13.6</v>
      </c>
      <c r="AR57" s="338">
        <v>-23.4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2776467</v>
      </c>
      <c r="AN58" s="342">
        <v>11268</v>
      </c>
      <c r="AO58" s="343">
        <v>-11</v>
      </c>
      <c r="AP58" s="344">
        <v>27280</v>
      </c>
      <c r="AQ58" s="345">
        <v>12.4</v>
      </c>
      <c r="AR58" s="346">
        <v>-23.4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4629305</v>
      </c>
      <c r="AN59" s="334">
        <v>18683</v>
      </c>
      <c r="AO59" s="335">
        <v>15.3</v>
      </c>
      <c r="AP59" s="336">
        <v>49174</v>
      </c>
      <c r="AQ59" s="337">
        <v>6.6</v>
      </c>
      <c r="AR59" s="338">
        <v>8.6999999999999993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3078690</v>
      </c>
      <c r="AN60" s="342">
        <v>12425</v>
      </c>
      <c r="AO60" s="343">
        <v>10.3</v>
      </c>
      <c r="AP60" s="344">
        <v>29896</v>
      </c>
      <c r="AQ60" s="345">
        <v>9.6</v>
      </c>
      <c r="AR60" s="346">
        <v>0.7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4913572</v>
      </c>
      <c r="AN61" s="349">
        <v>20014</v>
      </c>
      <c r="AO61" s="350">
        <v>-13</v>
      </c>
      <c r="AP61" s="351">
        <v>45046</v>
      </c>
      <c r="AQ61" s="352">
        <v>2.1</v>
      </c>
      <c r="AR61" s="338">
        <v>-15.1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3182653</v>
      </c>
      <c r="AN62" s="342">
        <v>12960</v>
      </c>
      <c r="AO62" s="343">
        <v>-14.4</v>
      </c>
      <c r="AP62" s="344">
        <v>26267</v>
      </c>
      <c r="AQ62" s="345">
        <v>3.6</v>
      </c>
      <c r="AR62" s="346">
        <v>-18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F+IU4vIVx8lEp+Ljb0m2ncdwO9Cov7z8KeLNdEy/9XgPQ7/g5g3pGD5wbKAmQ3fnuIQet1MWUuBg7phSky1xFQ==" saltValue="PKsYWryrp7rltzgB3u5A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I0MXlBPBLfGJ/8OxIePrRpTiF0RFaULVBnf1g+z4a/yF8MXjgukEJFOqAZ3RcTJr+1g4u1IMJN9CyKyrY1uJ5g==" saltValue="PS3N63lwWghDppL3eQDJ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xyR9eEtRDqv54Tlp42aPdwCkhh7vXO3dCPSGwy38ACCqW4u4kofXBqfGHfPvSgyZb7l2LzswNPtl1u9H8M0WVw==" saltValue="RwjdykDsW6nedXDdXu8Wy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12.54</v>
      </c>
      <c r="G47" s="12">
        <v>12.23</v>
      </c>
      <c r="H47" s="12">
        <v>18.079999999999998</v>
      </c>
      <c r="I47" s="12">
        <v>11.61</v>
      </c>
      <c r="J47" s="13">
        <v>11.83</v>
      </c>
    </row>
    <row r="48" spans="2:10" ht="57.75" customHeight="1" x14ac:dyDescent="0.2">
      <c r="B48" s="14"/>
      <c r="C48" s="1177" t="s">
        <v>4</v>
      </c>
      <c r="D48" s="1177"/>
      <c r="E48" s="1178"/>
      <c r="F48" s="15">
        <v>8.15</v>
      </c>
      <c r="G48" s="16">
        <v>15.05</v>
      </c>
      <c r="H48" s="16">
        <v>15.64</v>
      </c>
      <c r="I48" s="16">
        <v>15.98</v>
      </c>
      <c r="J48" s="17">
        <v>14.05</v>
      </c>
    </row>
    <row r="49" spans="2:10" ht="57.75" customHeight="1" thickBot="1" x14ac:dyDescent="0.25">
      <c r="B49" s="18"/>
      <c r="C49" s="1179" t="s">
        <v>5</v>
      </c>
      <c r="D49" s="1179"/>
      <c r="E49" s="1180"/>
      <c r="F49" s="19" t="s">
        <v>530</v>
      </c>
      <c r="G49" s="20">
        <v>7.5</v>
      </c>
      <c r="H49" s="20">
        <v>8.0500000000000007</v>
      </c>
      <c r="I49" s="20" t="s">
        <v>531</v>
      </c>
      <c r="J49" s="21" t="s">
        <v>532</v>
      </c>
    </row>
    <row r="50" spans="2:10" ht="13.2" x14ac:dyDescent="0.2"/>
  </sheetData>
  <sheetProtection algorithmName="SHA-512" hashValue="6U7SidbSNAsMJO7CaOlApMmUTQxTt0PD6JwSz3JEn7v+Wc9v2ssQ5toZ7rOAATOcZ9NRqANe8f4fKeIXojhHig==" saltValue="I4KvnSlGmji+f2HKwzux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2025-03-17T02:42:53Z</cp:lastPrinted>
  <dcterms:created xsi:type="dcterms:W3CDTF">2025-02-19T01:59:32Z</dcterms:created>
  <dcterms:modified xsi:type="dcterms:W3CDTF">2025-09-24T04:20:50Z</dcterms:modified>
  <cp:category/>
</cp:coreProperties>
</file>