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10320" yWindow="-300" windowWidth="15372" windowHeight="7872" tabRatio="78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C37" i="10"/>
  <c r="BW36" i="10"/>
  <c r="BE36" i="10"/>
  <c r="AM36" i="10"/>
  <c r="C36" i="10"/>
  <c r="BE35" i="10"/>
  <c r="AM35" i="10"/>
  <c r="C35" i="10"/>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CO34" i="10"/>
  <c r="CO35" i="10" s="1"/>
  <c r="CO36" i="10" s="1"/>
  <c r="CO37" i="10" s="1"/>
  <c r="CO38" i="10" s="1"/>
</calcChain>
</file>

<file path=xl/sharedStrings.xml><?xml version="1.0" encoding="utf-8"?>
<sst xmlns="http://schemas.openxmlformats.org/spreadsheetml/2006/main" count="1153" uniqueCount="564">
  <si>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</si>
  <si>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</si>
  <si>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</si>
  <si>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</si>
  <si>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</si>
  <si>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</si>
  <si>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</si>
  <si>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</si>
  <si>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</si>
  <si>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</si>
  <si>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</si>
  <si>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</si>
  <si>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</si>
  <si>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</si>
  <si>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</si>
  <si>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</si>
  <si>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</si>
  <si>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</si>
  <si>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</si>
  <si>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</si>
  <si>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</si>
  <si>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</si>
  <si>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</si>
  <si>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</si>
  <si>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</si>
  <si>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</si>
  <si>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</si>
  <si>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</si>
  <si>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</si>
  <si>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</si>
  <si>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</si>
  <si>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</si>
  <si>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</si>
  <si>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</si>
  <si>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</si>
  <si>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</si>
  <si>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</si>
  <si>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</si>
  <si>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</si>
  <si>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</si>
  <si>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</si>
  <si>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</si>
  <si>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</si>
  <si>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</si>
  <si>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</si>
  <si>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</si>
  <si>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</si>
  <si>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</si>
  <si>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</si>
  <si>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</si>
  <si>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</si>
  <si>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</si>
  <si>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</si>
  <si>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</si>
  <si>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</si>
  <si>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</si>
  <si>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</si>
  <si>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</si>
  <si>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</si>
  <si>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</si>
  <si>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</si>
  <si>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</si>
  <si>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</si>
  <si>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</si>
  <si>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</si>
  <si>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</si>
  <si>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</si>
  <si>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</si>
  <si>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</si>
  <si>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</si>
  <si>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</si>
  <si>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</si>
  <si>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</si>
  <si>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</si>
  <si>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</si>
  <si>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</si>
  <si>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</si>
  <si>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</si>
  <si>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</si>
  <si>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</si>
  <si>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</si>
  <si>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</si>
  <si>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</si>
  <si>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</si>
  <si>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</si>
  <si>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</si>
  <si>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</si>
  <si>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</si>
  <si>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</si>
  <si>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</si>
  <si>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</si>
  <si>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</si>
  <si>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</si>
  <si>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</si>
  <si>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逗子市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</si>
  <si>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</si>
  <si>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</si>
  <si>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</si>
  <si>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</si>
  <si>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</si>
  <si>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</si>
  <si>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</si>
  <si>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</si>
  <si>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</si>
  <si>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</si>
  <si>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</si>
  <si>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</si>
  <si>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</si>
  <si>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</si>
  <si>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</si>
  <si>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</si>
  <si>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</si>
  <si>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</si>
  <si>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</si>
  <si>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</si>
  <si>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</si>
  <si>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</si>
  <si>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</si>
  <si>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</si>
  <si>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</si>
  <si>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</si>
  <si>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</si>
  <si>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</si>
  <si>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</si>
  <si>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</si>
  <si>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</si>
  <si>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</si>
  <si>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</si>
  <si>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</si>
  <si>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</si>
  <si>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</si>
  <si>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</si>
  <si>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</si>
  <si>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</si>
  <si>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</si>
  <si>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</si>
  <si>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</si>
  <si>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</si>
  <si>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</si>
  <si>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</si>
  <si>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</si>
  <si>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</si>
  <si>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</si>
  <si>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</si>
  <si>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</si>
  <si>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</si>
  <si>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</si>
  <si>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</si>
  <si>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</si>
  <si>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</si>
  <si>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</si>
  <si>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</si>
  <si>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</si>
  <si>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</si>
  <si>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</si>
  <si>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</si>
  <si>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</si>
  <si>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</si>
  <si>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</si>
  <si>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</si>
  <si>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</si>
  <si>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</si>
  <si>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</si>
  <si>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</si>
  <si>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</si>
  <si>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</si>
  <si>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</si>
  <si>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</si>
  <si>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</si>
  <si>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</si>
  <si>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</si>
  <si>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</si>
  <si>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</si>
  <si>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</si>
  <si>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</si>
  <si>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</si>
  <si>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</si>
  <si>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</si>
  <si>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</si>
  <si>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</si>
  <si>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</si>
  <si>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</si>
  <si>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</si>
  <si>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</si>
  <si>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</si>
  <si>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</si>
  <si>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</si>
  <si>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</si>
  <si>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</si>
  <si>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</si>
  <si>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</si>
  <si>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</si>
  <si>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</si>
  <si>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</si>
  <si>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</si>
  <si>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</si>
  <si>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</si>
  <si>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</si>
  <si>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</si>
  <si>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</si>
  <si>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</si>
  <si>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</si>
  <si>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神奈川県逗子市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</si>
  <si>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</si>
  <si>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</si>
  <si>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</si>
  <si>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</si>
  <si>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</si>
  <si>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</si>
  <si>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</si>
  <si>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</si>
  <si>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</si>
  <si>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</si>
  <si>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</si>
  <si>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</si>
  <si>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</si>
  <si>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</si>
  <si>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</si>
  <si>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</si>
  <si>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</si>
  <si>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</si>
  <si>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</si>
  <si>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</si>
  <si>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</si>
  <si>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</si>
  <si>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</si>
  <si>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</si>
  <si>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</si>
  <si>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</si>
  <si>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</si>
  <si>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</si>
  <si>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</si>
  <si>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</si>
  <si>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</si>
  <si>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</si>
  <si>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</si>
  <si>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</si>
  <si>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</si>
  <si>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</si>
  <si>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</si>
  <si>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</si>
  <si>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</si>
  <si>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</si>
  <si>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</si>
  <si>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</si>
  <si>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</si>
  <si>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</si>
  <si>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</si>
  <si>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</si>
  <si>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</si>
  <si>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</si>
  <si>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</si>
  <si>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</si>
  <si>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</si>
  <si>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</si>
  <si>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</si>
  <si>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</si>
  <si>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</si>
  <si>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</si>
  <si>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</si>
  <si>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</si>
  <si>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</si>
  <si>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</si>
  <si>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</si>
  <si>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</si>
  <si>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</si>
  <si>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</si>
  <si>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</si>
  <si>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</si>
  <si>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</si>
  <si>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</si>
  <si>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</si>
  <si>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</si>
  <si>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</si>
  <si>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</si>
  <si>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</si>
  <si>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</si>
  <si>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</si>
  <si>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</si>
  <si>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</si>
  <si>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</si>
  <si>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</si>
  <si>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</si>
  <si>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</si>
  <si>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</si>
  <si>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</si>
  <si>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</si>
  <si>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</si>
  <si>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</si>
  <si>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</si>
  <si>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</si>
  <si>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</si>
  <si>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</si>
  <si>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</si>
  <si>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</si>
  <si>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</si>
  <si>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</si>
  <si>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</si>
  <si>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</si>
  <si>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</si>
  <si>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</si>
  <si>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</si>
  <si>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</si>
  <si>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</si>
  <si>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</si>
  <si>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</si>
  <si>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</si>
  <si>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</si>
  <si>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</si>
  <si>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</si>
  <si>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</si>
  <si>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</si>
  <si>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</si>
  <si>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</si>
  <si>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</si>
  <si>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</si>
  <si>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</si>
  <si>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</si>
  <si>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</si>
  <si>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</si>
  <si>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</si>
  <si>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</si>
  <si>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</si>
  <si>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</si>
  <si>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</si>
  <si>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</si>
  <si>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</si>
  <si>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</si>
  <si>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</si>
  <si>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</si>
  <si>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</si>
  <si>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</si>
  <si>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</si>
  <si>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</si>
  <si>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</si>
  <si>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</si>
  <si>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</si>
  <si>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</si>
  <si>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</si>
  <si>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</si>
  <si>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</si>
  <si>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</si>
  <si>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</si>
  <si>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</si>
  <si>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</si>
  <si>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</si>
  <si>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</si>
  <si>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</si>
  <si>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</si>
  <si>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</si>
  <si>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</si>
  <si>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</si>
  <si>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</si>
  <si>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神奈川県逗子市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</si>
  <si>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</si>
  <si>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</si>
  <si>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</si>
  <si>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</si>
  <si>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</si>
  <si>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</si>
  <si>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</si>
  <si>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</si>
  <si>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</si>
  <si>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</si>
  <si>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</si>
  <si>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</si>
  <si>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</si>
  <si>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</si>
  <si>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</si>
  <si>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</si>
  <si>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</si>
  <si>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</si>
  <si>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</si>
  <si>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</si>
  <si>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</si>
  <si>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</si>
  <si>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</si>
  <si>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</si>
  <si>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</si>
  <si>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</si>
  <si>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</si>
  <si>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</si>
  <si>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</si>
  <si>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</si>
  <si>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</si>
  <si>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</si>
  <si>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</si>
  <si>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</si>
  <si>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</si>
  <si>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</si>
  <si>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</si>
  <si>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</si>
  <si>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</si>
  <si>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</si>
  <si>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</si>
  <si>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</si>
  <si>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</si>
  <si>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</si>
  <si>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</si>
  <si>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</si>
  <si>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</si>
  <si>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</si>
  <si>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</si>
  <si>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</si>
  <si>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</si>
  <si>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</si>
  <si>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</si>
  <si>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</si>
  <si>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</si>
  <si>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</si>
  <si>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</si>
  <si>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</si>
  <si>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</si>
  <si>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</si>
  <si>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</si>
  <si>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</si>
  <si>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</si>
  <si>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</si>
  <si>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</si>
  <si>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</si>
  <si>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</si>
  <si>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</si>
  <si>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</si>
  <si>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</si>
  <si>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</si>
  <si>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</si>
  <si>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</si>
  <si>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</si>
  <si>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</si>
  <si>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</si>
  <si>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</si>
  <si>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</si>
  <si>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</si>
  <si>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</si>
  <si>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</si>
  <si>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</si>
  <si>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</si>
  <si>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</si>
  <si>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</si>
  <si>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</si>
  <si>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</si>
  <si>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</si>
  <si>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</si>
  <si>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</si>
  <si>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</si>
  <si>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</si>
  <si>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</si>
  <si>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</si>
  <si>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</si>
  <si>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</si>
  <si>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</si>
  <si>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</si>
  <si>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</si>
  <si>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</si>
  <si>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</si>
  <si>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</si>
  <si>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</si>
  <si>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</si>
  <si>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</si>
  <si>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</si>
  <si>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</si>
  <si>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</si>
  <si>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</si>
  <si>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</si>
  <si>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</si>
  <si>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</si>
  <si>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</si>
  <si>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</si>
  <si>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</si>
  <si>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</si>
  <si>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</si>
  <si>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</si>
  <si>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</si>
  <si>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</si>
  <si>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</si>
  <si>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</si>
  <si>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</si>
  <si>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</si>
  <si>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</si>
  <si>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</si>
  <si>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</si>
  <si>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</si>
  <si>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</si>
  <si>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</si>
  <si>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</si>
  <si>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</si>
  <si>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</si>
  <si>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</si>
  <si>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</si>
  <si>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</si>
  <si>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</si>
  <si>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</si>
  <si>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</si>
  <si>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</si>
  <si>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</si>
  <si>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</si>
  <si>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</si>
  <si>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</si>
  <si>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</si>
  <si>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</si>
  <si>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</si>
  <si>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</si>
  <si>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</si>
  <si>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</si>
  <si>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</si>
  <si>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</si>
  <si>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</si>
  <si>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</si>
  <si>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</si>
  <si>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</si>
  <si>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</si>
  <si>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</si>
  <si>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</si>
  <si>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</si>
  <si>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</si>
  <si>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</si>
  <si>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</si>
  <si>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</si>
  <si>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</si>
  <si>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</si>
  <si>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</si>
  <si>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</si>
  <si>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</si>
  <si>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</si>
  <si>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</si>
  <si>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</si>
  <si>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</si>
  <si>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</si>
  <si>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下水道事業会計</t>
  </si>
  <si>
    <t>介護保険事業特別会計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</si>
  <si>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</si>
  <si>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</si>
  <si>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</si>
  <si>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</si>
  <si>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</si>
  <si>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</si>
  <si>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</si>
  <si>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</si>
  <si>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</si>
  <si>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神奈川県後期高齢者医療広域連合一般会計</t>
    <rPh sb="0" eb="15">
      <t>カナガワケンコウキコウレイシャイリョウコウイキレンゴウ</t>
    </rPh>
    <rPh sb="15" eb="19">
      <t>イッパンカイケイ</t>
    </rPh>
    <phoneticPr fontId="2"/>
  </si>
  <si>
    <t>神奈川県後期高齢者医療広域連合事業会計</t>
    <rPh sb="15" eb="17">
      <t>ジギョウ</t>
    </rPh>
    <phoneticPr fontId="2"/>
  </si>
  <si>
    <t>（株）パブリックサービス</t>
    <rPh sb="1" eb="2">
      <t>カブ</t>
    </rPh>
    <phoneticPr fontId="2"/>
  </si>
  <si>
    <t>逗子市土地開発公社</t>
    <rPh sb="0" eb="9">
      <t>ズシシトチカイハツコウシャ</t>
    </rPh>
    <phoneticPr fontId="2"/>
  </si>
  <si>
    <t>（公財）逗葉地域医療センター</t>
    <rPh sb="1" eb="3">
      <t>コウザイ</t>
    </rPh>
    <rPh sb="4" eb="10">
      <t>ズヨウチイキイリョウ</t>
    </rPh>
    <phoneticPr fontId="2"/>
  </si>
  <si>
    <t>（公財）かながわ健康財団</t>
    <rPh sb="8" eb="12">
      <t>ケンコウザイダン</t>
    </rPh>
    <phoneticPr fontId="2"/>
  </si>
  <si>
    <t>（公財）かながわ海岸美化財団</t>
    <rPh sb="8" eb="14">
      <t>カイガンビカザイダン</t>
    </rPh>
    <phoneticPr fontId="2"/>
  </si>
  <si>
    <t>〇</t>
    <phoneticPr fontId="2"/>
  </si>
  <si>
    <t>公共公益施設整備基金</t>
    <rPh sb="0" eb="2">
      <t>コウキョウ</t>
    </rPh>
    <rPh sb="2" eb="4">
      <t>コウエキ</t>
    </rPh>
    <rPh sb="4" eb="6">
      <t>シセツ</t>
    </rPh>
    <rPh sb="6" eb="8">
      <t>セイビ</t>
    </rPh>
    <rPh sb="8" eb="10">
      <t>キキン</t>
    </rPh>
    <phoneticPr fontId="5"/>
  </si>
  <si>
    <t>みんなで乗り越える新型コロナウイルス感染症対策基金</t>
    <rPh sb="4" eb="5">
      <t>ノ</t>
    </rPh>
    <rPh sb="6" eb="7">
      <t>コ</t>
    </rPh>
    <rPh sb="9" eb="11">
      <t>シンガタ</t>
    </rPh>
    <rPh sb="18" eb="21">
      <t>カンセンショウ</t>
    </rPh>
    <rPh sb="21" eb="23">
      <t>タイサク</t>
    </rPh>
    <rPh sb="23" eb="25">
      <t>キキン</t>
    </rPh>
    <phoneticPr fontId="2"/>
  </si>
  <si>
    <t>みどり基金</t>
    <rPh sb="3" eb="5">
      <t>キキン</t>
    </rPh>
    <phoneticPr fontId="2"/>
  </si>
  <si>
    <t>ふるさと基金</t>
    <rPh sb="4" eb="6">
      <t>キキン</t>
    </rPh>
    <phoneticPr fontId="2"/>
  </si>
  <si>
    <t>特定防衛施設周辺整備基金</t>
    <rPh sb="0" eb="2">
      <t>トクテイ</t>
    </rPh>
    <rPh sb="2" eb="4">
      <t>ボウエイ</t>
    </rPh>
    <rPh sb="4" eb="6">
      <t>シセツ</t>
    </rPh>
    <rPh sb="6" eb="8">
      <t>シュウヘン</t>
    </rPh>
    <rPh sb="8" eb="10">
      <t>セイビ</t>
    </rPh>
    <rPh sb="10" eb="12">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</si>
  <si>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</si>
  <si>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</si>
  <si>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</si>
  <si>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</si>
  <si>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</si>
  <si>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</si>
  <si>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</si>
  <si>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</si>
  <si>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</si>
  <si>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</si>
  <si>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将来負担比率は、地方債現在高の減少及び基金残高の増加により減少傾向にあり、令和４年度、令和５年度においては類似団体内平均を下回っている。
実質公債費比率は、類似団体内平均と比較すると低く推移してきたが、令和２年度以降は、用地購入に係る市債の償還開始などにより元利償還金が増加したことで上昇し、令和３年度決算以降は類似団体平均を上回る状況となっている。過去の公共施設の新規整備等に伴う地方債の償還が終わることで、地方債残高は減少の傾向にあるが、今後は大型の整備事業が予定されていることや、公共施設やインフラの老朽化対策事業に係る市債の借入等により、地方債残高が増加し、公債費の支出もさらに増加することが見込まれる。
基金を適正に保持できるような財政運営を行うことや、市債の発行額と償還額のバランスに留意し、将来負担比率及び実質公債費比率が過度に上昇することのないよう努める必要がある。</t>
    <rPh sb="43" eb="45">
      <t>レイワ</t>
    </rPh>
    <rPh sb="46" eb="48">
      <t>ネンド</t>
    </rPh>
    <phoneticPr fontId="5"/>
  </si>
  <si>
    <t>将来負担比率は類似団体内平均値を上回っていたが、令和４年度、令和５年度は将来負担比率は－となり下回った。今後の有形固定資産減価償却率については、減価償却の進行により上昇が見込まれることから、地方債現在高と基金を適正に維持できるよう財政運営を行い、公共施設総合管理計画やそれぞれの公共施設の個別施設計画に基づき、計画的な老朽化対策に取り組む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</si>
</sst>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C8B7-44A4-B6E4-101D185A59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4698</c:v>
                </c:pt>
                <c:pt idx="1">
                  <c:v>16271</c:v>
                </c:pt>
                <c:pt idx="2">
                  <c:v>21314</c:v>
                </c:pt>
                <c:pt idx="3">
                  <c:v>22649</c:v>
                </c:pt>
                <c:pt idx="4">
                  <c:v>36366</c:v>
                </c:pt>
              </c:numCache>
            </c:numRef>
          </c:val>
          <c:smooth val="0"/>
          <c:extLst>
            <c:ext xmlns:c16="http://schemas.microsoft.com/office/drawing/2014/chart" uri="{C3380CC4-5D6E-409C-BE32-E72D297353CC}">
              <c16:uniqueId val="{00000001-C8B7-44A4-B6E4-101D185A592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10.54</c:v>
                </c:pt>
                <c:pt idx="1">
                  <c:v>13.08</c:v>
                </c:pt>
                <c:pt idx="2">
                  <c:v>17.53</c:v>
                </c:pt>
                <c:pt idx="3">
                  <c:v>15.27</c:v>
                </c:pt>
                <c:pt idx="4">
                  <c:v>10.69</c:v>
                </c:pt>
              </c:numCache>
            </c:numRef>
          </c:val>
          <c:extLst>
            <c:ext xmlns:c16="http://schemas.microsoft.com/office/drawing/2014/chart" uri="{C3380CC4-5D6E-409C-BE32-E72D297353CC}">
              <c16:uniqueId val="{00000000-8A3B-4724-A916-CC97FFA14A2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12.89</c:v>
                </c:pt>
                <c:pt idx="1">
                  <c:v>15.41</c:v>
                </c:pt>
                <c:pt idx="2">
                  <c:v>17.88</c:v>
                </c:pt>
                <c:pt idx="3">
                  <c:v>23.4</c:v>
                </c:pt>
                <c:pt idx="4">
                  <c:v>29.19</c:v>
                </c:pt>
              </c:numCache>
            </c:numRef>
          </c:val>
          <c:extLst>
            <c:ext xmlns:c16="http://schemas.microsoft.com/office/drawing/2014/chart" uri="{C3380CC4-5D6E-409C-BE32-E72D297353CC}">
              <c16:uniqueId val="{00000001-8A3B-4724-A916-CC97FFA14A2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4.67</c:v>
                </c:pt>
                <c:pt idx="1">
                  <c:v>5.61</c:v>
                </c:pt>
                <c:pt idx="2">
                  <c:v>8.57</c:v>
                </c:pt>
                <c:pt idx="3">
                  <c:v>2.5099999999999998</c:v>
                </c:pt>
                <c:pt idx="4">
                  <c:v>1.96</c:v>
                </c:pt>
              </c:numCache>
            </c:numRef>
          </c:val>
          <c:smooth val="0"/>
          <c:extLst>
            <c:ext xmlns:c16="http://schemas.microsoft.com/office/drawing/2014/chart" uri="{C3380CC4-5D6E-409C-BE32-E72D297353CC}">
              <c16:uniqueId val="{00000002-8A3B-4724-A916-CC97FFA14A2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6E3-441C-B0C4-B1C8B1FE3F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6E3-441C-B0C4-B1C8B1FE3F6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6E3-441C-B0C4-B1C8B1FE3F6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6E3-441C-B0C4-B1C8B1FE3F6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6E3-441C-B0C4-B1C8B1FE3F60}"/>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0.31</c:v>
                </c:pt>
                <c:pt idx="2">
                  <c:v>#N/A</c:v>
                </c:pt>
                <c:pt idx="3">
                  <c:v>0.46</c:v>
                </c:pt>
                <c:pt idx="4">
                  <c:v>#N/A</c:v>
                </c:pt>
                <c:pt idx="5">
                  <c:v>0.28000000000000003</c:v>
                </c:pt>
                <c:pt idx="6">
                  <c:v>#N/A</c:v>
                </c:pt>
                <c:pt idx="7">
                  <c:v>0.33</c:v>
                </c:pt>
                <c:pt idx="8">
                  <c:v>#N/A</c:v>
                </c:pt>
                <c:pt idx="9">
                  <c:v>0.34</c:v>
                </c:pt>
              </c:numCache>
            </c:numRef>
          </c:val>
          <c:extLst>
            <c:ext xmlns:c16="http://schemas.microsoft.com/office/drawing/2014/chart" uri="{C3380CC4-5D6E-409C-BE32-E72D297353CC}">
              <c16:uniqueId val="{00000005-86E3-441C-B0C4-B1C8B1FE3F60}"/>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0.16</c:v>
                </c:pt>
                <c:pt idx="2">
                  <c:v>#N/A</c:v>
                </c:pt>
                <c:pt idx="3">
                  <c:v>1.21</c:v>
                </c:pt>
                <c:pt idx="4">
                  <c:v>#N/A</c:v>
                </c:pt>
                <c:pt idx="5">
                  <c:v>1.45</c:v>
                </c:pt>
                <c:pt idx="6">
                  <c:v>#N/A</c:v>
                </c:pt>
                <c:pt idx="7">
                  <c:v>1.1499999999999999</c:v>
                </c:pt>
                <c:pt idx="8">
                  <c:v>#N/A</c:v>
                </c:pt>
                <c:pt idx="9">
                  <c:v>0.79</c:v>
                </c:pt>
              </c:numCache>
            </c:numRef>
          </c:val>
          <c:extLst>
            <c:ext xmlns:c16="http://schemas.microsoft.com/office/drawing/2014/chart" uri="{C3380CC4-5D6E-409C-BE32-E72D297353CC}">
              <c16:uniqueId val="{00000006-86E3-441C-B0C4-B1C8B1FE3F60}"/>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2.97</c:v>
                </c:pt>
                <c:pt idx="2">
                  <c:v>#N/A</c:v>
                </c:pt>
                <c:pt idx="3">
                  <c:v>4.04</c:v>
                </c:pt>
                <c:pt idx="4">
                  <c:v>#N/A</c:v>
                </c:pt>
                <c:pt idx="5">
                  <c:v>1.92</c:v>
                </c:pt>
                <c:pt idx="6">
                  <c:v>#N/A</c:v>
                </c:pt>
                <c:pt idx="7">
                  <c:v>2.37</c:v>
                </c:pt>
                <c:pt idx="8">
                  <c:v>#N/A</c:v>
                </c:pt>
                <c:pt idx="9">
                  <c:v>1.43</c:v>
                </c:pt>
              </c:numCache>
            </c:numRef>
          </c:val>
          <c:extLst>
            <c:ext xmlns:c16="http://schemas.microsoft.com/office/drawing/2014/chart" uri="{C3380CC4-5D6E-409C-BE32-E72D297353CC}">
              <c16:uniqueId val="{00000007-86E3-441C-B0C4-B1C8B1FE3F6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0.11</c:v>
                </c:pt>
                <c:pt idx="2">
                  <c:v>#N/A</c:v>
                </c:pt>
                <c:pt idx="3">
                  <c:v>1.22</c:v>
                </c:pt>
                <c:pt idx="4">
                  <c:v>#N/A</c:v>
                </c:pt>
                <c:pt idx="5">
                  <c:v>2.39</c:v>
                </c:pt>
                <c:pt idx="6">
                  <c:v>#N/A</c:v>
                </c:pt>
                <c:pt idx="7">
                  <c:v>3.26</c:v>
                </c:pt>
                <c:pt idx="8">
                  <c:v>#N/A</c:v>
                </c:pt>
                <c:pt idx="9">
                  <c:v>5.12</c:v>
                </c:pt>
              </c:numCache>
            </c:numRef>
          </c:val>
          <c:extLst>
            <c:ext xmlns:c16="http://schemas.microsoft.com/office/drawing/2014/chart" uri="{C3380CC4-5D6E-409C-BE32-E72D297353CC}">
              <c16:uniqueId val="{00000008-86E3-441C-B0C4-B1C8B1FE3F6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10.54</c:v>
                </c:pt>
                <c:pt idx="2">
                  <c:v>#N/A</c:v>
                </c:pt>
                <c:pt idx="3">
                  <c:v>13.07</c:v>
                </c:pt>
                <c:pt idx="4">
                  <c:v>#N/A</c:v>
                </c:pt>
                <c:pt idx="5">
                  <c:v>17.52</c:v>
                </c:pt>
                <c:pt idx="6">
                  <c:v>#N/A</c:v>
                </c:pt>
                <c:pt idx="7">
                  <c:v>15.26</c:v>
                </c:pt>
                <c:pt idx="8">
                  <c:v>#N/A</c:v>
                </c:pt>
                <c:pt idx="9">
                  <c:v>10.69</c:v>
                </c:pt>
              </c:numCache>
            </c:numRef>
          </c:val>
          <c:extLst>
            <c:ext xmlns:c16="http://schemas.microsoft.com/office/drawing/2014/chart" uri="{C3380CC4-5D6E-409C-BE32-E72D297353CC}">
              <c16:uniqueId val="{00000009-86E3-441C-B0C4-B1C8B1FE3F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1691</c:v>
                </c:pt>
                <c:pt idx="5">
                  <c:v>1486</c:v>
                </c:pt>
                <c:pt idx="8">
                  <c:v>1480</c:v>
                </c:pt>
                <c:pt idx="11">
                  <c:v>1428</c:v>
                </c:pt>
                <c:pt idx="14">
                  <c:v>1422</c:v>
                </c:pt>
              </c:numCache>
            </c:numRef>
          </c:val>
          <c:extLst>
            <c:ext xmlns:c16="http://schemas.microsoft.com/office/drawing/2014/chart" uri="{C3380CC4-5D6E-409C-BE32-E72D297353CC}">
              <c16:uniqueId val="{00000000-C90E-41F0-9692-B630BAE2F7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90E-41F0-9692-B630BAE2F7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90E-41F0-9692-B630BAE2F7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0E-41F0-9692-B630BAE2F7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457</c:v>
                </c:pt>
                <c:pt idx="3">
                  <c:v>253</c:v>
                </c:pt>
                <c:pt idx="6">
                  <c:v>249</c:v>
                </c:pt>
                <c:pt idx="9">
                  <c:v>198</c:v>
                </c:pt>
                <c:pt idx="12">
                  <c:v>205</c:v>
                </c:pt>
              </c:numCache>
            </c:numRef>
          </c:val>
          <c:extLst>
            <c:ext xmlns:c16="http://schemas.microsoft.com/office/drawing/2014/chart" uri="{C3380CC4-5D6E-409C-BE32-E72D297353CC}">
              <c16:uniqueId val="{00000004-C90E-41F0-9692-B630BAE2F7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0E-41F0-9692-B630BAE2F7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0E-41F0-9692-B630BAE2F7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1908</c:v>
                </c:pt>
                <c:pt idx="3">
                  <c:v>1959</c:v>
                </c:pt>
                <c:pt idx="6">
                  <c:v>2030</c:v>
                </c:pt>
                <c:pt idx="9">
                  <c:v>2026</c:v>
                </c:pt>
                <c:pt idx="12">
                  <c:v>2014</c:v>
                </c:pt>
              </c:numCache>
            </c:numRef>
          </c:val>
          <c:extLst>
            <c:ext xmlns:c16="http://schemas.microsoft.com/office/drawing/2014/chart" uri="{C3380CC4-5D6E-409C-BE32-E72D297353CC}">
              <c16:uniqueId val="{00000007-C90E-41F0-9692-B630BAE2F7A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674</c:v>
                </c:pt>
                <c:pt idx="2">
                  <c:v>#N/A</c:v>
                </c:pt>
                <c:pt idx="3">
                  <c:v>#N/A</c:v>
                </c:pt>
                <c:pt idx="4">
                  <c:v>726</c:v>
                </c:pt>
                <c:pt idx="5">
                  <c:v>#N/A</c:v>
                </c:pt>
                <c:pt idx="6">
                  <c:v>#N/A</c:v>
                </c:pt>
                <c:pt idx="7">
                  <c:v>799</c:v>
                </c:pt>
                <c:pt idx="8">
                  <c:v>#N/A</c:v>
                </c:pt>
                <c:pt idx="9">
                  <c:v>#N/A</c:v>
                </c:pt>
                <c:pt idx="10">
                  <c:v>796</c:v>
                </c:pt>
                <c:pt idx="11">
                  <c:v>#N/A</c:v>
                </c:pt>
                <c:pt idx="12">
                  <c:v>#N/A</c:v>
                </c:pt>
                <c:pt idx="13">
                  <c:v>797</c:v>
                </c:pt>
                <c:pt idx="14">
                  <c:v>#N/A</c:v>
                </c:pt>
              </c:numCache>
            </c:numRef>
          </c:val>
          <c:smooth val="0"/>
          <c:extLst>
            <c:ext xmlns:c16="http://schemas.microsoft.com/office/drawing/2014/chart" uri="{C3380CC4-5D6E-409C-BE32-E72D297353CC}">
              <c16:uniqueId val="{00000008-C90E-41F0-9692-B630BAE2F7A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14323</c:v>
                </c:pt>
                <c:pt idx="5">
                  <c:v>14256</c:v>
                </c:pt>
                <c:pt idx="8">
                  <c:v>14283</c:v>
                </c:pt>
                <c:pt idx="11">
                  <c:v>13909</c:v>
                </c:pt>
                <c:pt idx="14">
                  <c:v>13387</c:v>
                </c:pt>
              </c:numCache>
            </c:numRef>
          </c:val>
          <c:extLst>
            <c:ext xmlns:c16="http://schemas.microsoft.com/office/drawing/2014/chart" uri="{C3380CC4-5D6E-409C-BE32-E72D297353CC}">
              <c16:uniqueId val="{00000000-E360-4D70-9B2E-4DBDF25664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2668</c:v>
                </c:pt>
                <c:pt idx="5">
                  <c:v>2458</c:v>
                </c:pt>
                <c:pt idx="8">
                  <c:v>2288</c:v>
                </c:pt>
                <c:pt idx="11">
                  <c:v>2260</c:v>
                </c:pt>
                <c:pt idx="14">
                  <c:v>2231</c:v>
                </c:pt>
              </c:numCache>
            </c:numRef>
          </c:val>
          <c:extLst>
            <c:ext xmlns:c16="http://schemas.microsoft.com/office/drawing/2014/chart" uri="{C3380CC4-5D6E-409C-BE32-E72D297353CC}">
              <c16:uniqueId val="{00000001-E360-4D70-9B2E-4DBDF25664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3159</c:v>
                </c:pt>
                <c:pt idx="5">
                  <c:v>3663</c:v>
                </c:pt>
                <c:pt idx="8">
                  <c:v>5443</c:v>
                </c:pt>
                <c:pt idx="11">
                  <c:v>6342</c:v>
                </c:pt>
                <c:pt idx="14">
                  <c:v>7154</c:v>
                </c:pt>
              </c:numCache>
            </c:numRef>
          </c:val>
          <c:extLst>
            <c:ext xmlns:c16="http://schemas.microsoft.com/office/drawing/2014/chart" uri="{C3380CC4-5D6E-409C-BE32-E72D297353CC}">
              <c16:uniqueId val="{00000002-E360-4D70-9B2E-4DBDF25664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60-4D70-9B2E-4DBDF25664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60-4D70-9B2E-4DBDF25664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60-4D70-9B2E-4DBDF25664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3537</c:v>
                </c:pt>
                <c:pt idx="3">
                  <c:v>3636</c:v>
                </c:pt>
                <c:pt idx="6">
                  <c:v>3664</c:v>
                </c:pt>
                <c:pt idx="9">
                  <c:v>3546</c:v>
                </c:pt>
                <c:pt idx="12">
                  <c:v>3523</c:v>
                </c:pt>
              </c:numCache>
            </c:numRef>
          </c:val>
          <c:extLst>
            <c:ext xmlns:c16="http://schemas.microsoft.com/office/drawing/2014/chart" uri="{C3380CC4-5D6E-409C-BE32-E72D297353CC}">
              <c16:uniqueId val="{00000006-E360-4D70-9B2E-4DBDF25664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360-4D70-9B2E-4DBDF25664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2074</c:v>
                </c:pt>
                <c:pt idx="3">
                  <c:v>1839</c:v>
                </c:pt>
                <c:pt idx="6">
                  <c:v>1729</c:v>
                </c:pt>
                <c:pt idx="9">
                  <c:v>1835</c:v>
                </c:pt>
                <c:pt idx="12">
                  <c:v>1928</c:v>
                </c:pt>
              </c:numCache>
            </c:numRef>
          </c:val>
          <c:extLst>
            <c:ext xmlns:c16="http://schemas.microsoft.com/office/drawing/2014/chart" uri="{C3380CC4-5D6E-409C-BE32-E72D297353CC}">
              <c16:uniqueId val="{00000008-E360-4D70-9B2E-4DBDF25664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640</c:v>
                </c:pt>
                <c:pt idx="3">
                  <c:v>640</c:v>
                </c:pt>
                <c:pt idx="6">
                  <c:v>640</c:v>
                </c:pt>
                <c:pt idx="9">
                  <c:v>640</c:v>
                </c:pt>
                <c:pt idx="12">
                  <c:v>640</c:v>
                </c:pt>
              </c:numCache>
            </c:numRef>
          </c:val>
          <c:extLst>
            <c:ext xmlns:c16="http://schemas.microsoft.com/office/drawing/2014/chart" uri="{C3380CC4-5D6E-409C-BE32-E72D297353CC}">
              <c16:uniqueId val="{00000009-E360-4D70-9B2E-4DBDF25664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18333</c:v>
                </c:pt>
                <c:pt idx="3">
                  <c:v>17718</c:v>
                </c:pt>
                <c:pt idx="6">
                  <c:v>17391</c:v>
                </c:pt>
                <c:pt idx="9">
                  <c:v>16422</c:v>
                </c:pt>
                <c:pt idx="12">
                  <c:v>15942</c:v>
                </c:pt>
              </c:numCache>
            </c:numRef>
          </c:val>
          <c:extLst>
            <c:ext xmlns:c16="http://schemas.microsoft.com/office/drawing/2014/chart" uri="{C3380CC4-5D6E-409C-BE32-E72D297353CC}">
              <c16:uniqueId val="{0000000A-E360-4D70-9B2E-4DBDF25664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4434</c:v>
                </c:pt>
                <c:pt idx="2">
                  <c:v>#N/A</c:v>
                </c:pt>
                <c:pt idx="3">
                  <c:v>#N/A</c:v>
                </c:pt>
                <c:pt idx="4">
                  <c:v>3456</c:v>
                </c:pt>
                <c:pt idx="5">
                  <c:v>#N/A</c:v>
                </c:pt>
                <c:pt idx="6">
                  <c:v>#N/A</c:v>
                </c:pt>
                <c:pt idx="7">
                  <c:v>1411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360-4D70-9B2E-4DBDF25664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2371</c:v>
                </c:pt>
                <c:pt idx="1">
                  <c:v>3038</c:v>
                </c:pt>
                <c:pt idx="2">
                  <c:v>3865</c:v>
                </c:pt>
              </c:numCache>
            </c:numRef>
          </c:val>
          <c:extLst>
            <c:ext xmlns:c16="http://schemas.microsoft.com/office/drawing/2014/chart" uri="{C3380CC4-5D6E-409C-BE32-E72D297353CC}">
              <c16:uniqueId val="{00000000-6DA4-4403-BFAB-6CD8B559FB8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DA4-4403-BFAB-6CD8B559FB8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2154</c:v>
                </c:pt>
                <c:pt idx="1">
                  <c:v>2293</c:v>
                </c:pt>
                <c:pt idx="2">
                  <c:v>2277</c:v>
                </c:pt>
              </c:numCache>
            </c:numRef>
          </c:val>
          <c:extLst>
            <c:ext xmlns:c16="http://schemas.microsoft.com/office/drawing/2014/chart" uri="{C3380CC4-5D6E-409C-BE32-E72D297353CC}">
              <c16:uniqueId val="{00000002-6DA4-4403-BFAB-6CD8B559FB8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{1162B7B8-8573-4F82-9D34-37240AEDF543}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6EC-4507-98D5-B5C0EF6B9A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{CCDAF952-190B-4FC0-885B-ECB499DBB07F}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EC-4507-98D5-B5C0EF6B9A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{D120A801-8866-4CD3-81B5-CFBF1CA24C92}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EC-4507-98D5-B5C0EF6B9A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{2CE15AA7-E3FA-498B-AB51-A8A958EB84FB}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EC-4507-98D5-B5C0EF6B9A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{50CBEC6C-A040-4EBA-9FAD-103C4478357A}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EC-4507-98D5-B5C0EF6B9A8C}"/>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{B34EC115-EAAA-42EC-ACD9-6F6F8D3277BA}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6EC-4507-98D5-B5C0EF6B9A8C}"/>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{477AC0F4-EB5B-4099-82EF-E79C94A89DDB}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6EC-4507-98D5-B5C0EF6B9A8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{1487AFF3-B8A5-4A96-AE97-7BF74F18F3F7}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6EC-4507-98D5-B5C0EF6B9A8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{84D1FAD9-B6C5-422E-A0FF-E7F7E29C1D8B}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6EC-4507-98D5-B5C0EF6B9A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c:v>
                </c:pt>
                <c:pt idx="8">
                  <c:v>56.2</c:v>
                </c:pt>
                <c:pt idx="16">
                  <c:v>57.2</c:v>
                </c:pt>
                <c:pt idx="24">
                  <c:v>58.1</c:v>
                </c:pt>
                <c:pt idx="32">
                  <c:v>58.9</c:v>
                </c:pt>
              </c:numCache>
            </c:numRef>
          </c:xVal>
          <c:yVal>
            <c:numRef>
              <c:f>公会計指標分析・財政指標組合せ分析表!$BP$51:$DC$51</c:f>
              <c:numCache>
                <c:formatCode>#,##0.0;"▲ "#,##0.0</c:formatCode>
                <c:ptCount val="40"/>
                <c:pt idx="0">
                  <c:v>40.299999999999997</c:v>
                </c:pt>
                <c:pt idx="8">
                  <c:v>30.6</c:v>
                </c:pt>
                <c:pt idx="16">
                  <c:v>11.7</c:v>
                </c:pt>
              </c:numCache>
            </c:numRef>
          </c:yVal>
          <c:smooth val="0"/>
          <c:extLst>
            <c:ext xmlns:c16="http://schemas.microsoft.com/office/drawing/2014/chart" uri="{C3380CC4-5D6E-409C-BE32-E72D297353CC}">
              <c16:uniqueId val="{00000009-36EC-4507-98D5-B5C0EF6B9A8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{B8C93573-5BAA-4F7A-A35E-6A6B7F6CD8DE}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6EC-4507-98D5-B5C0EF6B9A8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{5EEF4F62-F202-4330-9E0C-7A6D4CEB7BEE}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EC-4507-98D5-B5C0EF6B9A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{CDB5FE8D-B158-4A82-A64A-F0091BAACFB7}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EC-4507-98D5-B5C0EF6B9A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{9B19201D-1DB2-4BA5-B651-F85243B8E955}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EC-4507-98D5-B5C0EF6B9A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{F065672C-AC3F-4789-84DB-1164C6D605A4}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EC-4507-98D5-B5C0EF6B9A8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{3573134E-5EFE-420A-B0DE-C03085D74B83}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6EC-4507-98D5-B5C0EF6B9A8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{59F3C84D-9877-44F3-899D-6B0201A76902}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6EC-4507-98D5-B5C0EF6B9A8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{4CBC484B-AFFB-4CDA-B8E4-FEC7CE29846F}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6EC-4507-98D5-B5C0EF6B9A8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{0C7D04A4-87FF-42FE-BE48-BA8FA1503CF4}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6EC-4507-98D5-B5C0EF6B9A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36EC-4507-98D5-B5C0EF6B9A8C}"/>
            </c:ext>
          </c:extLst>
        </c:ser>
        <c:dLbls>
          <c:showLegendKey val="0"/>
          <c:showVal val="1"/>
          <c:showCatName val="0"/>
          <c:showSerName val="0"/>
          <c:showPercent val="0"/>
          <c:showBubbleSize val="0"/>
        </c:dLbls>
        <c:axId val="46179840"/>
        <c:axId val="46181760"/>
      </c:scatterChart>
      <c:valAx>
        <c:axId val="46179840"/>
        <c:scaling>
          <c:orientation val="maxMin"/>
          <c:max val="66"/>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{F16A9C60-ADD0-4CAE-8FC4-5DC672EB2A86}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29D-4881-916F-26523D5A7C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{7F545758-C0CB-4017-AA3A-0ACCE01E7472}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29D-4881-916F-26523D5A7C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{022D1F81-7FB5-4C45-ADB6-F0AF6C085245}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29D-4881-916F-26523D5A7C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{F7C2CFD2-8CE7-4656-ACFB-73A1FDC5E2BF}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29D-4881-916F-26523D5A7C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{C6C0C3CF-FE3F-47D6-A75E-C3D019544EBF}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29D-4881-916F-26523D5A7C2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{68A60D80-CBCD-474D-80B6-D99491357B5C}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29D-4881-916F-26523D5A7C2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{C3552AC4-9D93-4E90-8F9F-844A110B49CA}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29D-4881-916F-26523D5A7C2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{5439E2AE-BA5C-46BC-8405-F1A92AFABE63}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29D-4881-916F-26523D5A7C2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{9AD51AC6-3C26-4349-8F75-1E8238FC00AD}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29D-4881-916F-26523D5A7C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6</c:v>
                </c:pt>
                <c:pt idx="16">
                  <c:v>6.3</c:v>
                </c:pt>
                <c:pt idx="24">
                  <c:v>6.6</c:v>
                </c:pt>
                <c:pt idx="32">
                  <c:v>6.6</c:v>
                </c:pt>
              </c:numCache>
            </c:numRef>
          </c:xVal>
          <c:yVal>
            <c:numRef>
              <c:f>公会計指標分析・財政指標組合せ分析表!$BP$73:$DC$73</c:f>
              <c:numCache>
                <c:formatCode>#,##0.0;"▲ "#,##0.0</c:formatCode>
                <c:ptCount val="40"/>
                <c:pt idx="0">
                  <c:v>40.299999999999997</c:v>
                </c:pt>
                <c:pt idx="8">
                  <c:v>30.6</c:v>
                </c:pt>
                <c:pt idx="16">
                  <c:v>11.7</c:v>
                </c:pt>
              </c:numCache>
            </c:numRef>
          </c:yVal>
          <c:smooth val="0"/>
          <c:extLst>
            <c:ext xmlns:c16="http://schemas.microsoft.com/office/drawing/2014/chart" uri="{C3380CC4-5D6E-409C-BE32-E72D297353CC}">
              <c16:uniqueId val="{00000009-329D-4881-916F-26523D5A7C2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{ED9D6D90-EB5A-4B8D-A08B-86022D0222E5}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29D-4881-916F-26523D5A7C2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{F66A1D05-BAE8-4FB2-94FB-0DC5D447E095}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29D-4881-916F-26523D5A7C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{A7D1BC15-DC68-49B0-9476-0FD1CFCCB97F}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29D-4881-916F-26523D5A7C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{CC1F9B03-98BF-4426-AC02-81AAB5FA0A1F}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29D-4881-916F-26523D5A7C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{74661FB8-08F6-4E49-8B2C-CB2560496867}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29D-4881-916F-26523D5A7C2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{49352187-76DB-4869-8208-39D2BFFCE285}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29D-4881-916F-26523D5A7C2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{BDAB3D35-7F0B-4BC5-948F-A65143229EE2}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29D-4881-916F-26523D5A7C2E}"/>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{2BFCD9C9-9FB9-4FC9-8805-6E4BC09AA54D}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29D-4881-916F-26523D5A7C2E}"/>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{E8A91EBF-DE54-4BD6-8209-EEA53BDF1BA8}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29D-4881-916F-26523D5A7C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329D-4881-916F-26523D5A7C2E}"/>
            </c:ext>
          </c:extLst>
        </c:ser>
        <c:dLbls>
          <c:showLegendKey val="0"/>
          <c:showVal val="1"/>
          <c:showCatName val="0"/>
          <c:showSerName val="0"/>
          <c:showPercent val="0"/>
          <c:showBubbleSize val="0"/>
        </c:dLbls>
        <c:axId val="84219776"/>
        <c:axId val="84234240"/>
      </c:scatterChart>
      <c:valAx>
        <c:axId val="8421977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等は、令和３年度は公営企業債の元利償還金に対する繰入金が減少したものの、臨時財政対策債や神武寺トンネル改良工事、市営住宅整備事業等の大規模な建設事業の償還開始により、元利償還金が増となり元利償還金等も増となった。令和４年度は退職手当債が令和３年度末で完済となったこと元利償還金が減となり元利償還金等も減少した。</a:t>
          </a:r>
        </a:p>
        <a:p>
          <a:r>
            <a:rPr kumimoji="1" lang="ja-JP" altLang="en-US" sz="1200">
              <a:latin typeface="ＭＳ ゴシック" pitchFamily="49" charset="-128"/>
              <a:ea typeface="ＭＳ ゴシック" pitchFamily="49" charset="-128"/>
            </a:rPr>
            <a:t>　算入公債費等は令和４年度は下水道費の算入額が減少したことにより減少した。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令和５年度は元利償還金等と算入公債費等が共にほぼ横ばいであるが、今後は公共施設の老朽化対策による市債発行額の増加などにより、元利償還金の増加が見込まれるため、引き続き計画的な地方債の発行等により適正な実質公債費比率の水準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減債基金は設置していない。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地方債の現在高は、令和元年度以降は大型の整備事業等がなく、地方債発行額が償還額に比べ少なかったために減少した。</a:t>
          </a:r>
        </a:p>
        <a:p>
          <a:r>
            <a:rPr kumimoji="1" lang="ja-JP" altLang="en-US" sz="1400">
              <a:latin typeface="ＭＳ ゴシック" pitchFamily="49" charset="-128"/>
              <a:ea typeface="ＭＳ ゴシック" pitchFamily="49" charset="-128"/>
            </a:rPr>
            <a:t>　公営企業債繰入見込額は、下水道整備事業に係る償還額が上昇した。今後は老朽化した施設等の整備に伴いさらに増加が見込まれる。</a:t>
          </a:r>
        </a:p>
        <a:p>
          <a:r>
            <a:rPr kumimoji="1" lang="ja-JP" altLang="en-US" sz="1400">
              <a:latin typeface="ＭＳ ゴシック" pitchFamily="49" charset="-128"/>
              <a:ea typeface="ＭＳ ゴシック" pitchFamily="49" charset="-128"/>
            </a:rPr>
            <a:t>　充当可能基金額は、令和元年度から財政調整基金の増加や公共公益施設整備に係る基金の増加等により大きく増加した。</a:t>
          </a:r>
        </a:p>
        <a:p>
          <a:r>
            <a:rPr kumimoji="1" lang="ja-JP" altLang="en-US" sz="1400">
              <a:latin typeface="ＭＳ ゴシック" pitchFamily="49" charset="-128"/>
              <a:ea typeface="ＭＳ ゴシック" pitchFamily="49" charset="-128"/>
            </a:rPr>
            <a:t>　令和６年度以降は、老朽化の進む公共施設の改修・更新に伴い地方債残高の増加が見込まれ、比率の上昇が予想されるが、計画的な地方債の発行等により将来負担額の水準の維持に努め、分子の増加を防ぐことにより、将来負担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神奈川県逗子市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その他特定目的基金は減少したが、財政調整基金は大幅に増加したため、基金全体としては増加している。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効率的な財政運営を継続し、財政調整基金の取崩しは年度間の財源の不均衡に対応するために適切な額の取崩しを行う。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公共公益施設整備基金：道路、公園、排水施設、教育施設その他の公共公益施設の整備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みんなで乗り越える新型コロナウイルス感染症対策基金：令和２年度に設置、新型コロナウイルス感染症対策に係る経費を使途としている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みどり基金：緑化の推進等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ふるさと基金：魅力的なまちづくりの推進に資するため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項目の使途を設けている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特定防衛施設周辺整備基金：池子の森自然公園の管理運営に係る事業及び高齢者センターの設備更新に係る事業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ふるさと基金やみどり基金の原資となる寄附金の減及び繰入金の増により、全体として基金の残高が減少した。また、公共公益施設整備基金への積立については、令和４年度に引き続き令和５年度も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千円積立を実施したが、同時に繰入も開始したことにより、公共公益施設整備基金としては微増となった。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寄附金を財源としているものについては、使途を明確にし、寄附者にとってわかりやすいよう努める。国庫補助金等を財源としているものについては、各計画に基づき適切に管理していく。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令和４年度は財源調整のための取崩額が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千円と令和３年度から増加したが、積立額がそれを上回る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1,337,548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千円だったため、残高が増加した。令和５年度は財源調整のための取崩額が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千円と令和４年度からさらに増加したが、積立額がそれを上回る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1,606,876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千円だったため、さらに残高が増加した。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今後も安定的な財政運営を行える財政規模を維持するほか、財政調整基金の取崩しは年度間の財源の不均衡に対応するために適切な額の取崩しを行う。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4197CC9-DC05-49BC-9E4F-16B1711FCF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EAD9311-F201-4AA9-A5FB-221E5A4F89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168EC025-98DD-469D-B69D-095579EC772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8FA92967-1F17-4587-B370-24080BF9AA8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EB036DCE-5619-4863-BC1D-28AE8D355C7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A91DE29-5C02-4D04-BF45-45C568BBC80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D42C36A3-EFFE-4DB9-AF13-5F7A2CC5947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E1ED6C1A-9CA3-4837-A0F5-B7142BA391C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78781602-310D-4C82-ACA2-D25D1629C06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95FF565D-D0E8-4698-BF50-3673A180321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6459F23D-A6EE-481D-A016-1DEED92D0D5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E8B260C1-9226-4D62-B5ED-37A85981E5D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DAF381D0-629D-4EAE-B750-44CFCA3EA94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43FF2EE7-1796-4F67-AA7B-D8A5D795B57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A86B37E2-0B2B-43BD-985A-95483573039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BD2C4BC0-FB04-4B4F-8484-1B58DE203A4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58,510
57,907
17.28
25,755,399
24,254,333
1,415,444
13,239,389
15,941,879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ABB5FCA0-2FA0-4C7C-96AA-BFCD091AA9D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1D531112-7736-4DE5-8D3C-E6ADFF37DFB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EDD0772E-0931-41C8-AE73-18B303C185E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B0DC2927-57C3-4A57-B2FD-ECF928FA5D4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C888F4EE-CC6A-409C-84F8-FCE5D234849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31E005C4-2130-4F04-A99C-06E1EF719AE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787888D6-F70F-4297-A795-07285661E65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F352C18-B4A2-4C5D-A220-CFDF38366B9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3A6BD880-DF58-46A9-A143-A1250DA21AA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78E4CD23-4458-4577-B588-F5E233F37D9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9131EB0-5BA7-45B5-9CB2-9C08D900C14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D3B6962E-AECD-4785-AA07-F1B7080AFD7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2E4ADACE-CBD1-481F-8789-98D96F81E37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E4EFFE83-86F4-4859-9654-23CBB97C11D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824BBF7E-40A9-4E76-BC61-CE6A701B8A0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294CCBED-FDD7-4BA8-8DC9-E4B9D11ECBD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AC9A8B4D-56BF-43EC-B7F3-568BEF35B9A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112B118C-66D0-47F6-9542-9199AE06440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CB050F5A-E563-4CCB-A9BD-8DC566DF755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A88DA058-E87B-4B77-88C6-0495D0590B4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3C6F113E-B1D0-475F-907C-75F730BFA13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A8CB0BA5-CE16-49D1-9834-1ABE4297CA8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C4754DA9-7312-4D2F-95D6-D25F9B3BCF3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70150803-7C94-4469-84C1-82A90CACF85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CCBBE93B-4315-434A-8D92-903917876EC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1F72D230-E7B6-4FCA-9948-EE70CD2FAB3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2F40E9D5-4CDD-4F01-B750-AE7FA3FA7F8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24D96C9D-169C-4863-9811-2BE7EF08450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F0155E6C-5D33-4EB3-8B0C-BBE4A8785F4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1C1294D2-CCEC-4C4B-B20D-924B3422148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CA79FE33-932D-47AD-A900-E67AE7D598E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C1CC1DEF-327A-4E59-A7C4-7F5D84B10B1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BC310B0A-DB52-4818-A1F3-D08971553E9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7672CF80-EA33-4927-8FA3-0D24A8323EF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68DA92A5-CA64-4548-80AC-AD042C91001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と比較すると下回っているものの、数値は上昇の傾向にある。今後は公共施設総合管理計画やそれぞれの公共施設等の個別施設計画に基づく老朽化施設の計画的な修繕・更新の実施や、施設の集約化・複合化・除却の検討を進め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29A0711F-E94D-459D-A35B-B2770E50C84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E463C55A-5EE4-4844-96DD-C4CC7D8D365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F3591D04-3EFC-443A-AF04-B95D473CD1C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C1C49CF8-226D-4137-B6F4-D4CA49F455E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4DCA5871-463A-4C48-8133-02389ABE4A97}"/>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B4D58D41-0926-4437-BE2F-78D8366D11A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433FE4D8-8F32-4AE1-A3C9-6DED34EF7C4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CF989CD3-68FE-4D2E-A762-8A06261754B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0B39688F-9725-4A78-9FE3-A01721E924B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9EBC92CC-6065-410C-9463-0D96C6277779}"/>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EB58501A-7980-4B71-A6A6-E3845EC176A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C3799233-EE69-4032-94A0-296DDE189F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564AB80E-FB8D-4250-BB95-3BE261351798}"/>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7351E70-AAC4-46B9-B961-3D5263D7C81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BF72217-E2D5-46AF-8602-FD93CA4E978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F76FE5F6-0692-4F6C-9F69-9BC26209029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9" name="直線コネクタ 68">
          <a:extLst>
            <a:ext uri="{FF2B5EF4-FFF2-40B4-BE49-F238E27FC236}">
              <a16:creationId xmlns:a16="http://schemas.microsoft.com/office/drawing/2014/main" id="{54A73A88-66FB-43A9-AA4E-B0C1C9107BF9}"/>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0" name="有形固定資産減価償却率最小値テキスト">
          <a:extLst>
            <a:ext uri="{FF2B5EF4-FFF2-40B4-BE49-F238E27FC236}">
              <a16:creationId xmlns:a16="http://schemas.microsoft.com/office/drawing/2014/main" id="{F3339E2D-FE25-4AFF-8F0F-896161C4607A}"/>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1" name="直線コネクタ 70">
          <a:extLst>
            <a:ext uri="{FF2B5EF4-FFF2-40B4-BE49-F238E27FC236}">
              <a16:creationId xmlns:a16="http://schemas.microsoft.com/office/drawing/2014/main" id="{C4D5D02F-800E-4DBF-9389-8D28FE39FBDD}"/>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2" name="有形固定資産減価償却率最大値テキスト">
          <a:extLst>
            <a:ext uri="{FF2B5EF4-FFF2-40B4-BE49-F238E27FC236}">
              <a16:creationId xmlns:a16="http://schemas.microsoft.com/office/drawing/2014/main" id="{6736CD61-0960-459D-8980-9F0993414D47}"/>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3" name="直線コネクタ 72">
          <a:extLst>
            <a:ext uri="{FF2B5EF4-FFF2-40B4-BE49-F238E27FC236}">
              <a16:creationId xmlns:a16="http://schemas.microsoft.com/office/drawing/2014/main" id="{A4A3592F-99CA-4826-9E03-B1CE264912D9}"/>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74" name="有形固定資産減価償却率平均値テキスト">
          <a:extLst>
            <a:ext uri="{FF2B5EF4-FFF2-40B4-BE49-F238E27FC236}">
              <a16:creationId xmlns:a16="http://schemas.microsoft.com/office/drawing/2014/main" id="{0AD9C3B1-A3CC-4DA8-8FCC-70DD721C0011}"/>
            </a:ext>
          </a:extLst>
        </xdr:cNvPr>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5" name="フローチャート: 判断 74">
          <a:extLst>
            <a:ext uri="{FF2B5EF4-FFF2-40B4-BE49-F238E27FC236}">
              <a16:creationId xmlns:a16="http://schemas.microsoft.com/office/drawing/2014/main" id="{DBD8804A-6B4F-40D6-B2E6-FB56F4794A7D}"/>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6" name="フローチャート: 判断 75">
          <a:extLst>
            <a:ext uri="{FF2B5EF4-FFF2-40B4-BE49-F238E27FC236}">
              <a16:creationId xmlns:a16="http://schemas.microsoft.com/office/drawing/2014/main" id="{BE267104-A280-421B-8C71-76472DF3B187}"/>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7" name="フローチャート: 判断 76">
          <a:extLst>
            <a:ext uri="{FF2B5EF4-FFF2-40B4-BE49-F238E27FC236}">
              <a16:creationId xmlns:a16="http://schemas.microsoft.com/office/drawing/2014/main" id="{D4925C56-5A8D-4DFD-A5EB-CE9B36030E20}"/>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8" name="フローチャート: 判断 77">
          <a:extLst>
            <a:ext uri="{FF2B5EF4-FFF2-40B4-BE49-F238E27FC236}">
              <a16:creationId xmlns:a16="http://schemas.microsoft.com/office/drawing/2014/main" id="{6950627F-B6AB-4AD3-9263-6EDEF89F8261}"/>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9" name="フローチャート: 判断 78">
          <a:extLst>
            <a:ext uri="{FF2B5EF4-FFF2-40B4-BE49-F238E27FC236}">
              <a16:creationId xmlns:a16="http://schemas.microsoft.com/office/drawing/2014/main" id="{DF125F4D-7C0B-4DC9-B89F-629986823624}"/>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6F4E1A7-3E2A-43EC-A585-5FC4B17F73E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B6DA943-2F02-4932-872C-4F9203A22B4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76DD4E04-084E-475B-8594-D42B379A82A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C1DB7297-229D-4CC9-927C-406055AA588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B646670B-42CB-47FD-ACC9-7725F6679D5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27093</xdr:rowOff>
    </xdr:from>
    <xdr:to>
      <xdr:col>23</xdr:col>
      <xdr:colOff>136525</xdr:colOff>
      <xdr:row>30</xdr:row>
      <xdr:rowOff>128693</xdr:rowOff>
    </xdr:to>
    <xdr:sp macro="" textlink="">
      <xdr:nvSpPr>
        <xdr:cNvPr id="85" name="楕円 84">
          <a:extLst>
            <a:ext uri="{FF2B5EF4-FFF2-40B4-BE49-F238E27FC236}">
              <a16:creationId xmlns:a16="http://schemas.microsoft.com/office/drawing/2014/main" id="{D139E401-9ADD-49CC-AF66-DCC89F290DF5}"/>
            </a:ext>
          </a:extLst>
        </xdr:cNvPr>
        <xdr:cNvSpPr/>
      </xdr:nvSpPr>
      <xdr:spPr>
        <a:xfrm>
          <a:off x="4711700" y="59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49970</xdr:rowOff>
    </xdr:from>
    <xdr:ext cx="405111" cy="259045"/>
    <xdr:sp macro="" textlink="">
      <xdr:nvSpPr>
        <xdr:cNvPr id="86" name="有形固定資産減価償却率該当値テキスト">
          <a:extLst>
            <a:ext uri="{FF2B5EF4-FFF2-40B4-BE49-F238E27FC236}">
              <a16:creationId xmlns:a16="http://schemas.microsoft.com/office/drawing/2014/main" id="{713D6252-5DDC-4890-B1C8-9F475530A998}"/>
            </a:ext>
          </a:extLst>
        </xdr:cNvPr>
        <xdr:cNvSpPr txBox="1"/>
      </xdr:nvSpPr>
      <xdr:spPr>
        <a:xfrm>
          <a:off x="4813300" y="5793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169757</xdr:rowOff>
    </xdr:from>
    <xdr:to>
      <xdr:col>19</xdr:col>
      <xdr:colOff>187325</xdr:colOff>
      <xdr:row>30</xdr:row>
      <xdr:rowOff>99907</xdr:rowOff>
    </xdr:to>
    <xdr:sp macro="" textlink="">
      <xdr:nvSpPr>
        <xdr:cNvPr id="87" name="楕円 86">
          <a:extLst>
            <a:ext uri="{FF2B5EF4-FFF2-40B4-BE49-F238E27FC236}">
              <a16:creationId xmlns:a16="http://schemas.microsoft.com/office/drawing/2014/main" id="{895A7FA3-A224-4480-BA2F-671B55197A11}"/>
            </a:ext>
          </a:extLst>
        </xdr:cNvPr>
        <xdr:cNvSpPr/>
      </xdr:nvSpPr>
      <xdr:spPr>
        <a:xfrm>
          <a:off x="4000500" y="591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49107</xdr:rowOff>
    </xdr:from>
    <xdr:to>
      <xdr:col>23</xdr:col>
      <xdr:colOff>85725</xdr:colOff>
      <xdr:row>30</xdr:row>
      <xdr:rowOff>77893</xdr:rowOff>
    </xdr:to>
    <xdr:cxnSp macro="">
      <xdr:nvCxnSpPr>
        <xdr:cNvPr id="88" name="直線コネクタ 87">
          <a:extLst>
            <a:ext uri="{FF2B5EF4-FFF2-40B4-BE49-F238E27FC236}">
              <a16:creationId xmlns:a16="http://schemas.microsoft.com/office/drawing/2014/main" id="{5ED776B8-966C-44F5-9713-59F55DBD1C82}"/>
            </a:ext>
          </a:extLst>
        </xdr:cNvPr>
        <xdr:cNvCxnSpPr/>
      </xdr:nvCxnSpPr>
      <xdr:spPr>
        <a:xfrm>
          <a:off x="4051300" y="5964132"/>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137372</xdr:rowOff>
    </xdr:from>
    <xdr:to>
      <xdr:col>15</xdr:col>
      <xdr:colOff>187325</xdr:colOff>
      <xdr:row>30</xdr:row>
      <xdr:rowOff>67522</xdr:rowOff>
    </xdr:to>
    <xdr:sp macro="" textlink="">
      <xdr:nvSpPr>
        <xdr:cNvPr id="89" name="楕円 88">
          <a:extLst>
            <a:ext uri="{FF2B5EF4-FFF2-40B4-BE49-F238E27FC236}">
              <a16:creationId xmlns:a16="http://schemas.microsoft.com/office/drawing/2014/main" id="{99D71066-BABA-4DD6-91BA-D11096751E68}"/>
            </a:ext>
          </a:extLst>
        </xdr:cNvPr>
        <xdr:cNvSpPr/>
      </xdr:nvSpPr>
      <xdr:spPr>
        <a:xfrm>
          <a:off x="3238500" y="58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16722</xdr:rowOff>
    </xdr:from>
    <xdr:to>
      <xdr:col>19</xdr:col>
      <xdr:colOff>136525</xdr:colOff>
      <xdr:row>30</xdr:row>
      <xdr:rowOff>49107</xdr:rowOff>
    </xdr:to>
    <xdr:cxnSp macro="">
      <xdr:nvCxnSpPr>
        <xdr:cNvPr id="90" name="直線コネクタ 89">
          <a:extLst>
            <a:ext uri="{FF2B5EF4-FFF2-40B4-BE49-F238E27FC236}">
              <a16:creationId xmlns:a16="http://schemas.microsoft.com/office/drawing/2014/main" id="{79779695-79F3-4B44-BA7B-C54FD2CF9770}"/>
            </a:ext>
          </a:extLst>
        </xdr:cNvPr>
        <xdr:cNvCxnSpPr/>
      </xdr:nvCxnSpPr>
      <xdr:spPr>
        <a:xfrm>
          <a:off x="3289300" y="593174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101388</xdr:rowOff>
    </xdr:from>
    <xdr:to>
      <xdr:col>11</xdr:col>
      <xdr:colOff>187325</xdr:colOff>
      <xdr:row>30</xdr:row>
      <xdr:rowOff>31538</xdr:rowOff>
    </xdr:to>
    <xdr:sp macro="" textlink="">
      <xdr:nvSpPr>
        <xdr:cNvPr id="91" name="楕円 90">
          <a:extLst>
            <a:ext uri="{FF2B5EF4-FFF2-40B4-BE49-F238E27FC236}">
              <a16:creationId xmlns:a16="http://schemas.microsoft.com/office/drawing/2014/main" id="{8F96B4AC-62D8-4153-B6E6-7D1DF6C624C4}"/>
            </a:ext>
          </a:extLst>
        </xdr:cNvPr>
        <xdr:cNvSpPr/>
      </xdr:nvSpPr>
      <xdr:spPr>
        <a:xfrm>
          <a:off x="2476500" y="5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152188</xdr:rowOff>
    </xdr:from>
    <xdr:to>
      <xdr:col>15</xdr:col>
      <xdr:colOff>136525</xdr:colOff>
      <xdr:row>30</xdr:row>
      <xdr:rowOff>16722</xdr:rowOff>
    </xdr:to>
    <xdr:cxnSp macro="">
      <xdr:nvCxnSpPr>
        <xdr:cNvPr id="92" name="直線コネクタ 91">
          <a:extLst>
            <a:ext uri="{FF2B5EF4-FFF2-40B4-BE49-F238E27FC236}">
              <a16:creationId xmlns:a16="http://schemas.microsoft.com/office/drawing/2014/main" id="{35F132B0-2685-44F1-983C-A5F1769F6EA5}"/>
            </a:ext>
          </a:extLst>
        </xdr:cNvPr>
        <xdr:cNvCxnSpPr/>
      </xdr:nvCxnSpPr>
      <xdr:spPr>
        <a:xfrm>
          <a:off x="2527300" y="5895763"/>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58208</xdr:rowOff>
    </xdr:from>
    <xdr:to>
      <xdr:col>7</xdr:col>
      <xdr:colOff>187325</xdr:colOff>
      <xdr:row>29</xdr:row>
      <xdr:rowOff>159808</xdr:rowOff>
    </xdr:to>
    <xdr:sp macro="" textlink="">
      <xdr:nvSpPr>
        <xdr:cNvPr id="93" name="楕円 92">
          <a:extLst>
            <a:ext uri="{FF2B5EF4-FFF2-40B4-BE49-F238E27FC236}">
              <a16:creationId xmlns:a16="http://schemas.microsoft.com/office/drawing/2014/main" id="{D7345B06-3E36-4BBE-B68B-22306FFE5CFB}"/>
            </a:ext>
          </a:extLst>
        </xdr:cNvPr>
        <xdr:cNvSpPr/>
      </xdr:nvSpPr>
      <xdr:spPr>
        <a:xfrm>
          <a:off x="1714500" y="58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109008</xdr:rowOff>
    </xdr:from>
    <xdr:to>
      <xdr:col>11</xdr:col>
      <xdr:colOff>136525</xdr:colOff>
      <xdr:row>29</xdr:row>
      <xdr:rowOff>152188</xdr:rowOff>
    </xdr:to>
    <xdr:cxnSp macro="">
      <xdr:nvCxnSpPr>
        <xdr:cNvPr id="94" name="直線コネクタ 93">
          <a:extLst>
            <a:ext uri="{FF2B5EF4-FFF2-40B4-BE49-F238E27FC236}">
              <a16:creationId xmlns:a16="http://schemas.microsoft.com/office/drawing/2014/main" id="{A2A6BF0C-B8C3-4555-A08E-846AB57637B3}"/>
            </a:ext>
          </a:extLst>
        </xdr:cNvPr>
        <xdr:cNvCxnSpPr/>
      </xdr:nvCxnSpPr>
      <xdr:spPr>
        <a:xfrm>
          <a:off x="1765300" y="585258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95" name="n_1aveValue有形固定資産減価償却率">
          <a:extLst>
            <a:ext uri="{FF2B5EF4-FFF2-40B4-BE49-F238E27FC236}">
              <a16:creationId xmlns:a16="http://schemas.microsoft.com/office/drawing/2014/main" id="{9CC0565E-A8CF-4A3F-8A91-351BD9CD9CAF}"/>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6" name="n_2aveValue有形固定資産減価償却率">
          <a:extLst>
            <a:ext uri="{FF2B5EF4-FFF2-40B4-BE49-F238E27FC236}">
              <a16:creationId xmlns:a16="http://schemas.microsoft.com/office/drawing/2014/main" id="{A6038E8B-A239-448C-B14C-6F5CA9DCD653}"/>
            </a:ext>
          </a:extLst>
        </xdr:cNvPr>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97" name="n_3aveValue有形固定資産減価償却率">
          <a:extLst>
            <a:ext uri="{FF2B5EF4-FFF2-40B4-BE49-F238E27FC236}">
              <a16:creationId xmlns:a16="http://schemas.microsoft.com/office/drawing/2014/main" id="{B52A3AA7-6D26-4FF3-8E38-E6BB2D9855F6}"/>
            </a:ext>
          </a:extLst>
        </xdr:cNvPr>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98" name="n_4aveValue有形固定資産減価償却率">
          <a:extLst>
            <a:ext uri="{FF2B5EF4-FFF2-40B4-BE49-F238E27FC236}">
              <a16:creationId xmlns:a16="http://schemas.microsoft.com/office/drawing/2014/main" id="{6C9D911A-5689-4B82-A47F-64ED10190FF3}"/>
            </a:ext>
          </a:extLst>
        </xdr:cNvPr>
        <xdr:cNvSpPr txBox="1"/>
      </xdr:nvSpPr>
      <xdr:spPr>
        <a:xfrm>
          <a:off x="1562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116434</xdr:rowOff>
    </xdr:from>
    <xdr:ext cx="405111" cy="259045"/>
    <xdr:sp macro="" textlink="">
      <xdr:nvSpPr>
        <xdr:cNvPr id="99" name="n_1mainValue有形固定資産減価償却率">
          <a:extLst>
            <a:ext uri="{FF2B5EF4-FFF2-40B4-BE49-F238E27FC236}">
              <a16:creationId xmlns:a16="http://schemas.microsoft.com/office/drawing/2014/main" id="{0A85074A-6448-48B8-953A-2ADAE405614D}"/>
            </a:ext>
          </a:extLst>
        </xdr:cNvPr>
        <xdr:cNvSpPr txBox="1"/>
      </xdr:nvSpPr>
      <xdr:spPr>
        <a:xfrm>
          <a:off x="3836044" y="568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84049</xdr:rowOff>
    </xdr:from>
    <xdr:ext cx="405111" cy="259045"/>
    <xdr:sp macro="" textlink="">
      <xdr:nvSpPr>
        <xdr:cNvPr id="100" name="n_2mainValue有形固定資産減価償却率">
          <a:extLst>
            <a:ext uri="{FF2B5EF4-FFF2-40B4-BE49-F238E27FC236}">
              <a16:creationId xmlns:a16="http://schemas.microsoft.com/office/drawing/2014/main" id="{4646130A-21EE-44D0-86F8-6EC379433C99}"/>
            </a:ext>
          </a:extLst>
        </xdr:cNvPr>
        <xdr:cNvSpPr txBox="1"/>
      </xdr:nvSpPr>
      <xdr:spPr>
        <a:xfrm>
          <a:off x="3086744" y="5656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48065</xdr:rowOff>
    </xdr:from>
    <xdr:ext cx="405111" cy="259045"/>
    <xdr:sp macro="" textlink="">
      <xdr:nvSpPr>
        <xdr:cNvPr id="101" name="n_3mainValue有形固定資産減価償却率">
          <a:extLst>
            <a:ext uri="{FF2B5EF4-FFF2-40B4-BE49-F238E27FC236}">
              <a16:creationId xmlns:a16="http://schemas.microsoft.com/office/drawing/2014/main" id="{8F22EB40-9CCB-4768-BDFC-DE10C377D7B0}"/>
            </a:ext>
          </a:extLst>
        </xdr:cNvPr>
        <xdr:cNvSpPr txBox="1"/>
      </xdr:nvSpPr>
      <xdr:spPr>
        <a:xfrm>
          <a:off x="2324744" y="56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4885</xdr:rowOff>
    </xdr:from>
    <xdr:ext cx="405111" cy="259045"/>
    <xdr:sp macro="" textlink="">
      <xdr:nvSpPr>
        <xdr:cNvPr id="102" name="n_4mainValue有形固定資産減価償却率">
          <a:extLst>
            <a:ext uri="{FF2B5EF4-FFF2-40B4-BE49-F238E27FC236}">
              <a16:creationId xmlns:a16="http://schemas.microsoft.com/office/drawing/2014/main" id="{BA379CAD-E201-49D0-B473-2FA9AC1D842F}"/>
            </a:ext>
          </a:extLst>
        </xdr:cNvPr>
        <xdr:cNvSpPr txBox="1"/>
      </xdr:nvSpPr>
      <xdr:spPr>
        <a:xfrm>
          <a:off x="1562744" y="5577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26EB6C53-5EA2-4FE8-BFD0-9AEBFA67FC8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5F42D5F8-94CC-4E03-9231-D08E408DAE8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ABB1A260-E1F4-4DAE-AF9D-BCB651C31A6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9EFF9E81-073D-4BAA-B17E-60FDE190BCA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D77E7C8D-4EA0-4D9C-A89E-14E51F6FCBD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26BC315E-A41A-4D26-BA21-45D45FA8A5F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EB1FDC07-CD3C-4435-82C7-18ECAEAD9E6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CCDFA3A4-1548-4BFE-8D5C-DE337F8EBE8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C169961B-60E6-428E-B75B-4C93F574379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D46EF975-4929-496E-83F2-2B8A87DE513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9794DF94-71A6-45CA-B0B0-0A6D5CEFAFC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981DEECB-E50A-4EEF-987A-61EEDA3B307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F504E08B-9CEE-456B-86C9-DCF9714C22B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令和元年度までは類似団体平均を上回っていたものの、令和２年度以降は基金残高の増加による充当可能財源の増加により類似団体平均を下回っている。しかし、今後は大型の整備事業が予定されいることから将来負担額の増加が見込まれることに加え、</a:t>
          </a:r>
          <a:r>
            <a:rPr kumimoji="1" lang="ja-JP" altLang="en-US" sz="1000">
              <a:solidFill>
                <a:schemeClr val="dk1"/>
              </a:solidFill>
              <a:effectLst/>
              <a:latin typeface="+mn-lt"/>
              <a:ea typeface="+mn-ea"/>
              <a:cs typeface="+mn-cs"/>
            </a:rPr>
            <a:t>人件費が類似団体平均と比べ高いことや扶助費が増加傾向にあることなどから、経常経費充当一般財源の増加が考えられる。将来負担額が</a:t>
          </a:r>
          <a:r>
            <a:rPr kumimoji="1" lang="ja-JP" altLang="ja-JP" sz="1000">
              <a:solidFill>
                <a:schemeClr val="dk1"/>
              </a:solidFill>
              <a:effectLst/>
              <a:latin typeface="+mn-lt"/>
              <a:ea typeface="+mn-ea"/>
              <a:cs typeface="+mn-cs"/>
            </a:rPr>
            <a:t>過度に増加しないよう、市債の償還と借入のバランスに留意していく。</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49D49111-856B-45CA-AD2B-22049670DFD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BC9E967D-CDE3-4453-B6E2-1B5DDF6FB3D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1661B331-3E44-42D2-AD43-E210910B0CF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C39F528F-3ED1-4253-AB18-2BB41CDED0A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2433131A-B634-4E7A-A4B2-7DCAD0F32FD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F42C1B7-1B2F-4B7E-8DAD-201239A6020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8AEB9A9B-1EAF-4AB4-894D-3DB0AD49C5C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7B293207-826E-40E1-8241-532048672BF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FE9AF9B4-6A75-44B9-93E4-12D554E5B50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B8C2CBF7-E2A5-4673-BC47-6355316B76D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E6A9874F-663E-4608-AAC3-CF2B9CB95D9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D09DAC7F-76F1-4B15-8BED-637647927CC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A9C267BE-E8C5-4EB1-B7DC-2A34E97FB2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A0878EA8-0385-4947-A004-5610AB1D82E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62EBFD94-4D09-476C-9EE6-2888F6C5B6D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1" name="直線コネクタ 130">
          <a:extLst>
            <a:ext uri="{FF2B5EF4-FFF2-40B4-BE49-F238E27FC236}">
              <a16:creationId xmlns:a16="http://schemas.microsoft.com/office/drawing/2014/main" id="{0C753309-17EB-4E99-B066-BA30EF382377}"/>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2" name="債務償還比率最小値テキスト">
          <a:extLst>
            <a:ext uri="{FF2B5EF4-FFF2-40B4-BE49-F238E27FC236}">
              <a16:creationId xmlns:a16="http://schemas.microsoft.com/office/drawing/2014/main" id="{FA45B6A4-DE0C-4F9D-ADB1-0BB2F3BD3453}"/>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3" name="直線コネクタ 132">
          <a:extLst>
            <a:ext uri="{FF2B5EF4-FFF2-40B4-BE49-F238E27FC236}">
              <a16:creationId xmlns:a16="http://schemas.microsoft.com/office/drawing/2014/main" id="{73E8A7E7-3172-43C9-ADFB-CA21F82A480E}"/>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CD02AB0E-56CB-4E80-BDFB-6EA2C73F143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2A3A7173-E690-49F7-8D20-39CDD26E271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6" name="債務償還比率平均値テキスト">
          <a:extLst>
            <a:ext uri="{FF2B5EF4-FFF2-40B4-BE49-F238E27FC236}">
              <a16:creationId xmlns:a16="http://schemas.microsoft.com/office/drawing/2014/main" id="{B3FA9B81-9E36-4020-881F-93178EC5BA56}"/>
            </a:ext>
          </a:extLst>
        </xdr:cNvPr>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7" name="フローチャート: 判断 136">
          <a:extLst>
            <a:ext uri="{FF2B5EF4-FFF2-40B4-BE49-F238E27FC236}">
              <a16:creationId xmlns:a16="http://schemas.microsoft.com/office/drawing/2014/main" id="{68C42888-0A1E-4C9C-BE80-F523FF22F3AC}"/>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8" name="フローチャート: 判断 137">
          <a:extLst>
            <a:ext uri="{FF2B5EF4-FFF2-40B4-BE49-F238E27FC236}">
              <a16:creationId xmlns:a16="http://schemas.microsoft.com/office/drawing/2014/main" id="{5F5C3E3B-AC30-4185-AFE3-0BCBC5074CF5}"/>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9" name="フローチャート: 判断 138">
          <a:extLst>
            <a:ext uri="{FF2B5EF4-FFF2-40B4-BE49-F238E27FC236}">
              <a16:creationId xmlns:a16="http://schemas.microsoft.com/office/drawing/2014/main" id="{FF403FCA-AF36-4756-9800-CD141772B8B7}"/>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0" name="フローチャート: 判断 139">
          <a:extLst>
            <a:ext uri="{FF2B5EF4-FFF2-40B4-BE49-F238E27FC236}">
              <a16:creationId xmlns:a16="http://schemas.microsoft.com/office/drawing/2014/main" id="{0F52B264-1C50-40D0-8CA8-CB4397E732BE}"/>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1" name="フローチャート: 判断 140">
          <a:extLst>
            <a:ext uri="{FF2B5EF4-FFF2-40B4-BE49-F238E27FC236}">
              <a16:creationId xmlns:a16="http://schemas.microsoft.com/office/drawing/2014/main" id="{DD6061B6-136D-4252-A15B-2D1CC597CC7F}"/>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0190A5B-7C4F-4BEA-AAAF-5ADC6A4371A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1D1062F-452A-447C-BABD-E582492CCAC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B87B650-F225-4D03-AD30-5E4FEB9F644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6AB8B261-6044-4428-9AC8-17334DC4DA6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1F73FD9-0E7C-4E2A-8725-488F119AB1D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37698</xdr:rowOff>
    </xdr:from>
    <xdr:to>
      <xdr:col>76</xdr:col>
      <xdr:colOff>73025</xdr:colOff>
      <xdr:row>29</xdr:row>
      <xdr:rowOff>139298</xdr:rowOff>
    </xdr:to>
    <xdr:sp macro="" textlink="">
      <xdr:nvSpPr>
        <xdr:cNvPr id="147" name="楕円 146">
          <a:extLst>
            <a:ext uri="{FF2B5EF4-FFF2-40B4-BE49-F238E27FC236}">
              <a16:creationId xmlns:a16="http://schemas.microsoft.com/office/drawing/2014/main" id="{376DAA7A-ACC8-4EB9-B9C5-4130C2E3CA8C}"/>
            </a:ext>
          </a:extLst>
        </xdr:cNvPr>
        <xdr:cNvSpPr/>
      </xdr:nvSpPr>
      <xdr:spPr>
        <a:xfrm>
          <a:off x="14744700" y="578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60575</xdr:rowOff>
    </xdr:from>
    <xdr:ext cx="469744" cy="259045"/>
    <xdr:sp macro="" textlink="">
      <xdr:nvSpPr>
        <xdr:cNvPr id="148" name="債務償還比率該当値テキスト">
          <a:extLst>
            <a:ext uri="{FF2B5EF4-FFF2-40B4-BE49-F238E27FC236}">
              <a16:creationId xmlns:a16="http://schemas.microsoft.com/office/drawing/2014/main" id="{3BCB2E68-CED7-432F-8392-8CBDDCC5A3DB}"/>
            </a:ext>
          </a:extLst>
        </xdr:cNvPr>
        <xdr:cNvSpPr txBox="1"/>
      </xdr:nvSpPr>
      <xdr:spPr>
        <a:xfrm>
          <a:off x="14846300" y="56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68883</xdr:rowOff>
    </xdr:from>
    <xdr:to>
      <xdr:col>72</xdr:col>
      <xdr:colOff>123825</xdr:colOff>
      <xdr:row>29</xdr:row>
      <xdr:rowOff>170483</xdr:rowOff>
    </xdr:to>
    <xdr:sp macro="" textlink="">
      <xdr:nvSpPr>
        <xdr:cNvPr id="149" name="楕円 148">
          <a:extLst>
            <a:ext uri="{FF2B5EF4-FFF2-40B4-BE49-F238E27FC236}">
              <a16:creationId xmlns:a16="http://schemas.microsoft.com/office/drawing/2014/main" id="{89A890BA-AAF9-4050-BA09-3E219B978819}"/>
            </a:ext>
          </a:extLst>
        </xdr:cNvPr>
        <xdr:cNvSpPr/>
      </xdr:nvSpPr>
      <xdr:spPr>
        <a:xfrm>
          <a:off x="14033500" y="581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88498</xdr:rowOff>
    </xdr:from>
    <xdr:to>
      <xdr:col>76</xdr:col>
      <xdr:colOff>22225</xdr:colOff>
      <xdr:row>29</xdr:row>
      <xdr:rowOff>119683</xdr:rowOff>
    </xdr:to>
    <xdr:cxnSp macro="">
      <xdr:nvCxnSpPr>
        <xdr:cNvPr id="150" name="直線コネクタ 149">
          <a:extLst>
            <a:ext uri="{FF2B5EF4-FFF2-40B4-BE49-F238E27FC236}">
              <a16:creationId xmlns:a16="http://schemas.microsoft.com/office/drawing/2014/main" id="{744E353E-9939-420B-A7D6-6A1C48573098}"/>
            </a:ext>
          </a:extLst>
        </xdr:cNvPr>
        <xdr:cNvCxnSpPr/>
      </xdr:nvCxnSpPr>
      <xdr:spPr>
        <a:xfrm flipV="1">
          <a:off x="14084300" y="5832073"/>
          <a:ext cx="711200" cy="3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109114</xdr:rowOff>
    </xdr:from>
    <xdr:to>
      <xdr:col>68</xdr:col>
      <xdr:colOff>123825</xdr:colOff>
      <xdr:row>29</xdr:row>
      <xdr:rowOff>39264</xdr:rowOff>
    </xdr:to>
    <xdr:sp macro="" textlink="">
      <xdr:nvSpPr>
        <xdr:cNvPr id="151" name="楕円 150">
          <a:extLst>
            <a:ext uri="{FF2B5EF4-FFF2-40B4-BE49-F238E27FC236}">
              <a16:creationId xmlns:a16="http://schemas.microsoft.com/office/drawing/2014/main" id="{820F84BA-6E19-4263-A690-0AF0E7D7A9DB}"/>
            </a:ext>
          </a:extLst>
        </xdr:cNvPr>
        <xdr:cNvSpPr/>
      </xdr:nvSpPr>
      <xdr:spPr>
        <a:xfrm>
          <a:off x="13271500" y="56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159914</xdr:rowOff>
    </xdr:from>
    <xdr:to>
      <xdr:col>72</xdr:col>
      <xdr:colOff>73025</xdr:colOff>
      <xdr:row>29</xdr:row>
      <xdr:rowOff>119683</xdr:rowOff>
    </xdr:to>
    <xdr:cxnSp macro="">
      <xdr:nvCxnSpPr>
        <xdr:cNvPr id="152" name="直線コネクタ 151">
          <a:extLst>
            <a:ext uri="{FF2B5EF4-FFF2-40B4-BE49-F238E27FC236}">
              <a16:creationId xmlns:a16="http://schemas.microsoft.com/office/drawing/2014/main" id="{3505B729-A82B-444D-82F3-516754A0D5A7}"/>
            </a:ext>
          </a:extLst>
        </xdr:cNvPr>
        <xdr:cNvCxnSpPr/>
      </xdr:nvCxnSpPr>
      <xdr:spPr>
        <a:xfrm>
          <a:off x="13322300" y="5732039"/>
          <a:ext cx="762000" cy="13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64996</xdr:rowOff>
    </xdr:from>
    <xdr:to>
      <xdr:col>64</xdr:col>
      <xdr:colOff>123825</xdr:colOff>
      <xdr:row>30</xdr:row>
      <xdr:rowOff>166596</xdr:rowOff>
    </xdr:to>
    <xdr:sp macro="" textlink="">
      <xdr:nvSpPr>
        <xdr:cNvPr id="153" name="楕円 152">
          <a:extLst>
            <a:ext uri="{FF2B5EF4-FFF2-40B4-BE49-F238E27FC236}">
              <a16:creationId xmlns:a16="http://schemas.microsoft.com/office/drawing/2014/main" id="{61448BDD-7089-4288-B288-C6469F426321}"/>
            </a:ext>
          </a:extLst>
        </xdr:cNvPr>
        <xdr:cNvSpPr/>
      </xdr:nvSpPr>
      <xdr:spPr>
        <a:xfrm>
          <a:off x="12509500" y="59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159914</xdr:rowOff>
    </xdr:from>
    <xdr:to>
      <xdr:col>68</xdr:col>
      <xdr:colOff>73025</xdr:colOff>
      <xdr:row>30</xdr:row>
      <xdr:rowOff>115796</xdr:rowOff>
    </xdr:to>
    <xdr:cxnSp macro="">
      <xdr:nvCxnSpPr>
        <xdr:cNvPr id="154" name="直線コネクタ 153">
          <a:extLst>
            <a:ext uri="{FF2B5EF4-FFF2-40B4-BE49-F238E27FC236}">
              <a16:creationId xmlns:a16="http://schemas.microsoft.com/office/drawing/2014/main" id="{74B5106A-254A-4462-AE5A-6C3C8E117C53}"/>
            </a:ext>
          </a:extLst>
        </xdr:cNvPr>
        <xdr:cNvCxnSpPr/>
      </xdr:nvCxnSpPr>
      <xdr:spPr>
        <a:xfrm flipV="1">
          <a:off x="12560300" y="5732039"/>
          <a:ext cx="762000" cy="29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42637</xdr:rowOff>
    </xdr:from>
    <xdr:to>
      <xdr:col>60</xdr:col>
      <xdr:colOff>123825</xdr:colOff>
      <xdr:row>31</xdr:row>
      <xdr:rowOff>144237</xdr:rowOff>
    </xdr:to>
    <xdr:sp macro="" textlink="">
      <xdr:nvSpPr>
        <xdr:cNvPr id="155" name="楕円 154">
          <a:extLst>
            <a:ext uri="{FF2B5EF4-FFF2-40B4-BE49-F238E27FC236}">
              <a16:creationId xmlns:a16="http://schemas.microsoft.com/office/drawing/2014/main" id="{3406A9C8-C168-4CBC-AE14-428BD51C12E4}"/>
            </a:ext>
          </a:extLst>
        </xdr:cNvPr>
        <xdr:cNvSpPr/>
      </xdr:nvSpPr>
      <xdr:spPr>
        <a:xfrm>
          <a:off x="11747500" y="612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115796</xdr:rowOff>
    </xdr:from>
    <xdr:to>
      <xdr:col>64</xdr:col>
      <xdr:colOff>73025</xdr:colOff>
      <xdr:row>31</xdr:row>
      <xdr:rowOff>93437</xdr:rowOff>
    </xdr:to>
    <xdr:cxnSp macro="">
      <xdr:nvCxnSpPr>
        <xdr:cNvPr id="156" name="直線コネクタ 155">
          <a:extLst>
            <a:ext uri="{FF2B5EF4-FFF2-40B4-BE49-F238E27FC236}">
              <a16:creationId xmlns:a16="http://schemas.microsoft.com/office/drawing/2014/main" id="{2DA3ED76-87A0-4CA3-B7FD-E060D72D6D67}"/>
            </a:ext>
          </a:extLst>
        </xdr:cNvPr>
        <xdr:cNvCxnSpPr/>
      </xdr:nvCxnSpPr>
      <xdr:spPr>
        <a:xfrm flipV="1">
          <a:off x="11798300" y="6030821"/>
          <a:ext cx="762000" cy="14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57" name="n_1aveValue債務償還比率">
          <a:extLst>
            <a:ext uri="{FF2B5EF4-FFF2-40B4-BE49-F238E27FC236}">
              <a16:creationId xmlns:a16="http://schemas.microsoft.com/office/drawing/2014/main" id="{2E108E68-D370-4CC1-B127-5EDB1B1E098B}"/>
            </a:ext>
          </a:extLst>
        </xdr:cNvPr>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58" name="n_2aveValue債務償還比率">
          <a:extLst>
            <a:ext uri="{FF2B5EF4-FFF2-40B4-BE49-F238E27FC236}">
              <a16:creationId xmlns:a16="http://schemas.microsoft.com/office/drawing/2014/main" id="{CB518CD7-D3FE-4F01-91C4-E0BBEA254D23}"/>
            </a:ext>
          </a:extLst>
        </xdr:cNvPr>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59" name="n_3aveValue債務償還比率">
          <a:extLst>
            <a:ext uri="{FF2B5EF4-FFF2-40B4-BE49-F238E27FC236}">
              <a16:creationId xmlns:a16="http://schemas.microsoft.com/office/drawing/2014/main" id="{2256AAC9-DC9E-419A-B37B-EFA7F48A9E8E}"/>
            </a:ext>
          </a:extLst>
        </xdr:cNvPr>
        <xdr:cNvSpPr txBox="1"/>
      </xdr:nvSpPr>
      <xdr:spPr>
        <a:xfrm>
          <a:off x="12325427" y="61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60" name="n_4aveValue債務償還比率">
          <a:extLst>
            <a:ext uri="{FF2B5EF4-FFF2-40B4-BE49-F238E27FC236}">
              <a16:creationId xmlns:a16="http://schemas.microsoft.com/office/drawing/2014/main" id="{D3BBE1CE-FE89-46D3-B19C-627C0135552E}"/>
            </a:ext>
          </a:extLst>
        </xdr:cNvPr>
        <xdr:cNvSpPr txBox="1"/>
      </xdr:nvSpPr>
      <xdr:spPr>
        <a:xfrm>
          <a:off x="115634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15560</xdr:rowOff>
    </xdr:from>
    <xdr:ext cx="469744" cy="259045"/>
    <xdr:sp macro="" textlink="">
      <xdr:nvSpPr>
        <xdr:cNvPr id="161" name="n_1mainValue債務償還比率">
          <a:extLst>
            <a:ext uri="{FF2B5EF4-FFF2-40B4-BE49-F238E27FC236}">
              <a16:creationId xmlns:a16="http://schemas.microsoft.com/office/drawing/2014/main" id="{FE5182B4-C86A-49D0-9FA8-733600086A72}"/>
            </a:ext>
          </a:extLst>
        </xdr:cNvPr>
        <xdr:cNvSpPr txBox="1"/>
      </xdr:nvSpPr>
      <xdr:spPr>
        <a:xfrm>
          <a:off x="13836727" y="558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55791</xdr:rowOff>
    </xdr:from>
    <xdr:ext cx="469744" cy="259045"/>
    <xdr:sp macro="" textlink="">
      <xdr:nvSpPr>
        <xdr:cNvPr id="162" name="n_2mainValue債務償還比率">
          <a:extLst>
            <a:ext uri="{FF2B5EF4-FFF2-40B4-BE49-F238E27FC236}">
              <a16:creationId xmlns:a16="http://schemas.microsoft.com/office/drawing/2014/main" id="{02934B44-E2E3-44C5-8291-A664EB835AC4}"/>
            </a:ext>
          </a:extLst>
        </xdr:cNvPr>
        <xdr:cNvSpPr txBox="1"/>
      </xdr:nvSpPr>
      <xdr:spPr>
        <a:xfrm>
          <a:off x="13087427" y="545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11673</xdr:rowOff>
    </xdr:from>
    <xdr:ext cx="469744" cy="259045"/>
    <xdr:sp macro="" textlink="">
      <xdr:nvSpPr>
        <xdr:cNvPr id="163" name="n_3mainValue債務償還比率">
          <a:extLst>
            <a:ext uri="{FF2B5EF4-FFF2-40B4-BE49-F238E27FC236}">
              <a16:creationId xmlns:a16="http://schemas.microsoft.com/office/drawing/2014/main" id="{14947DDC-5DED-4F69-8A7A-96ACF8982B7C}"/>
            </a:ext>
          </a:extLst>
        </xdr:cNvPr>
        <xdr:cNvSpPr txBox="1"/>
      </xdr:nvSpPr>
      <xdr:spPr>
        <a:xfrm>
          <a:off x="12325427" y="575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135364</xdr:rowOff>
    </xdr:from>
    <xdr:ext cx="469744" cy="259045"/>
    <xdr:sp macro="" textlink="">
      <xdr:nvSpPr>
        <xdr:cNvPr id="164" name="n_4mainValue債務償還比率">
          <a:extLst>
            <a:ext uri="{FF2B5EF4-FFF2-40B4-BE49-F238E27FC236}">
              <a16:creationId xmlns:a16="http://schemas.microsoft.com/office/drawing/2014/main" id="{23B89C70-47FB-475A-8111-455263F62EA2}"/>
            </a:ext>
          </a:extLst>
        </xdr:cNvPr>
        <xdr:cNvSpPr txBox="1"/>
      </xdr:nvSpPr>
      <xdr:spPr>
        <a:xfrm>
          <a:off x="11563427" y="622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48CCF7E5-B314-43A7-8991-98C03148D0F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33993169-D6D5-43F0-812F-E101D617D7E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5C70B03E-2D4A-4727-800D-06F18ED16FF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586C4409-9CAF-469B-97E7-277E28EBA55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9C943F0A-5D57-483E-AAAF-3F9A4064834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6DAB20C5-530E-43A9-B7D7-C0E6BADB772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A938F59-DA7B-4B78-B112-804C82F8569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869BB6A-A815-4A7B-A309-53FC8A90325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985E380-BE4D-486C-9094-5CDE18ABD99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3696BD5-283C-4681-ABCE-0FB92FBFB0D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14AB4D9-FD6D-474C-84E9-7D8686AE676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74DADEE-3CE3-4F13-BC8E-8856D2DA2E4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D41D77F-E5B1-4DCF-B428-F1B416B6613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AC02E01-A55B-499F-ACB1-4324E1F7B42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B59ED72-5D93-4866-ABDD-4D1ED1163E5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A3D1C50-17C6-4533-83A0-C705893B88C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58,510
57,907
17.28
25,755,399
24,254,333
1,415,444
13,239,389
15,941,879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F792B9D-4BC6-4980-A20E-26149553620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625CFCF-6057-404C-AFA5-92EAD90D00F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177E7DF-AEE3-4E6A-85E7-F851ADE8963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6B27F08-13F6-4D93-A712-719FBA3A334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6612301-062E-47C8-9A91-D03203BF7A9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7B674F1-046B-40CE-9E18-59199BE7BD1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0426EB5-61CE-4663-9A7B-02A7BAAE3DF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E41A753-4DA0-498C-A77D-543353875D8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A9FE13D-1BAB-4471-8657-A0051EB7F01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209D00B-C7F2-497A-A476-50A8F5A5497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225668B-C7D3-47F6-8056-B659471672B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17E00D3-231F-4658-A816-FF9BFE483F8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FE62B1F-F959-4A3D-9E3C-92CCFC848A1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29F5533-44CA-4FC6-A8AE-5835A584C26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2866EE5-8E8D-4F32-AF0F-D24B66404CB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4E4E502-1486-4838-9F26-D01F8EEEA16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1E1C785-F747-42F0-AF50-9E065671373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F1E41E7-5F1A-4065-B7EE-66C8DABBC9C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E5789CB-1DF7-4B30-98CC-5C0FD365BAC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99EB269-0B48-4E16-8344-3466360FE0C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E2D4DE9-08BF-42B8-95AB-F75745C55E9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E808922-F4FC-4194-B17C-40B2C53FC60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8A56A2D-DC9B-471A-B654-B602C8BA5DA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C6F04E6-B65E-4897-BB6E-1A494447853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8563C36-DBA5-4883-8D93-1B1F0925E55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CD5FAA4-A630-4DDA-9006-AD7914031AA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8F2D75B-1491-416D-9366-1E631041CC0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82F9030-F9A0-4C37-AB1B-BA46D3BB47B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C597EE5-D74A-4342-905F-D1C745112DC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C6D93E2-148A-4702-B980-F1CCD0ECBEA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A808143-754F-4911-A02B-AA4681938F3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A3BA4D3-2DD9-4827-91F7-48C07C4C7BE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D1F31EB-A074-4A74-8B21-E0082355DE7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3B9116C-9EFD-488D-BC30-CDCC88EACE5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31CF168-6111-47AE-988B-FD84960EB32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7C4883D-B7EF-447D-A922-CAF948CEDE3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E2B127B-BFDC-49C9-9F44-37821F87882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DD637B4-4E59-4012-AC72-CD6464EA169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5117CE5-E46C-4615-84E4-3B6A0AE2E8A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A980057-7E53-4F68-BA2E-F2200C4FF36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6DEFE23-5146-4433-90FC-DC6D67AC53C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1F3F094-975B-4013-8223-A10FFDBCE59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A851CC6-70A0-489B-8053-F3B65BA3379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A591DD8-FC02-47FF-A92A-E4511F0B7FF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C4B0B04-F166-48F7-B41B-70A7BCF30B0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B40BC096-CF3E-4AC3-B304-3DC3508DAA04}"/>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6DD5014-255C-42C7-A5DE-DD7261081638}"/>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7722F0A8-3A2B-47B5-81C2-33F165749568}"/>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14E78E13-DA21-4116-9662-185B23A93A04}"/>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107A54DB-59A9-4115-A1AA-665179C5E71C}"/>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B1769DE3-2160-4E58-ACB2-896A833B0195}"/>
            </a:ext>
          </a:extLst>
        </xdr:cNvPr>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24F94AEC-DC2A-485B-BEC6-C6167AA75AF3}"/>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C87AD8FD-12FC-4166-BAFF-9D79F42705F0}"/>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A5125983-6E79-4387-9577-C4DE5F52B2B1}"/>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A2F6354B-60AA-4610-853E-AB1E55C8EE2A}"/>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3063A2B0-ED6B-485A-8A44-022134A9E569}"/>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3AE7385-07DA-48E7-991F-A25FD24F2AC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5FD74CB-5CEF-4CD7-A906-B9AABF7C2CA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EECDF75-1BA5-49EB-911D-9C40B646A9B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0FCCF49-EB94-4FBE-BC06-8BA1F76634D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6AD097B-C35D-421B-AC68-16918C0BB8B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55880</xdr:rowOff>
    </xdr:from>
    <xdr:to>
      <xdr:col>24</xdr:col>
      <xdr:colOff>114300</xdr:colOff>
      <xdr:row>40</xdr:row>
      <xdr:rowOff>157480</xdr:rowOff>
    </xdr:to>
    <xdr:sp macro="" textlink="">
      <xdr:nvSpPr>
        <xdr:cNvPr id="73" name="楕円 72">
          <a:extLst>
            <a:ext uri="{FF2B5EF4-FFF2-40B4-BE49-F238E27FC236}">
              <a16:creationId xmlns:a16="http://schemas.microsoft.com/office/drawing/2014/main" id="{78B93413-47E2-4356-A797-E737FE05C09F}"/>
            </a:ext>
          </a:extLst>
        </xdr:cNvPr>
        <xdr:cNvSpPr/>
      </xdr:nvSpPr>
      <xdr:spPr>
        <a:xfrm>
          <a:off x="45847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34307</xdr:rowOff>
    </xdr:from>
    <xdr:ext cx="405111" cy="259045"/>
    <xdr:sp macro="" textlink="">
      <xdr:nvSpPr>
        <xdr:cNvPr id="74" name="【道路】&#10;有形固定資産減価償却率該当値テキスト">
          <a:extLst>
            <a:ext uri="{FF2B5EF4-FFF2-40B4-BE49-F238E27FC236}">
              <a16:creationId xmlns:a16="http://schemas.microsoft.com/office/drawing/2014/main" id="{4F2BFB36-1B10-406D-9AD2-3571BD32DAAD}"/>
            </a:ext>
          </a:extLst>
        </xdr:cNvPr>
        <xdr:cNvSpPr txBox="1"/>
      </xdr:nvSpPr>
      <xdr:spPr>
        <a:xfrm>
          <a:off x="4673600" y="689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99695</xdr:rowOff>
    </xdr:from>
    <xdr:to>
      <xdr:col>20</xdr:col>
      <xdr:colOff>38100</xdr:colOff>
      <xdr:row>41</xdr:row>
      <xdr:rowOff>29845</xdr:rowOff>
    </xdr:to>
    <xdr:sp macro="" textlink="">
      <xdr:nvSpPr>
        <xdr:cNvPr id="75" name="楕円 74">
          <a:extLst>
            <a:ext uri="{FF2B5EF4-FFF2-40B4-BE49-F238E27FC236}">
              <a16:creationId xmlns:a16="http://schemas.microsoft.com/office/drawing/2014/main" id="{D2877C8E-C03E-4C51-AF6C-9EE7A7802C1C}"/>
            </a:ext>
          </a:extLst>
        </xdr:cNvPr>
        <xdr:cNvSpPr/>
      </xdr:nvSpPr>
      <xdr:spPr>
        <a:xfrm>
          <a:off x="3746500" y="69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106680</xdr:rowOff>
    </xdr:from>
    <xdr:to>
      <xdr:col>24</xdr:col>
      <xdr:colOff>63500</xdr:colOff>
      <xdr:row>40</xdr:row>
      <xdr:rowOff>150495</xdr:rowOff>
    </xdr:to>
    <xdr:cxnSp macro="">
      <xdr:nvCxnSpPr>
        <xdr:cNvPr id="76" name="直線コネクタ 75">
          <a:extLst>
            <a:ext uri="{FF2B5EF4-FFF2-40B4-BE49-F238E27FC236}">
              <a16:creationId xmlns:a16="http://schemas.microsoft.com/office/drawing/2014/main" id="{FD2788F0-550C-4F87-91E4-B15262030BDF}"/>
            </a:ext>
          </a:extLst>
        </xdr:cNvPr>
        <xdr:cNvCxnSpPr/>
      </xdr:nvCxnSpPr>
      <xdr:spPr>
        <a:xfrm flipV="1">
          <a:off x="3797300" y="696468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107315</xdr:rowOff>
    </xdr:from>
    <xdr:to>
      <xdr:col>15</xdr:col>
      <xdr:colOff>101600</xdr:colOff>
      <xdr:row>41</xdr:row>
      <xdr:rowOff>37465</xdr:rowOff>
    </xdr:to>
    <xdr:sp macro="" textlink="">
      <xdr:nvSpPr>
        <xdr:cNvPr id="77" name="楕円 76">
          <a:extLst>
            <a:ext uri="{FF2B5EF4-FFF2-40B4-BE49-F238E27FC236}">
              <a16:creationId xmlns:a16="http://schemas.microsoft.com/office/drawing/2014/main" id="{31C666FA-1652-4A56-A39A-82156138F4DF}"/>
            </a:ext>
          </a:extLst>
        </xdr:cNvPr>
        <xdr:cNvSpPr/>
      </xdr:nvSpPr>
      <xdr:spPr>
        <a:xfrm>
          <a:off x="2857500" y="69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150495</xdr:rowOff>
    </xdr:from>
    <xdr:to>
      <xdr:col>19</xdr:col>
      <xdr:colOff>177800</xdr:colOff>
      <xdr:row>40</xdr:row>
      <xdr:rowOff>158115</xdr:rowOff>
    </xdr:to>
    <xdr:cxnSp macro="">
      <xdr:nvCxnSpPr>
        <xdr:cNvPr id="78" name="直線コネクタ 77">
          <a:extLst>
            <a:ext uri="{FF2B5EF4-FFF2-40B4-BE49-F238E27FC236}">
              <a16:creationId xmlns:a16="http://schemas.microsoft.com/office/drawing/2014/main" id="{6D1C04A2-0624-47A3-9925-A5E63B4B9BEE}"/>
            </a:ext>
          </a:extLst>
        </xdr:cNvPr>
        <xdr:cNvCxnSpPr/>
      </xdr:nvCxnSpPr>
      <xdr:spPr>
        <a:xfrm flipV="1">
          <a:off x="2908300" y="70084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139700</xdr:rowOff>
    </xdr:from>
    <xdr:to>
      <xdr:col>10</xdr:col>
      <xdr:colOff>165100</xdr:colOff>
      <xdr:row>41</xdr:row>
      <xdr:rowOff>69850</xdr:rowOff>
    </xdr:to>
    <xdr:sp macro="" textlink="">
      <xdr:nvSpPr>
        <xdr:cNvPr id="79" name="楕円 78">
          <a:extLst>
            <a:ext uri="{FF2B5EF4-FFF2-40B4-BE49-F238E27FC236}">
              <a16:creationId xmlns:a16="http://schemas.microsoft.com/office/drawing/2014/main" id="{824F445D-8A30-48A6-895C-B7462C97053E}"/>
            </a:ext>
          </a:extLst>
        </xdr:cNvPr>
        <xdr:cNvSpPr/>
      </xdr:nvSpPr>
      <xdr:spPr>
        <a:xfrm>
          <a:off x="196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158115</xdr:rowOff>
    </xdr:from>
    <xdr:to>
      <xdr:col>15</xdr:col>
      <xdr:colOff>50800</xdr:colOff>
      <xdr:row>41</xdr:row>
      <xdr:rowOff>19050</xdr:rowOff>
    </xdr:to>
    <xdr:cxnSp macro="">
      <xdr:nvCxnSpPr>
        <xdr:cNvPr id="80" name="直線コネクタ 79">
          <a:extLst>
            <a:ext uri="{FF2B5EF4-FFF2-40B4-BE49-F238E27FC236}">
              <a16:creationId xmlns:a16="http://schemas.microsoft.com/office/drawing/2014/main" id="{1ECC625E-EE73-4681-8662-3C4D42BD5011}"/>
            </a:ext>
          </a:extLst>
        </xdr:cNvPr>
        <xdr:cNvCxnSpPr/>
      </xdr:nvCxnSpPr>
      <xdr:spPr>
        <a:xfrm flipV="1">
          <a:off x="2019300" y="70161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21590</xdr:rowOff>
    </xdr:from>
    <xdr:to>
      <xdr:col>6</xdr:col>
      <xdr:colOff>38100</xdr:colOff>
      <xdr:row>41</xdr:row>
      <xdr:rowOff>123190</xdr:rowOff>
    </xdr:to>
    <xdr:sp macro="" textlink="">
      <xdr:nvSpPr>
        <xdr:cNvPr id="81" name="楕円 80">
          <a:extLst>
            <a:ext uri="{FF2B5EF4-FFF2-40B4-BE49-F238E27FC236}">
              <a16:creationId xmlns:a16="http://schemas.microsoft.com/office/drawing/2014/main" id="{F35031EC-5915-4AF9-B4BF-56E8D6476DD6}"/>
            </a:ext>
          </a:extLst>
        </xdr:cNvPr>
        <xdr:cNvSpPr/>
      </xdr:nvSpPr>
      <xdr:spPr>
        <a:xfrm>
          <a:off x="1079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19050</xdr:rowOff>
    </xdr:from>
    <xdr:to>
      <xdr:col>10</xdr:col>
      <xdr:colOff>114300</xdr:colOff>
      <xdr:row>41</xdr:row>
      <xdr:rowOff>72390</xdr:rowOff>
    </xdr:to>
    <xdr:cxnSp macro="">
      <xdr:nvCxnSpPr>
        <xdr:cNvPr id="82" name="直線コネクタ 81">
          <a:extLst>
            <a:ext uri="{FF2B5EF4-FFF2-40B4-BE49-F238E27FC236}">
              <a16:creationId xmlns:a16="http://schemas.microsoft.com/office/drawing/2014/main" id="{31318CA1-3B87-4B30-9878-1A8894348D3A}"/>
            </a:ext>
          </a:extLst>
        </xdr:cNvPr>
        <xdr:cNvCxnSpPr/>
      </xdr:nvCxnSpPr>
      <xdr:spPr>
        <a:xfrm flipV="1">
          <a:off x="1130300" y="7048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64DED3B6-BE6C-47E6-9BE2-65DAC8CB891A}"/>
            </a:ext>
          </a:extLst>
        </xdr:cNvPr>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E922AE90-BD53-40CC-BE1C-07850BDED713}"/>
            </a:ext>
          </a:extLst>
        </xdr:cNvPr>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a:extLst>
            <a:ext uri="{FF2B5EF4-FFF2-40B4-BE49-F238E27FC236}">
              <a16:creationId xmlns:a16="http://schemas.microsoft.com/office/drawing/2014/main" id="{48A9A424-0908-4FA6-90CC-5A1363878A9C}"/>
            </a:ext>
          </a:extLst>
        </xdr:cNvPr>
        <xdr:cNvSpPr txBox="1"/>
      </xdr:nvSpPr>
      <xdr:spPr>
        <a:xfrm>
          <a:off x="1816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86377F9D-9773-410F-AF14-0ED191E45631}"/>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20972</xdr:rowOff>
    </xdr:from>
    <xdr:ext cx="405111" cy="259045"/>
    <xdr:sp macro="" textlink="">
      <xdr:nvSpPr>
        <xdr:cNvPr id="87" name="n_1mainValue【道路】&#10;有形固定資産減価償却率">
          <a:extLst>
            <a:ext uri="{FF2B5EF4-FFF2-40B4-BE49-F238E27FC236}">
              <a16:creationId xmlns:a16="http://schemas.microsoft.com/office/drawing/2014/main" id="{EB3C025F-98F4-4849-87F2-E46F5FAE6EEE}"/>
            </a:ext>
          </a:extLst>
        </xdr:cNvPr>
        <xdr:cNvSpPr txBox="1"/>
      </xdr:nvSpPr>
      <xdr:spPr>
        <a:xfrm>
          <a:off x="3582044" y="70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28592</xdr:rowOff>
    </xdr:from>
    <xdr:ext cx="405111" cy="259045"/>
    <xdr:sp macro="" textlink="">
      <xdr:nvSpPr>
        <xdr:cNvPr id="88" name="n_2mainValue【道路】&#10;有形固定資産減価償却率">
          <a:extLst>
            <a:ext uri="{FF2B5EF4-FFF2-40B4-BE49-F238E27FC236}">
              <a16:creationId xmlns:a16="http://schemas.microsoft.com/office/drawing/2014/main" id="{1CD662B4-EC8A-4666-AB24-0D8E0DD7CAAA}"/>
            </a:ext>
          </a:extLst>
        </xdr:cNvPr>
        <xdr:cNvSpPr txBox="1"/>
      </xdr:nvSpPr>
      <xdr:spPr>
        <a:xfrm>
          <a:off x="2705744"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60977</xdr:rowOff>
    </xdr:from>
    <xdr:ext cx="405111" cy="259045"/>
    <xdr:sp macro="" textlink="">
      <xdr:nvSpPr>
        <xdr:cNvPr id="89" name="n_3mainValue【道路】&#10;有形固定資産減価償却率">
          <a:extLst>
            <a:ext uri="{FF2B5EF4-FFF2-40B4-BE49-F238E27FC236}">
              <a16:creationId xmlns:a16="http://schemas.microsoft.com/office/drawing/2014/main" id="{432ECF99-CCCE-4C7B-B13F-AD91C29B0899}"/>
            </a:ext>
          </a:extLst>
        </xdr:cNvPr>
        <xdr:cNvSpPr txBox="1"/>
      </xdr:nvSpPr>
      <xdr:spPr>
        <a:xfrm>
          <a:off x="1816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114317</xdr:rowOff>
    </xdr:from>
    <xdr:ext cx="405111" cy="259045"/>
    <xdr:sp macro="" textlink="">
      <xdr:nvSpPr>
        <xdr:cNvPr id="90" name="n_4mainValue【道路】&#10;有形固定資産減価償却率">
          <a:extLst>
            <a:ext uri="{FF2B5EF4-FFF2-40B4-BE49-F238E27FC236}">
              <a16:creationId xmlns:a16="http://schemas.microsoft.com/office/drawing/2014/main" id="{134DD6ED-CBC1-4227-B9FF-F4B4CBE3B687}"/>
            </a:ext>
          </a:extLst>
        </xdr:cNvPr>
        <xdr:cNvSpPr txBox="1"/>
      </xdr:nvSpPr>
      <xdr:spPr>
        <a:xfrm>
          <a:off x="927744"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BC62C5D-4872-4ADC-96A9-58256A67A62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880B736-316E-4F0B-A68E-7C895BB569E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B88A8A1-E09B-433B-ACD7-B54B73D8655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91E8AE4-9F31-4BDF-9C32-848F6A4F939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DE737DE-969E-487E-9A04-7BF88E02E10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C0BD7D6-B49D-4807-9EFF-DA33E566A03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AF3B5D9-3111-40DE-B729-B10C3C99B8E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537BAAD-F21A-4860-9D78-EA5104491D2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3BA93DF-7180-4A7B-A7C6-C268639EA26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3B42DAE-CE2F-4BCC-A47E-CCAE86FC594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4D61A862-9811-4C5F-8B3E-258270BA567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CC56A611-2ECE-46FE-813A-6CA04794EB5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787F021-96EC-4CBA-8796-435BDF8A4B7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792C67AD-41C3-4869-9C0D-5B67D8334AE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BE7A402-949B-4FB2-B649-36F4F6A3713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25D32847-DBE8-4718-BD9A-A4B19E24A88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02A25BB-CD8D-4F35-A1D5-EE9A51EB577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3E13D06-CD41-4ED5-8B46-09FFC988BED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5B31DC3-565C-440F-82EF-8E41F1D7C4F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E2599511-46AA-4755-8335-462296A6CFB2}"/>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9C7623F-76CB-4CEF-B58A-6E3FBB0E54D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869A3799-2403-4363-9DE7-2A7C846C716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A8CD326-098B-4238-B40A-7EBB729A44E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9542B3EA-8B86-4C7E-8633-6BB93585F2B5}"/>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FD3032EE-893E-4348-9049-D5145190B791}"/>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3BFFBE4E-2333-4E9F-87C3-389E683EE08A}"/>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399BEC32-D460-4A1A-8558-1AB92E2D0CE8}"/>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5C507DEE-A0DC-48E7-BB25-680C03C419C7}"/>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D86528DE-39C7-486B-A89D-5C149014FA53}"/>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27C68631-FB50-4611-AC63-2F798CED75A1}"/>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C587F95D-351C-427F-9682-6EE6B3CE9A7C}"/>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A3DBEB50-18B8-4DB3-8B8A-777E4AAA3A41}"/>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96033123-82F3-4261-ADD6-C9DE49FF0544}"/>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3EFBFA50-8E21-4B11-8572-117108164008}"/>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0D7FD4B-6216-42B9-B1AC-75B2E980D78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C7EC0D5-1C96-4C68-9F1F-44AB45EBDDE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F517FA3-134C-4B73-A65B-5FD74FF29EA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750600F-226C-40B1-A5F5-C045EBA56CE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5535F5C-3327-4208-80B5-DFCF404ABA8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17856</xdr:rowOff>
    </xdr:from>
    <xdr:to>
      <xdr:col>55</xdr:col>
      <xdr:colOff>50800</xdr:colOff>
      <xdr:row>41</xdr:row>
      <xdr:rowOff>119456</xdr:rowOff>
    </xdr:to>
    <xdr:sp macro="" textlink="">
      <xdr:nvSpPr>
        <xdr:cNvPr id="130" name="楕円 129">
          <a:extLst>
            <a:ext uri="{FF2B5EF4-FFF2-40B4-BE49-F238E27FC236}">
              <a16:creationId xmlns:a16="http://schemas.microsoft.com/office/drawing/2014/main" id="{29A9EB46-D1DC-4237-825F-16B080AE9C7E}"/>
            </a:ext>
          </a:extLst>
        </xdr:cNvPr>
        <xdr:cNvSpPr/>
      </xdr:nvSpPr>
      <xdr:spPr>
        <a:xfrm>
          <a:off x="10426700" y="704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104233</xdr:rowOff>
    </xdr:from>
    <xdr:ext cx="469744" cy="259045"/>
    <xdr:sp macro="" textlink="">
      <xdr:nvSpPr>
        <xdr:cNvPr id="131" name="【道路】&#10;一人当たり延長該当値テキスト">
          <a:extLst>
            <a:ext uri="{FF2B5EF4-FFF2-40B4-BE49-F238E27FC236}">
              <a16:creationId xmlns:a16="http://schemas.microsoft.com/office/drawing/2014/main" id="{0B5F435C-3A20-4E4A-95C9-82CFB48A5950}"/>
            </a:ext>
          </a:extLst>
        </xdr:cNvPr>
        <xdr:cNvSpPr txBox="1"/>
      </xdr:nvSpPr>
      <xdr:spPr>
        <a:xfrm>
          <a:off x="10515600" y="69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18923</xdr:rowOff>
    </xdr:from>
    <xdr:to>
      <xdr:col>50</xdr:col>
      <xdr:colOff>165100</xdr:colOff>
      <xdr:row>41</xdr:row>
      <xdr:rowOff>120523</xdr:rowOff>
    </xdr:to>
    <xdr:sp macro="" textlink="">
      <xdr:nvSpPr>
        <xdr:cNvPr id="132" name="楕円 131">
          <a:extLst>
            <a:ext uri="{FF2B5EF4-FFF2-40B4-BE49-F238E27FC236}">
              <a16:creationId xmlns:a16="http://schemas.microsoft.com/office/drawing/2014/main" id="{4626C1B1-496A-4E8A-820F-2D3AAA209EC6}"/>
            </a:ext>
          </a:extLst>
        </xdr:cNvPr>
        <xdr:cNvSpPr/>
      </xdr:nvSpPr>
      <xdr:spPr>
        <a:xfrm>
          <a:off x="9588500" y="704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68656</xdr:rowOff>
    </xdr:from>
    <xdr:to>
      <xdr:col>55</xdr:col>
      <xdr:colOff>0</xdr:colOff>
      <xdr:row>41</xdr:row>
      <xdr:rowOff>69723</xdr:rowOff>
    </xdr:to>
    <xdr:cxnSp macro="">
      <xdr:nvCxnSpPr>
        <xdr:cNvPr id="133" name="直線コネクタ 132">
          <a:extLst>
            <a:ext uri="{FF2B5EF4-FFF2-40B4-BE49-F238E27FC236}">
              <a16:creationId xmlns:a16="http://schemas.microsoft.com/office/drawing/2014/main" id="{F255D2F5-5DA4-498F-AF3D-66578E1BD18D}"/>
            </a:ext>
          </a:extLst>
        </xdr:cNvPr>
        <xdr:cNvCxnSpPr/>
      </xdr:nvCxnSpPr>
      <xdr:spPr>
        <a:xfrm flipV="1">
          <a:off x="9639300" y="7098106"/>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19914</xdr:rowOff>
    </xdr:from>
    <xdr:to>
      <xdr:col>46</xdr:col>
      <xdr:colOff>38100</xdr:colOff>
      <xdr:row>41</xdr:row>
      <xdr:rowOff>121514</xdr:rowOff>
    </xdr:to>
    <xdr:sp macro="" textlink="">
      <xdr:nvSpPr>
        <xdr:cNvPr id="134" name="楕円 133">
          <a:extLst>
            <a:ext uri="{FF2B5EF4-FFF2-40B4-BE49-F238E27FC236}">
              <a16:creationId xmlns:a16="http://schemas.microsoft.com/office/drawing/2014/main" id="{D8FF67D0-8462-4F51-903E-B823B22D169A}"/>
            </a:ext>
          </a:extLst>
        </xdr:cNvPr>
        <xdr:cNvSpPr/>
      </xdr:nvSpPr>
      <xdr:spPr>
        <a:xfrm>
          <a:off x="8699500" y="704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69723</xdr:rowOff>
    </xdr:from>
    <xdr:to>
      <xdr:col>50</xdr:col>
      <xdr:colOff>114300</xdr:colOff>
      <xdr:row>41</xdr:row>
      <xdr:rowOff>70714</xdr:rowOff>
    </xdr:to>
    <xdr:cxnSp macro="">
      <xdr:nvCxnSpPr>
        <xdr:cNvPr id="135" name="直線コネクタ 134">
          <a:extLst>
            <a:ext uri="{FF2B5EF4-FFF2-40B4-BE49-F238E27FC236}">
              <a16:creationId xmlns:a16="http://schemas.microsoft.com/office/drawing/2014/main" id="{3DA28E5B-FE8B-4B26-8AA9-799922AB60C5}"/>
            </a:ext>
          </a:extLst>
        </xdr:cNvPr>
        <xdr:cNvCxnSpPr/>
      </xdr:nvCxnSpPr>
      <xdr:spPr>
        <a:xfrm flipV="1">
          <a:off x="8750300" y="7099173"/>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20333</xdr:rowOff>
    </xdr:from>
    <xdr:to>
      <xdr:col>41</xdr:col>
      <xdr:colOff>101600</xdr:colOff>
      <xdr:row>41</xdr:row>
      <xdr:rowOff>121933</xdr:rowOff>
    </xdr:to>
    <xdr:sp macro="" textlink="">
      <xdr:nvSpPr>
        <xdr:cNvPr id="136" name="楕円 135">
          <a:extLst>
            <a:ext uri="{FF2B5EF4-FFF2-40B4-BE49-F238E27FC236}">
              <a16:creationId xmlns:a16="http://schemas.microsoft.com/office/drawing/2014/main" id="{273A6D4A-8E73-4492-B765-54CCFECCD965}"/>
            </a:ext>
          </a:extLst>
        </xdr:cNvPr>
        <xdr:cNvSpPr/>
      </xdr:nvSpPr>
      <xdr:spPr>
        <a:xfrm>
          <a:off x="7810500" y="704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70714</xdr:rowOff>
    </xdr:from>
    <xdr:to>
      <xdr:col>45</xdr:col>
      <xdr:colOff>177800</xdr:colOff>
      <xdr:row>41</xdr:row>
      <xdr:rowOff>71133</xdr:rowOff>
    </xdr:to>
    <xdr:cxnSp macro="">
      <xdr:nvCxnSpPr>
        <xdr:cNvPr id="137" name="直線コネクタ 136">
          <a:extLst>
            <a:ext uri="{FF2B5EF4-FFF2-40B4-BE49-F238E27FC236}">
              <a16:creationId xmlns:a16="http://schemas.microsoft.com/office/drawing/2014/main" id="{89F72694-A229-446F-8A54-D33126331675}"/>
            </a:ext>
          </a:extLst>
        </xdr:cNvPr>
        <xdr:cNvCxnSpPr/>
      </xdr:nvCxnSpPr>
      <xdr:spPr>
        <a:xfrm flipV="1">
          <a:off x="7861300" y="7100164"/>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20256</xdr:rowOff>
    </xdr:from>
    <xdr:to>
      <xdr:col>36</xdr:col>
      <xdr:colOff>165100</xdr:colOff>
      <xdr:row>41</xdr:row>
      <xdr:rowOff>121856</xdr:rowOff>
    </xdr:to>
    <xdr:sp macro="" textlink="">
      <xdr:nvSpPr>
        <xdr:cNvPr id="138" name="楕円 137">
          <a:extLst>
            <a:ext uri="{FF2B5EF4-FFF2-40B4-BE49-F238E27FC236}">
              <a16:creationId xmlns:a16="http://schemas.microsoft.com/office/drawing/2014/main" id="{CFD0279C-3B40-4860-B0C1-F958367BA45B}"/>
            </a:ext>
          </a:extLst>
        </xdr:cNvPr>
        <xdr:cNvSpPr/>
      </xdr:nvSpPr>
      <xdr:spPr>
        <a:xfrm>
          <a:off x="6921500" y="704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71056</xdr:rowOff>
    </xdr:from>
    <xdr:to>
      <xdr:col>41</xdr:col>
      <xdr:colOff>50800</xdr:colOff>
      <xdr:row>41</xdr:row>
      <xdr:rowOff>71133</xdr:rowOff>
    </xdr:to>
    <xdr:cxnSp macro="">
      <xdr:nvCxnSpPr>
        <xdr:cNvPr id="139" name="直線コネクタ 138">
          <a:extLst>
            <a:ext uri="{FF2B5EF4-FFF2-40B4-BE49-F238E27FC236}">
              <a16:creationId xmlns:a16="http://schemas.microsoft.com/office/drawing/2014/main" id="{302EBCB3-5557-4028-BBA1-053480F7F669}"/>
            </a:ext>
          </a:extLst>
        </xdr:cNvPr>
        <xdr:cNvCxnSpPr/>
      </xdr:nvCxnSpPr>
      <xdr:spPr>
        <a:xfrm>
          <a:off x="6972300" y="7100506"/>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71EC4571-C8F8-43B1-BA6E-D6B942031F9D}"/>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CCA0CB95-88A4-45B8-9074-8028ACA07494}"/>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D0103A9A-5BF2-4D77-81C8-3B1DC1D4D05C}"/>
            </a:ext>
          </a:extLst>
        </xdr:cNvPr>
        <xdr:cNvSpPr txBox="1"/>
      </xdr:nvSpPr>
      <xdr:spPr>
        <a:xfrm>
          <a:off x="7626427" y="67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D5D4FE1D-EAED-4A83-9884-24D47BDDDFAD}"/>
            </a:ext>
          </a:extLst>
        </xdr:cNvPr>
        <xdr:cNvSpPr txBox="1"/>
      </xdr:nvSpPr>
      <xdr:spPr>
        <a:xfrm>
          <a:off x="6737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111650</xdr:rowOff>
    </xdr:from>
    <xdr:ext cx="469744" cy="259045"/>
    <xdr:sp macro="" textlink="">
      <xdr:nvSpPr>
        <xdr:cNvPr id="144" name="n_1mainValue【道路】&#10;一人当たり延長">
          <a:extLst>
            <a:ext uri="{FF2B5EF4-FFF2-40B4-BE49-F238E27FC236}">
              <a16:creationId xmlns:a16="http://schemas.microsoft.com/office/drawing/2014/main" id="{7ED36CEB-B2ED-4576-BA67-0E4B4E544C48}"/>
            </a:ext>
          </a:extLst>
        </xdr:cNvPr>
        <xdr:cNvSpPr txBox="1"/>
      </xdr:nvSpPr>
      <xdr:spPr>
        <a:xfrm>
          <a:off x="9391727" y="714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112641</xdr:rowOff>
    </xdr:from>
    <xdr:ext cx="469744" cy="259045"/>
    <xdr:sp macro="" textlink="">
      <xdr:nvSpPr>
        <xdr:cNvPr id="145" name="n_2mainValue【道路】&#10;一人当たり延長">
          <a:extLst>
            <a:ext uri="{FF2B5EF4-FFF2-40B4-BE49-F238E27FC236}">
              <a16:creationId xmlns:a16="http://schemas.microsoft.com/office/drawing/2014/main" id="{596D8AF1-7215-4987-A9E8-C33A0D512608}"/>
            </a:ext>
          </a:extLst>
        </xdr:cNvPr>
        <xdr:cNvSpPr txBox="1"/>
      </xdr:nvSpPr>
      <xdr:spPr>
        <a:xfrm>
          <a:off x="8515427" y="714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113060</xdr:rowOff>
    </xdr:from>
    <xdr:ext cx="469744" cy="259045"/>
    <xdr:sp macro="" textlink="">
      <xdr:nvSpPr>
        <xdr:cNvPr id="146" name="n_3mainValue【道路】&#10;一人当たり延長">
          <a:extLst>
            <a:ext uri="{FF2B5EF4-FFF2-40B4-BE49-F238E27FC236}">
              <a16:creationId xmlns:a16="http://schemas.microsoft.com/office/drawing/2014/main" id="{6905405F-51C8-4419-807D-75765E2A1ACA}"/>
            </a:ext>
          </a:extLst>
        </xdr:cNvPr>
        <xdr:cNvSpPr txBox="1"/>
      </xdr:nvSpPr>
      <xdr:spPr>
        <a:xfrm>
          <a:off x="7626427" y="714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112983</xdr:rowOff>
    </xdr:from>
    <xdr:ext cx="469744" cy="259045"/>
    <xdr:sp macro="" textlink="">
      <xdr:nvSpPr>
        <xdr:cNvPr id="147" name="n_4mainValue【道路】&#10;一人当たり延長">
          <a:extLst>
            <a:ext uri="{FF2B5EF4-FFF2-40B4-BE49-F238E27FC236}">
              <a16:creationId xmlns:a16="http://schemas.microsoft.com/office/drawing/2014/main" id="{0C47044E-2BAA-41C2-9969-98727504E2BB}"/>
            </a:ext>
          </a:extLst>
        </xdr:cNvPr>
        <xdr:cNvSpPr txBox="1"/>
      </xdr:nvSpPr>
      <xdr:spPr>
        <a:xfrm>
          <a:off x="6737427" y="714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439C814-F4E6-4F5E-93C6-01BF66E698D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C8AC054-19F9-4453-93B5-20D15119F9D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F62C6FB-49AD-4AD0-9548-68C529AA5BB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616D75E-6F82-4733-ABF5-454F283E95A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BAD75AB-C468-4B3D-8634-24E47271159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280B941-19F6-4C16-A0B8-662789060EA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715FAF5-9223-4A78-828D-2414CB703E2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9C0F7DE-E7CC-4160-AF93-92393680F5F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BDE2B0B-46A4-44AF-9FA7-F7C71A0DB4C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E41332B-BBAC-4C5C-BB57-CBE0932A3C1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76E98AE-F049-46DA-90C2-226676F3462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926F203-2F43-4919-B4CB-F5E2CDBB1BA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5D9AB88F-90FD-40E6-A361-F3DAD6728A9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450EAF2-A329-453B-9859-A467F4AAC28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10B00856-52B7-4860-9CF0-B20E9B5C3BD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7C68B6BE-E926-40AC-B038-C23A4FD96E5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DCD2A96A-C52A-433C-957B-7EEABD99E7A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3B97A01-1678-4390-97A8-FCA933170CE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CBEDF64B-B406-4F34-9B79-2B9D717B1C4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1B1D0EB-B67A-409F-9AAC-7AFB426006C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5294229-E3DE-448B-95D8-E519E0829CF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515ED207-CA4B-4358-AC3C-6AAF6234BF8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79190F7-B7C1-4054-8336-0F91ABAE2B5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D479C26-1327-4C26-AF81-12A6095A78F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3F3A6ED-0A75-4A39-ABA7-BB806DB9D7A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6BF52339-5C4B-48A1-9AB8-6663D7E0A648}"/>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B592B192-9FF6-48E1-87F1-427D0771FC18}"/>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4EB0B139-CB80-4708-AC9D-129A767BF294}"/>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79F0089-7E32-4979-A108-A4FD6D19AE87}"/>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E25AA6E6-0632-4FA7-9DFE-38B631568E31}"/>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6BD4B38-0DB4-4B50-BB4F-597798A07EF5}"/>
            </a:ext>
          </a:extLst>
        </xdr:cNvPr>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958396E6-D15E-4D99-A68C-D50FD6B32CF4}"/>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3E72A5B5-8736-4A76-B0CD-9A45DD643DB6}"/>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C72C4765-9C94-44E1-940B-FF3959450D1C}"/>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7916D5DD-C491-475D-9550-18452C0F9EE2}"/>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E273F85C-E2AF-44CA-8132-23517FA28961}"/>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A503B31-7411-4293-B7E6-4C00D48E898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B6B5685-4664-4585-86E7-D1D169A2D4E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8DF62DA-7E29-4F27-8499-22F7CC8C251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C3C0108-0F37-47D6-AA0C-7B05E493DFF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A91D17B-F65A-4190-B2C8-BBACB5FF05A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141877</xdr:rowOff>
    </xdr:from>
    <xdr:to>
      <xdr:col>24</xdr:col>
      <xdr:colOff>114300</xdr:colOff>
      <xdr:row>60</xdr:row>
      <xdr:rowOff>72027</xdr:rowOff>
    </xdr:to>
    <xdr:sp macro="" textlink="">
      <xdr:nvSpPr>
        <xdr:cNvPr id="189" name="楕円 188">
          <a:extLst>
            <a:ext uri="{FF2B5EF4-FFF2-40B4-BE49-F238E27FC236}">
              <a16:creationId xmlns:a16="http://schemas.microsoft.com/office/drawing/2014/main" id="{71399FB1-294B-4AFA-BEF5-763CE0C3F319}"/>
            </a:ext>
          </a:extLst>
        </xdr:cNvPr>
        <xdr:cNvSpPr/>
      </xdr:nvSpPr>
      <xdr:spPr>
        <a:xfrm>
          <a:off x="45847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164754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6329BB6-97BE-4CB7-830E-F7722298B7DE}"/>
            </a:ext>
          </a:extLst>
        </xdr:cNvPr>
        <xdr:cNvSpPr txBox="1"/>
      </xdr:nvSpPr>
      <xdr:spPr>
        <a:xfrm>
          <a:off x="4673600" y="10108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107587</xdr:rowOff>
    </xdr:from>
    <xdr:to>
      <xdr:col>20</xdr:col>
      <xdr:colOff>38100</xdr:colOff>
      <xdr:row>60</xdr:row>
      <xdr:rowOff>37737</xdr:rowOff>
    </xdr:to>
    <xdr:sp macro="" textlink="">
      <xdr:nvSpPr>
        <xdr:cNvPr id="191" name="楕円 190">
          <a:extLst>
            <a:ext uri="{FF2B5EF4-FFF2-40B4-BE49-F238E27FC236}">
              <a16:creationId xmlns:a16="http://schemas.microsoft.com/office/drawing/2014/main" id="{F620C212-2936-4346-B94D-1FC5B4C1532F}"/>
            </a:ext>
          </a:extLst>
        </xdr:cNvPr>
        <xdr:cNvSpPr/>
      </xdr:nvSpPr>
      <xdr:spPr>
        <a:xfrm>
          <a:off x="3746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158387</xdr:rowOff>
    </xdr:from>
    <xdr:to>
      <xdr:col>24</xdr:col>
      <xdr:colOff>63500</xdr:colOff>
      <xdr:row>60</xdr:row>
      <xdr:rowOff>21227</xdr:rowOff>
    </xdr:to>
    <xdr:cxnSp macro="">
      <xdr:nvCxnSpPr>
        <xdr:cNvPr id="192" name="直線コネクタ 191">
          <a:extLst>
            <a:ext uri="{FF2B5EF4-FFF2-40B4-BE49-F238E27FC236}">
              <a16:creationId xmlns:a16="http://schemas.microsoft.com/office/drawing/2014/main" id="{337F9F56-9B51-4534-A86C-302C7423A09A}"/>
            </a:ext>
          </a:extLst>
        </xdr:cNvPr>
        <xdr:cNvCxnSpPr/>
      </xdr:nvCxnSpPr>
      <xdr:spPr>
        <a:xfrm>
          <a:off x="3797300" y="1027393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81462</xdr:rowOff>
    </xdr:from>
    <xdr:to>
      <xdr:col>15</xdr:col>
      <xdr:colOff>101600</xdr:colOff>
      <xdr:row>60</xdr:row>
      <xdr:rowOff>11612</xdr:rowOff>
    </xdr:to>
    <xdr:sp macro="" textlink="">
      <xdr:nvSpPr>
        <xdr:cNvPr id="193" name="楕円 192">
          <a:extLst>
            <a:ext uri="{FF2B5EF4-FFF2-40B4-BE49-F238E27FC236}">
              <a16:creationId xmlns:a16="http://schemas.microsoft.com/office/drawing/2014/main" id="{21BD3405-EB2C-4B81-8DDC-51F7D867CFCD}"/>
            </a:ext>
          </a:extLst>
        </xdr:cNvPr>
        <xdr:cNvSpPr/>
      </xdr:nvSpPr>
      <xdr:spPr>
        <a:xfrm>
          <a:off x="2857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132262</xdr:rowOff>
    </xdr:from>
    <xdr:to>
      <xdr:col>19</xdr:col>
      <xdr:colOff>177800</xdr:colOff>
      <xdr:row>59</xdr:row>
      <xdr:rowOff>158387</xdr:rowOff>
    </xdr:to>
    <xdr:cxnSp macro="">
      <xdr:nvCxnSpPr>
        <xdr:cNvPr id="194" name="直線コネクタ 193">
          <a:extLst>
            <a:ext uri="{FF2B5EF4-FFF2-40B4-BE49-F238E27FC236}">
              <a16:creationId xmlns:a16="http://schemas.microsoft.com/office/drawing/2014/main" id="{8DCEB2A9-3BE8-49C6-92F7-B4CAE57FDAD2}"/>
            </a:ext>
          </a:extLst>
        </xdr:cNvPr>
        <xdr:cNvCxnSpPr/>
      </xdr:nvCxnSpPr>
      <xdr:spPr>
        <a:xfrm>
          <a:off x="2908300" y="102478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74930</xdr:rowOff>
    </xdr:from>
    <xdr:to>
      <xdr:col>10</xdr:col>
      <xdr:colOff>165100</xdr:colOff>
      <xdr:row>60</xdr:row>
      <xdr:rowOff>5080</xdr:rowOff>
    </xdr:to>
    <xdr:sp macro="" textlink="">
      <xdr:nvSpPr>
        <xdr:cNvPr id="195" name="楕円 194">
          <a:extLst>
            <a:ext uri="{FF2B5EF4-FFF2-40B4-BE49-F238E27FC236}">
              <a16:creationId xmlns:a16="http://schemas.microsoft.com/office/drawing/2014/main" id="{A4C5205C-28B4-4DE5-8B9C-06AE390CE986}"/>
            </a:ext>
          </a:extLst>
        </xdr:cNvPr>
        <xdr:cNvSpPr/>
      </xdr:nvSpPr>
      <xdr:spPr>
        <a:xfrm>
          <a:off x="1968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125730</xdr:rowOff>
    </xdr:from>
    <xdr:to>
      <xdr:col>15</xdr:col>
      <xdr:colOff>50800</xdr:colOff>
      <xdr:row>59</xdr:row>
      <xdr:rowOff>132262</xdr:rowOff>
    </xdr:to>
    <xdr:cxnSp macro="">
      <xdr:nvCxnSpPr>
        <xdr:cNvPr id="196" name="直線コネクタ 195">
          <a:extLst>
            <a:ext uri="{FF2B5EF4-FFF2-40B4-BE49-F238E27FC236}">
              <a16:creationId xmlns:a16="http://schemas.microsoft.com/office/drawing/2014/main" id="{B8CDE5B5-492E-4D71-9F2C-A916DDEEFCF8}"/>
            </a:ext>
          </a:extLst>
        </xdr:cNvPr>
        <xdr:cNvCxnSpPr/>
      </xdr:nvCxnSpPr>
      <xdr:spPr>
        <a:xfrm>
          <a:off x="2019300" y="102412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40640</xdr:rowOff>
    </xdr:from>
    <xdr:to>
      <xdr:col>6</xdr:col>
      <xdr:colOff>38100</xdr:colOff>
      <xdr:row>59</xdr:row>
      <xdr:rowOff>142240</xdr:rowOff>
    </xdr:to>
    <xdr:sp macro="" textlink="">
      <xdr:nvSpPr>
        <xdr:cNvPr id="197" name="楕円 196">
          <a:extLst>
            <a:ext uri="{FF2B5EF4-FFF2-40B4-BE49-F238E27FC236}">
              <a16:creationId xmlns:a16="http://schemas.microsoft.com/office/drawing/2014/main" id="{D56C3016-C91A-4600-8E0C-91C94ADEB401}"/>
            </a:ext>
          </a:extLst>
        </xdr:cNvPr>
        <xdr:cNvSpPr/>
      </xdr:nvSpPr>
      <xdr:spPr>
        <a:xfrm>
          <a:off x="1079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91440</xdr:rowOff>
    </xdr:from>
    <xdr:to>
      <xdr:col>10</xdr:col>
      <xdr:colOff>114300</xdr:colOff>
      <xdr:row>59</xdr:row>
      <xdr:rowOff>125730</xdr:rowOff>
    </xdr:to>
    <xdr:cxnSp macro="">
      <xdr:nvCxnSpPr>
        <xdr:cNvPr id="198" name="直線コネクタ 197">
          <a:extLst>
            <a:ext uri="{FF2B5EF4-FFF2-40B4-BE49-F238E27FC236}">
              <a16:creationId xmlns:a16="http://schemas.microsoft.com/office/drawing/2014/main" id="{CE20D58F-3777-42F7-9791-3D96DA6EEE28}"/>
            </a:ext>
          </a:extLst>
        </xdr:cNvPr>
        <xdr:cNvCxnSpPr/>
      </xdr:nvCxnSpPr>
      <xdr:spPr>
        <a:xfrm>
          <a:off x="1130300" y="102069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F1A25D9-C505-4B36-99E4-154019BEEFFD}"/>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C06437A4-FEE9-453B-8171-A953D45A43B2}"/>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D879BF0-7014-4917-9816-000F88E7D834}"/>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6B7E70B-608B-4AD6-973A-B2B75F6CE9A4}"/>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54264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C06DC18-0CCC-4CC0-AC69-3B1EAB2A9F86}"/>
            </a:ext>
          </a:extLst>
        </xdr:cNvPr>
        <xdr:cNvSpPr txBox="1"/>
      </xdr:nvSpPr>
      <xdr:spPr>
        <a:xfrm>
          <a:off x="35820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28139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7966617-64B1-488F-8377-92B6CE318E12}"/>
            </a:ext>
          </a:extLst>
        </xdr:cNvPr>
        <xdr:cNvSpPr txBox="1"/>
      </xdr:nvSpPr>
      <xdr:spPr>
        <a:xfrm>
          <a:off x="2705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BEF7CE8-BEBE-4597-9043-D6D63B5AFD4C}"/>
            </a:ext>
          </a:extLst>
        </xdr:cNvPr>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158767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9778869-2CE9-4336-A1A2-019E074A6009}"/>
            </a:ext>
          </a:extLst>
        </xdr:cNvPr>
        <xdr:cNvSpPr txBox="1"/>
      </xdr:nvSpPr>
      <xdr:spPr>
        <a:xfrm>
          <a:off x="927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B8F96DB-A075-4C9B-8C54-5ECF1D06174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6DF7B67-4EF1-407A-A189-645DDF2FF29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029406B-7BA3-4ABB-B413-561A5F35997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A87B5E9-A578-4612-8E3F-500A81FD817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673DA8F-CBFA-4F6B-A2F3-78D83A360BB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25E3F7C-ADE2-405C-91D1-F31D7771207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C495122-2D36-4DE9-9CAB-B4BF5A2285D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C6B13A0-88BD-414A-8223-CC1AD88157B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3E1F948-CFCA-49A1-96D6-FDC47CAA8F0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41DC4C3-B09F-4FE5-86AC-8F6BBD93409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A7436D0-26F9-4601-BB19-9E539465647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30CF8583-B71D-4E34-91C4-F1A7C9F225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FA6055D9-11FF-48AD-B1D2-CDA169A0310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FB440D7C-8544-4501-80E7-ADD6A2B602C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A5B3F7C-35C8-4CC7-9D2B-B38CF6325BD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6CB79306-662E-45B9-BE47-16FD7C9EBD34}"/>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9885DE2-D598-4F07-A62B-67088E3F8C9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8373D52B-0DE2-4888-992D-CB8388458595}"/>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DC6B8DDE-7592-4563-9136-0833E90F62A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3AC25D25-2EFB-4B5E-BE1C-05EE2CB1F45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E167024-E7E1-4019-8021-8F89AC813E6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A7DA971-EC50-4F44-A328-C129D2AADE5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A89880A-3856-487C-9677-ED092BD4656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B398A581-BF20-4A14-9436-E71A454E669A}"/>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E95C9468-A183-4899-B3D5-1F54AC1167FD}"/>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85BFFFA4-3ACB-44B5-A7DA-111770C42FE2}"/>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476373BE-9A27-41A0-8FF6-A7BE5259FF7F}"/>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B229774A-B407-46D9-86F6-1F73C46E2E53}"/>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484723D4-FEAA-45D8-A860-C47488E406B8}"/>
            </a:ext>
          </a:extLst>
        </xdr:cNvPr>
        <xdr:cNvSpPr txBox="1"/>
      </xdr:nvSpPr>
      <xdr:spPr>
        <a:xfrm>
          <a:off x="10515600" y="10838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78EBFDDB-27E7-4D2E-B4EC-35B72FA90B8C}"/>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4EAE68AB-639F-490E-BA6B-E3170B716CF1}"/>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429DAAC1-6515-4DBA-96FB-A01679E10164}"/>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22143D69-A88D-440A-9C1C-A6E7314EC1DD}"/>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889FC2BD-54F1-4013-A2FA-A8989FF79F9A}"/>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673808E-C08C-40D6-8293-A317EEF8939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F7594F8-FDE3-4783-B2A4-B347A7BB92A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6A7193A-78D9-4272-A433-C4F24781512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51B963F-CEE1-4843-AB5B-D57FDD43047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AEDB079-A09D-4B0F-9967-48F5A3B1CA1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53790</xdr:rowOff>
    </xdr:from>
    <xdr:to>
      <xdr:col>55</xdr:col>
      <xdr:colOff>50800</xdr:colOff>
      <xdr:row>63</xdr:row>
      <xdr:rowOff>155390</xdr:rowOff>
    </xdr:to>
    <xdr:sp macro="" textlink="">
      <xdr:nvSpPr>
        <xdr:cNvPr id="246" name="楕円 245">
          <a:extLst>
            <a:ext uri="{FF2B5EF4-FFF2-40B4-BE49-F238E27FC236}">
              <a16:creationId xmlns:a16="http://schemas.microsoft.com/office/drawing/2014/main" id="{30012133-92D1-4ABF-B73E-650F28812492}"/>
            </a:ext>
          </a:extLst>
        </xdr:cNvPr>
        <xdr:cNvSpPr/>
      </xdr:nvSpPr>
      <xdr:spPr>
        <a:xfrm>
          <a:off x="10426700" y="1085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76667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33FF6342-D703-42B2-8230-7294DCE0861E}"/>
            </a:ext>
          </a:extLst>
        </xdr:cNvPr>
        <xdr:cNvSpPr txBox="1"/>
      </xdr:nvSpPr>
      <xdr:spPr>
        <a:xfrm>
          <a:off x="10515600" y="1070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54926</xdr:rowOff>
    </xdr:from>
    <xdr:to>
      <xdr:col>50</xdr:col>
      <xdr:colOff>165100</xdr:colOff>
      <xdr:row>63</xdr:row>
      <xdr:rowOff>156526</xdr:rowOff>
    </xdr:to>
    <xdr:sp macro="" textlink="">
      <xdr:nvSpPr>
        <xdr:cNvPr id="248" name="楕円 247">
          <a:extLst>
            <a:ext uri="{FF2B5EF4-FFF2-40B4-BE49-F238E27FC236}">
              <a16:creationId xmlns:a16="http://schemas.microsoft.com/office/drawing/2014/main" id="{75B9C467-B3AD-4032-A306-9590264AD470}"/>
            </a:ext>
          </a:extLst>
        </xdr:cNvPr>
        <xdr:cNvSpPr/>
      </xdr:nvSpPr>
      <xdr:spPr>
        <a:xfrm>
          <a:off x="9588500" y="1085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104590</xdr:rowOff>
    </xdr:from>
    <xdr:to>
      <xdr:col>55</xdr:col>
      <xdr:colOff>0</xdr:colOff>
      <xdr:row>63</xdr:row>
      <xdr:rowOff>105726</xdr:rowOff>
    </xdr:to>
    <xdr:cxnSp macro="">
      <xdr:nvCxnSpPr>
        <xdr:cNvPr id="249" name="直線コネクタ 248">
          <a:extLst>
            <a:ext uri="{FF2B5EF4-FFF2-40B4-BE49-F238E27FC236}">
              <a16:creationId xmlns:a16="http://schemas.microsoft.com/office/drawing/2014/main" id="{AA5DF5FD-3BFC-4BD1-BBB9-65B9AAC84E7B}"/>
            </a:ext>
          </a:extLst>
        </xdr:cNvPr>
        <xdr:cNvCxnSpPr/>
      </xdr:nvCxnSpPr>
      <xdr:spPr>
        <a:xfrm flipV="1">
          <a:off x="9639300" y="10905940"/>
          <a:ext cx="838200" cy="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57244</xdr:rowOff>
    </xdr:from>
    <xdr:to>
      <xdr:col>46</xdr:col>
      <xdr:colOff>38100</xdr:colOff>
      <xdr:row>63</xdr:row>
      <xdr:rowOff>158844</xdr:rowOff>
    </xdr:to>
    <xdr:sp macro="" textlink="">
      <xdr:nvSpPr>
        <xdr:cNvPr id="250" name="楕円 249">
          <a:extLst>
            <a:ext uri="{FF2B5EF4-FFF2-40B4-BE49-F238E27FC236}">
              <a16:creationId xmlns:a16="http://schemas.microsoft.com/office/drawing/2014/main" id="{11C424B6-8493-41B5-B6FA-8C74CF1404D6}"/>
            </a:ext>
          </a:extLst>
        </xdr:cNvPr>
        <xdr:cNvSpPr/>
      </xdr:nvSpPr>
      <xdr:spPr>
        <a:xfrm>
          <a:off x="8699500" y="1085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105726</xdr:rowOff>
    </xdr:from>
    <xdr:to>
      <xdr:col>50</xdr:col>
      <xdr:colOff>114300</xdr:colOff>
      <xdr:row>63</xdr:row>
      <xdr:rowOff>108044</xdr:rowOff>
    </xdr:to>
    <xdr:cxnSp macro="">
      <xdr:nvCxnSpPr>
        <xdr:cNvPr id="251" name="直線コネクタ 250">
          <a:extLst>
            <a:ext uri="{FF2B5EF4-FFF2-40B4-BE49-F238E27FC236}">
              <a16:creationId xmlns:a16="http://schemas.microsoft.com/office/drawing/2014/main" id="{F9F1542B-86AA-4568-B538-C3F36DC37EA0}"/>
            </a:ext>
          </a:extLst>
        </xdr:cNvPr>
        <xdr:cNvCxnSpPr/>
      </xdr:nvCxnSpPr>
      <xdr:spPr>
        <a:xfrm flipV="1">
          <a:off x="8750300" y="10907076"/>
          <a:ext cx="88900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62778</xdr:rowOff>
    </xdr:from>
    <xdr:to>
      <xdr:col>41</xdr:col>
      <xdr:colOff>101600</xdr:colOff>
      <xdr:row>63</xdr:row>
      <xdr:rowOff>164378</xdr:rowOff>
    </xdr:to>
    <xdr:sp macro="" textlink="">
      <xdr:nvSpPr>
        <xdr:cNvPr id="252" name="楕円 251">
          <a:extLst>
            <a:ext uri="{FF2B5EF4-FFF2-40B4-BE49-F238E27FC236}">
              <a16:creationId xmlns:a16="http://schemas.microsoft.com/office/drawing/2014/main" id="{83BD99DA-E769-400A-8D0B-53B51C95D867}"/>
            </a:ext>
          </a:extLst>
        </xdr:cNvPr>
        <xdr:cNvSpPr/>
      </xdr:nvSpPr>
      <xdr:spPr>
        <a:xfrm>
          <a:off x="7810500" y="1086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108044</xdr:rowOff>
    </xdr:from>
    <xdr:to>
      <xdr:col>45</xdr:col>
      <xdr:colOff>177800</xdr:colOff>
      <xdr:row>63</xdr:row>
      <xdr:rowOff>113578</xdr:rowOff>
    </xdr:to>
    <xdr:cxnSp macro="">
      <xdr:nvCxnSpPr>
        <xdr:cNvPr id="253" name="直線コネクタ 252">
          <a:extLst>
            <a:ext uri="{FF2B5EF4-FFF2-40B4-BE49-F238E27FC236}">
              <a16:creationId xmlns:a16="http://schemas.microsoft.com/office/drawing/2014/main" id="{99C945C8-16FC-4049-9CE3-BFB2BEEED6E1}"/>
            </a:ext>
          </a:extLst>
        </xdr:cNvPr>
        <xdr:cNvCxnSpPr/>
      </xdr:nvCxnSpPr>
      <xdr:spPr>
        <a:xfrm flipV="1">
          <a:off x="7861300" y="10909394"/>
          <a:ext cx="889000" cy="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62977</xdr:rowOff>
    </xdr:from>
    <xdr:to>
      <xdr:col>36</xdr:col>
      <xdr:colOff>165100</xdr:colOff>
      <xdr:row>63</xdr:row>
      <xdr:rowOff>164577</xdr:rowOff>
    </xdr:to>
    <xdr:sp macro="" textlink="">
      <xdr:nvSpPr>
        <xdr:cNvPr id="254" name="楕円 253">
          <a:extLst>
            <a:ext uri="{FF2B5EF4-FFF2-40B4-BE49-F238E27FC236}">
              <a16:creationId xmlns:a16="http://schemas.microsoft.com/office/drawing/2014/main" id="{E0CEC4B1-817D-472F-BCEA-E7F5C89D5C14}"/>
            </a:ext>
          </a:extLst>
        </xdr:cNvPr>
        <xdr:cNvSpPr/>
      </xdr:nvSpPr>
      <xdr:spPr>
        <a:xfrm>
          <a:off x="6921500" y="1086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113578</xdr:rowOff>
    </xdr:from>
    <xdr:to>
      <xdr:col>41</xdr:col>
      <xdr:colOff>50800</xdr:colOff>
      <xdr:row>63</xdr:row>
      <xdr:rowOff>113777</xdr:rowOff>
    </xdr:to>
    <xdr:cxnSp macro="">
      <xdr:nvCxnSpPr>
        <xdr:cNvPr id="255" name="直線コネクタ 254">
          <a:extLst>
            <a:ext uri="{FF2B5EF4-FFF2-40B4-BE49-F238E27FC236}">
              <a16:creationId xmlns:a16="http://schemas.microsoft.com/office/drawing/2014/main" id="{77BDAD60-FF3A-4673-9825-03430E5AE808}"/>
            </a:ext>
          </a:extLst>
        </xdr:cNvPr>
        <xdr:cNvCxnSpPr/>
      </xdr:nvCxnSpPr>
      <xdr:spPr>
        <a:xfrm flipV="1">
          <a:off x="6972300" y="10914928"/>
          <a:ext cx="8890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ACB54F5-45BB-4D9A-B1B8-3E9FBBA40160}"/>
            </a:ext>
          </a:extLst>
        </xdr:cNvPr>
        <xdr:cNvSpPr txBox="1"/>
      </xdr:nvSpPr>
      <xdr:spPr>
        <a:xfrm>
          <a:off x="9327095" y="1095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38F67B2-F173-480D-AC4B-3651EB9542D9}"/>
            </a:ext>
          </a:extLst>
        </xdr:cNvPr>
        <xdr:cNvSpPr txBox="1"/>
      </xdr:nvSpPr>
      <xdr:spPr>
        <a:xfrm>
          <a:off x="84507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8AB9DDCF-1134-4B86-9F1B-D6787C7D7E67}"/>
            </a:ext>
          </a:extLst>
        </xdr:cNvPr>
        <xdr:cNvSpPr txBox="1"/>
      </xdr:nvSpPr>
      <xdr:spPr>
        <a:xfrm>
          <a:off x="7561795" y="1063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3A27760-53AD-4967-A06C-12BE2CBF25BD}"/>
            </a:ext>
          </a:extLst>
        </xdr:cNvPr>
        <xdr:cNvSpPr txBox="1"/>
      </xdr:nvSpPr>
      <xdr:spPr>
        <a:xfrm>
          <a:off x="6672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1603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D03CE9BE-D86C-4150-8D60-796F0691659D}"/>
            </a:ext>
          </a:extLst>
        </xdr:cNvPr>
        <xdr:cNvSpPr txBox="1"/>
      </xdr:nvSpPr>
      <xdr:spPr>
        <a:xfrm>
          <a:off x="9327095" y="1063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3921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93E17517-6504-46C7-9A5F-8D5113987B83}"/>
            </a:ext>
          </a:extLst>
        </xdr:cNvPr>
        <xdr:cNvSpPr txBox="1"/>
      </xdr:nvSpPr>
      <xdr:spPr>
        <a:xfrm>
          <a:off x="8450795" y="1063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155505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FA3D7ADC-2D14-4E9E-BD2E-52D46D7D4194}"/>
            </a:ext>
          </a:extLst>
        </xdr:cNvPr>
        <xdr:cNvSpPr txBox="1"/>
      </xdr:nvSpPr>
      <xdr:spPr>
        <a:xfrm>
          <a:off x="7561795" y="1095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155704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D366DE6C-D942-404B-8B72-E44F633D202E}"/>
            </a:ext>
          </a:extLst>
        </xdr:cNvPr>
        <xdr:cNvSpPr txBox="1"/>
      </xdr:nvSpPr>
      <xdr:spPr>
        <a:xfrm>
          <a:off x="6672795" y="1095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F5B7918-ABB0-4EEF-8C71-DA3F967F753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AABFB0C-E1BA-41E3-B74C-8988AE1B42D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1A2555C-6836-424E-968F-510B8823D31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096D6C3-DD91-4C23-BC78-F05A1BB7CEA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6CBD73C-AD5F-4286-8678-E02CCC6C290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49D1CA0-5831-4495-B5C2-3031EDE2E41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20CA554-4016-4F1D-8A65-B4B8EDF3CBA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7C8D01C-A49D-46DC-AB95-1A1BA80F2B1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A4F74BD-35E5-449F-A012-90DB0C1BC9D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37E88CF-E83B-4408-9D82-8D48008967D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C126FDD-0F9E-490F-B206-5ACBF934F4E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60A2F570-9209-4409-BBE2-CCEBA6004A2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6C4D4D8-AA14-4614-A7BB-C7971C2AABA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32F3D93-8CA3-4713-B0F0-567FEC86127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6B766380-D69D-43F6-B906-0BAA3AE47BE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B071295-DFBB-4526-B7BF-5F892AC7DEB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3F8CB973-F629-4A9B-84B7-1E9FB42E916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897D51BE-2985-4CA2-848D-269CC03FBA8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C317A0CB-AB99-4E56-B3A4-7AF3A9F3F3E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7263163-92EE-472B-8CD2-B99AAE1ACE8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C781B3B9-6F9E-42F9-B07E-9173A277AC4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FD9179D-B8D0-473C-882D-6BD17E2ECCD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A2D675AE-41D3-41AE-B719-E313350CB21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2FCAC53-F7AF-4698-8F48-BCD220A1E24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A10DD3A-45F0-45B2-BC86-A0C37EAE97AD}"/>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4119419A-6473-4B7A-9971-907B900CDEA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83D16AE6-E747-4423-8F55-0AAF16B30C4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96725A38-02CC-46D1-A68E-62D7A61F943E}"/>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8398B51D-7EA0-4726-94D7-7D579775BE1D}"/>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722BD2F-564E-416F-97D4-E55615B74305}"/>
            </a:ext>
          </a:extLst>
        </xdr:cNvPr>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C2654862-8AE4-4FAE-88F6-EC902E6540BE}"/>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48DA5BF4-55F6-45AA-97CD-5D7A1976DE54}"/>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D6954A27-0DCE-4B72-B8EC-6F3D7D6FA979}"/>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5478016B-4271-413E-A3FA-A6E393231E1C}"/>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AEE9472B-D46C-4764-B488-376484278E8C}"/>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87FE021-50F3-44ED-AEA1-B1BAB257CB3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20E9E4C-963B-448B-B8E2-05C88470381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3FF43BB-D6E6-49D2-A162-3F8AA449469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28BFCB1-F818-41BA-A4FD-CF482CF9457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76AA1CE-51E9-47E5-B310-77BC569A2E4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103505</xdr:rowOff>
    </xdr:from>
    <xdr:to>
      <xdr:col>24</xdr:col>
      <xdr:colOff>114300</xdr:colOff>
      <xdr:row>79</xdr:row>
      <xdr:rowOff>33655</xdr:rowOff>
    </xdr:to>
    <xdr:sp macro="" textlink="">
      <xdr:nvSpPr>
        <xdr:cNvPr id="304" name="楕円 303">
          <a:extLst>
            <a:ext uri="{FF2B5EF4-FFF2-40B4-BE49-F238E27FC236}">
              <a16:creationId xmlns:a16="http://schemas.microsoft.com/office/drawing/2014/main" id="{FD42C8BF-5745-473A-A852-5F562B84109D}"/>
            </a:ext>
          </a:extLst>
        </xdr:cNvPr>
        <xdr:cNvSpPr/>
      </xdr:nvSpPr>
      <xdr:spPr>
        <a:xfrm>
          <a:off x="45847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126382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B44DAC12-CBD0-48E2-B433-F68976601AF9}"/>
            </a:ext>
          </a:extLst>
        </xdr:cNvPr>
        <xdr:cNvSpPr txBox="1"/>
      </xdr:nvSpPr>
      <xdr:spPr>
        <a:xfrm>
          <a:off x="4673600" y="1332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67311</xdr:rowOff>
    </xdr:from>
    <xdr:to>
      <xdr:col>20</xdr:col>
      <xdr:colOff>38100</xdr:colOff>
      <xdr:row>78</xdr:row>
      <xdr:rowOff>168911</xdr:rowOff>
    </xdr:to>
    <xdr:sp macro="" textlink="">
      <xdr:nvSpPr>
        <xdr:cNvPr id="306" name="楕円 305">
          <a:extLst>
            <a:ext uri="{FF2B5EF4-FFF2-40B4-BE49-F238E27FC236}">
              <a16:creationId xmlns:a16="http://schemas.microsoft.com/office/drawing/2014/main" id="{0A9AC367-45B8-4107-B9EE-9BECAD005150}"/>
            </a:ext>
          </a:extLst>
        </xdr:cNvPr>
        <xdr:cNvSpPr/>
      </xdr:nvSpPr>
      <xdr:spPr>
        <a:xfrm>
          <a:off x="3746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118111</xdr:rowOff>
    </xdr:from>
    <xdr:to>
      <xdr:col>24</xdr:col>
      <xdr:colOff>63500</xdr:colOff>
      <xdr:row>78</xdr:row>
      <xdr:rowOff>154305</xdr:rowOff>
    </xdr:to>
    <xdr:cxnSp macro="">
      <xdr:nvCxnSpPr>
        <xdr:cNvPr id="307" name="直線コネクタ 306">
          <a:extLst>
            <a:ext uri="{FF2B5EF4-FFF2-40B4-BE49-F238E27FC236}">
              <a16:creationId xmlns:a16="http://schemas.microsoft.com/office/drawing/2014/main" id="{5509874E-0CA8-491F-A0F5-ADD470FAD5CF}"/>
            </a:ext>
          </a:extLst>
        </xdr:cNvPr>
        <xdr:cNvCxnSpPr/>
      </xdr:nvCxnSpPr>
      <xdr:spPr>
        <a:xfrm>
          <a:off x="3797300" y="1349121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25400</xdr:rowOff>
    </xdr:from>
    <xdr:to>
      <xdr:col>15</xdr:col>
      <xdr:colOff>101600</xdr:colOff>
      <xdr:row>78</xdr:row>
      <xdr:rowOff>127000</xdr:rowOff>
    </xdr:to>
    <xdr:sp macro="" textlink="">
      <xdr:nvSpPr>
        <xdr:cNvPr id="308" name="楕円 307">
          <a:extLst>
            <a:ext uri="{FF2B5EF4-FFF2-40B4-BE49-F238E27FC236}">
              <a16:creationId xmlns:a16="http://schemas.microsoft.com/office/drawing/2014/main" id="{7796FDAD-2F88-4D17-83F0-903CC5F89E24}"/>
            </a:ext>
          </a:extLst>
        </xdr:cNvPr>
        <xdr:cNvSpPr/>
      </xdr:nvSpPr>
      <xdr:spPr>
        <a:xfrm>
          <a:off x="2857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76200</xdr:rowOff>
    </xdr:from>
    <xdr:to>
      <xdr:col>19</xdr:col>
      <xdr:colOff>177800</xdr:colOff>
      <xdr:row>78</xdr:row>
      <xdr:rowOff>118111</xdr:rowOff>
    </xdr:to>
    <xdr:cxnSp macro="">
      <xdr:nvCxnSpPr>
        <xdr:cNvPr id="309" name="直線コネクタ 308">
          <a:extLst>
            <a:ext uri="{FF2B5EF4-FFF2-40B4-BE49-F238E27FC236}">
              <a16:creationId xmlns:a16="http://schemas.microsoft.com/office/drawing/2014/main" id="{1DD19031-0119-4E15-9617-A654463FC860}"/>
            </a:ext>
          </a:extLst>
        </xdr:cNvPr>
        <xdr:cNvCxnSpPr/>
      </xdr:nvCxnSpPr>
      <xdr:spPr>
        <a:xfrm>
          <a:off x="2908300" y="134493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147320</xdr:rowOff>
    </xdr:from>
    <xdr:to>
      <xdr:col>10</xdr:col>
      <xdr:colOff>165100</xdr:colOff>
      <xdr:row>78</xdr:row>
      <xdr:rowOff>77470</xdr:rowOff>
    </xdr:to>
    <xdr:sp macro="" textlink="">
      <xdr:nvSpPr>
        <xdr:cNvPr id="310" name="楕円 309">
          <a:extLst>
            <a:ext uri="{FF2B5EF4-FFF2-40B4-BE49-F238E27FC236}">
              <a16:creationId xmlns:a16="http://schemas.microsoft.com/office/drawing/2014/main" id="{B49C43D0-2100-4CE2-866E-9DB964226C75}"/>
            </a:ext>
          </a:extLst>
        </xdr:cNvPr>
        <xdr:cNvSpPr/>
      </xdr:nvSpPr>
      <xdr:spPr>
        <a:xfrm>
          <a:off x="1968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26670</xdr:rowOff>
    </xdr:from>
    <xdr:to>
      <xdr:col>15</xdr:col>
      <xdr:colOff>50800</xdr:colOff>
      <xdr:row>78</xdr:row>
      <xdr:rowOff>76200</xdr:rowOff>
    </xdr:to>
    <xdr:cxnSp macro="">
      <xdr:nvCxnSpPr>
        <xdr:cNvPr id="311" name="直線コネクタ 310">
          <a:extLst>
            <a:ext uri="{FF2B5EF4-FFF2-40B4-BE49-F238E27FC236}">
              <a16:creationId xmlns:a16="http://schemas.microsoft.com/office/drawing/2014/main" id="{5B4A70C1-03E4-4F9E-9C6E-04D08E9CE99C}"/>
            </a:ext>
          </a:extLst>
        </xdr:cNvPr>
        <xdr:cNvCxnSpPr/>
      </xdr:nvCxnSpPr>
      <xdr:spPr>
        <a:xfrm>
          <a:off x="2019300" y="133997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97789</xdr:rowOff>
    </xdr:from>
    <xdr:to>
      <xdr:col>6</xdr:col>
      <xdr:colOff>38100</xdr:colOff>
      <xdr:row>78</xdr:row>
      <xdr:rowOff>27939</xdr:rowOff>
    </xdr:to>
    <xdr:sp macro="" textlink="">
      <xdr:nvSpPr>
        <xdr:cNvPr id="312" name="楕円 311">
          <a:extLst>
            <a:ext uri="{FF2B5EF4-FFF2-40B4-BE49-F238E27FC236}">
              <a16:creationId xmlns:a16="http://schemas.microsoft.com/office/drawing/2014/main" id="{41540393-0B1D-407A-A273-3BA03B429B5D}"/>
            </a:ext>
          </a:extLst>
        </xdr:cNvPr>
        <xdr:cNvSpPr/>
      </xdr:nvSpPr>
      <xdr:spPr>
        <a:xfrm>
          <a:off x="1079500" y="1329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148589</xdr:rowOff>
    </xdr:from>
    <xdr:to>
      <xdr:col>10</xdr:col>
      <xdr:colOff>114300</xdr:colOff>
      <xdr:row>78</xdr:row>
      <xdr:rowOff>26670</xdr:rowOff>
    </xdr:to>
    <xdr:cxnSp macro="">
      <xdr:nvCxnSpPr>
        <xdr:cNvPr id="313" name="直線コネクタ 312">
          <a:extLst>
            <a:ext uri="{FF2B5EF4-FFF2-40B4-BE49-F238E27FC236}">
              <a16:creationId xmlns:a16="http://schemas.microsoft.com/office/drawing/2014/main" id="{EF191EAD-9DD3-4125-83AF-103C59C4575E}"/>
            </a:ext>
          </a:extLst>
        </xdr:cNvPr>
        <xdr:cNvCxnSpPr/>
      </xdr:nvCxnSpPr>
      <xdr:spPr>
        <a:xfrm>
          <a:off x="1130300" y="133502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a:extLst>
            <a:ext uri="{FF2B5EF4-FFF2-40B4-BE49-F238E27FC236}">
              <a16:creationId xmlns:a16="http://schemas.microsoft.com/office/drawing/2014/main" id="{3B3A962E-3F24-443E-820B-63DBB4D12209}"/>
            </a:ext>
          </a:extLst>
        </xdr:cNvPr>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72255A2E-9AFB-4736-98CE-997A8C72355A}"/>
            </a:ext>
          </a:extLst>
        </xdr:cNvPr>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a:extLst>
            <a:ext uri="{FF2B5EF4-FFF2-40B4-BE49-F238E27FC236}">
              <a16:creationId xmlns:a16="http://schemas.microsoft.com/office/drawing/2014/main" id="{C87D1B8D-8072-4961-B610-D37950550819}"/>
            </a:ext>
          </a:extLst>
        </xdr:cNvPr>
        <xdr:cNvSpPr txBox="1"/>
      </xdr:nvSpPr>
      <xdr:spPr>
        <a:xfrm>
          <a:off x="1816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aveValue【公営住宅】&#10;有形固定資産減価償却率">
          <a:extLst>
            <a:ext uri="{FF2B5EF4-FFF2-40B4-BE49-F238E27FC236}">
              <a16:creationId xmlns:a16="http://schemas.microsoft.com/office/drawing/2014/main" id="{63B4B475-4367-4EC5-A4F6-92EED45C880E}"/>
            </a:ext>
          </a:extLst>
        </xdr:cNvPr>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13988</xdr:rowOff>
    </xdr:from>
    <xdr:ext cx="405111" cy="259045"/>
    <xdr:sp macro="" textlink="">
      <xdr:nvSpPr>
        <xdr:cNvPr id="318" name="n_1mainValue【公営住宅】&#10;有形固定資産減価償却率">
          <a:extLst>
            <a:ext uri="{FF2B5EF4-FFF2-40B4-BE49-F238E27FC236}">
              <a16:creationId xmlns:a16="http://schemas.microsoft.com/office/drawing/2014/main" id="{044655E1-3F55-4A1E-9B3D-DD08B1D3493E}"/>
            </a:ext>
          </a:extLst>
        </xdr:cNvPr>
        <xdr:cNvSpPr txBox="1"/>
      </xdr:nvSpPr>
      <xdr:spPr>
        <a:xfrm>
          <a:off x="3582044" y="1321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143527</xdr:rowOff>
    </xdr:from>
    <xdr:ext cx="405111" cy="259045"/>
    <xdr:sp macro="" textlink="">
      <xdr:nvSpPr>
        <xdr:cNvPr id="319" name="n_2mainValue【公営住宅】&#10;有形固定資産減価償却率">
          <a:extLst>
            <a:ext uri="{FF2B5EF4-FFF2-40B4-BE49-F238E27FC236}">
              <a16:creationId xmlns:a16="http://schemas.microsoft.com/office/drawing/2014/main" id="{2AA00675-C563-44F7-A47A-4DA416054994}"/>
            </a:ext>
          </a:extLst>
        </xdr:cNvPr>
        <xdr:cNvSpPr txBox="1"/>
      </xdr:nvSpPr>
      <xdr:spPr>
        <a:xfrm>
          <a:off x="2705744" y="1317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93997</xdr:rowOff>
    </xdr:from>
    <xdr:ext cx="405111" cy="259045"/>
    <xdr:sp macro="" textlink="">
      <xdr:nvSpPr>
        <xdr:cNvPr id="320" name="n_3mainValue【公営住宅】&#10;有形固定資産減価償却率">
          <a:extLst>
            <a:ext uri="{FF2B5EF4-FFF2-40B4-BE49-F238E27FC236}">
              <a16:creationId xmlns:a16="http://schemas.microsoft.com/office/drawing/2014/main" id="{C8772813-3F61-4300-8B4D-68A3FA04FF3B}"/>
            </a:ext>
          </a:extLst>
        </xdr:cNvPr>
        <xdr:cNvSpPr txBox="1"/>
      </xdr:nvSpPr>
      <xdr:spPr>
        <a:xfrm>
          <a:off x="1816744" y="1312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44466</xdr:rowOff>
    </xdr:from>
    <xdr:ext cx="405111" cy="259045"/>
    <xdr:sp macro="" textlink="">
      <xdr:nvSpPr>
        <xdr:cNvPr id="321" name="n_4mainValue【公営住宅】&#10;有形固定資産減価償却率">
          <a:extLst>
            <a:ext uri="{FF2B5EF4-FFF2-40B4-BE49-F238E27FC236}">
              <a16:creationId xmlns:a16="http://schemas.microsoft.com/office/drawing/2014/main" id="{CE9CB932-B625-432E-B816-CD96D44AC7E9}"/>
            </a:ext>
          </a:extLst>
        </xdr:cNvPr>
        <xdr:cNvSpPr txBox="1"/>
      </xdr:nvSpPr>
      <xdr:spPr>
        <a:xfrm>
          <a:off x="927744" y="1307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E49C9DB-0568-46C4-9096-BA65E69226D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6C5B220-412D-4D16-B747-86EF2650936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A2E7835-A11C-4AED-BD52-A1CB51108D2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5296112-5573-4832-AB11-22E1ABEF8CE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FED530F-A2E4-4DDB-B103-F213BF1C722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3A364F8-29DD-4CCB-9AB0-46EB1D74B9E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9C3BB6D-BA95-4EEB-8792-645C0D294FB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1CB564E-3BF1-4DBB-A0AE-BB99F27798C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16B7E31-BB0A-423E-8AE4-032F7FC90AE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BB70B5C-AD11-416A-9920-EA5C398F2CB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84FE41B2-05DF-4E22-B55B-CCF670E0401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DB18AD03-9B84-4B74-9724-98EFA0F4721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764D9F-8A65-4F18-9662-1DD7AA26217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21F85CD5-553E-4F90-B336-7BEF6C6AAA2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5E23444A-EF97-42D2-8E8B-B8C32403786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5ADA2F20-3547-4E8B-B226-24C9ACB396A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70053022-A49A-4503-9907-53861BA9C56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108126D0-CDD5-4C0B-910B-308D1E4F165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7248295C-9F07-464C-A624-E450CA51390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4ABEFB86-0574-4901-83BA-6A7967AF658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13FA040-16B4-4422-B986-02AE5B0CDC3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39D3037B-C64E-476A-BC84-92ECCAAE8BF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77A93D46-EC8B-46F7-9646-DC474C6E759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AEC3F771-C2E6-40A9-9643-2E2CB2EB72D0}"/>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D056D436-52FA-4DB0-A2E5-E50CE4E288D0}"/>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0FAEEA95-C7C1-42DF-89F7-0F421025B78D}"/>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729A67CB-E8AE-421A-8B8A-F3FACDB11AAA}"/>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685CF8B6-B542-411F-915A-A5D2C1D5806E}"/>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D829E63B-BEFA-4DDC-808D-E426975A98D7}"/>
            </a:ext>
          </a:extLst>
        </xdr:cNvPr>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15C2B9B4-F997-4533-885C-7A4C3CBE555D}"/>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E1A57845-DECA-4C2C-AD74-985632B8B09B}"/>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D94B77E2-F417-48EE-9F87-D9934E84F118}"/>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83B06A83-EBF5-4B1E-8453-9436EBC03931}"/>
            </a:ext>
          </a:extLst>
        </xdr:cNvPr>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AD211B5E-9F76-4371-B3C9-31DF63B8CCE0}"/>
            </a:ext>
          </a:extLst>
        </xdr:cNvPr>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F961380-21FA-4696-B28B-DE575FE4BE3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C6EE24A-CFA7-499D-93D2-BC5F38F336F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DA51FB8-0CF9-41F0-8E1E-D38EABEC446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11D7108-6574-4114-A6ED-1430600EB64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BA80D62-F563-43B3-B1B2-C93A654571A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25400</xdr:rowOff>
    </xdr:from>
    <xdr:to>
      <xdr:col>55</xdr:col>
      <xdr:colOff>50800</xdr:colOff>
      <xdr:row>86</xdr:row>
      <xdr:rowOff>127000</xdr:rowOff>
    </xdr:to>
    <xdr:sp macro="" textlink="">
      <xdr:nvSpPr>
        <xdr:cNvPr id="361" name="楕円 360">
          <a:extLst>
            <a:ext uri="{FF2B5EF4-FFF2-40B4-BE49-F238E27FC236}">
              <a16:creationId xmlns:a16="http://schemas.microsoft.com/office/drawing/2014/main" id="{81A7881B-B254-4CB6-9025-4C40E755D9B2}"/>
            </a:ext>
          </a:extLst>
        </xdr:cNvPr>
        <xdr:cNvSpPr/>
      </xdr:nvSpPr>
      <xdr:spPr>
        <a:xfrm>
          <a:off x="10426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111777</xdr:rowOff>
    </xdr:from>
    <xdr:ext cx="469744" cy="259045"/>
    <xdr:sp macro="" textlink="">
      <xdr:nvSpPr>
        <xdr:cNvPr id="362" name="【公営住宅】&#10;一人当たり面積該当値テキスト">
          <a:extLst>
            <a:ext uri="{FF2B5EF4-FFF2-40B4-BE49-F238E27FC236}">
              <a16:creationId xmlns:a16="http://schemas.microsoft.com/office/drawing/2014/main" id="{A32B44DC-786F-4F20-A637-5A51990603C6}"/>
            </a:ext>
          </a:extLst>
        </xdr:cNvPr>
        <xdr:cNvSpPr txBox="1"/>
      </xdr:nvSpPr>
      <xdr:spPr>
        <a:xfrm>
          <a:off x="10515600"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25781</xdr:rowOff>
    </xdr:from>
    <xdr:to>
      <xdr:col>50</xdr:col>
      <xdr:colOff>165100</xdr:colOff>
      <xdr:row>86</xdr:row>
      <xdr:rowOff>127381</xdr:rowOff>
    </xdr:to>
    <xdr:sp macro="" textlink="">
      <xdr:nvSpPr>
        <xdr:cNvPr id="363" name="楕円 362">
          <a:extLst>
            <a:ext uri="{FF2B5EF4-FFF2-40B4-BE49-F238E27FC236}">
              <a16:creationId xmlns:a16="http://schemas.microsoft.com/office/drawing/2014/main" id="{92A1AF07-38AB-4609-BD57-9616119A9C7D}"/>
            </a:ext>
          </a:extLst>
        </xdr:cNvPr>
        <xdr:cNvSpPr/>
      </xdr:nvSpPr>
      <xdr:spPr>
        <a:xfrm>
          <a:off x="9588500" y="1477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76200</xdr:rowOff>
    </xdr:from>
    <xdr:to>
      <xdr:col>55</xdr:col>
      <xdr:colOff>0</xdr:colOff>
      <xdr:row>86</xdr:row>
      <xdr:rowOff>76581</xdr:rowOff>
    </xdr:to>
    <xdr:cxnSp macro="">
      <xdr:nvCxnSpPr>
        <xdr:cNvPr id="364" name="直線コネクタ 363">
          <a:extLst>
            <a:ext uri="{FF2B5EF4-FFF2-40B4-BE49-F238E27FC236}">
              <a16:creationId xmlns:a16="http://schemas.microsoft.com/office/drawing/2014/main" id="{CF040508-8327-421E-A8C3-2346FE327FB9}"/>
            </a:ext>
          </a:extLst>
        </xdr:cNvPr>
        <xdr:cNvCxnSpPr/>
      </xdr:nvCxnSpPr>
      <xdr:spPr>
        <a:xfrm flipV="1">
          <a:off x="9639300" y="14820900"/>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16256</xdr:rowOff>
    </xdr:from>
    <xdr:to>
      <xdr:col>46</xdr:col>
      <xdr:colOff>38100</xdr:colOff>
      <xdr:row>86</xdr:row>
      <xdr:rowOff>117856</xdr:rowOff>
    </xdr:to>
    <xdr:sp macro="" textlink="">
      <xdr:nvSpPr>
        <xdr:cNvPr id="365" name="楕円 364">
          <a:extLst>
            <a:ext uri="{FF2B5EF4-FFF2-40B4-BE49-F238E27FC236}">
              <a16:creationId xmlns:a16="http://schemas.microsoft.com/office/drawing/2014/main" id="{2A3AA058-E7DB-4C58-ADBF-9CF013D6AA4B}"/>
            </a:ext>
          </a:extLst>
        </xdr:cNvPr>
        <xdr:cNvSpPr/>
      </xdr:nvSpPr>
      <xdr:spPr>
        <a:xfrm>
          <a:off x="8699500" y="1476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67056</xdr:rowOff>
    </xdr:from>
    <xdr:to>
      <xdr:col>50</xdr:col>
      <xdr:colOff>114300</xdr:colOff>
      <xdr:row>86</xdr:row>
      <xdr:rowOff>76581</xdr:rowOff>
    </xdr:to>
    <xdr:cxnSp macro="">
      <xdr:nvCxnSpPr>
        <xdr:cNvPr id="366" name="直線コネクタ 365">
          <a:extLst>
            <a:ext uri="{FF2B5EF4-FFF2-40B4-BE49-F238E27FC236}">
              <a16:creationId xmlns:a16="http://schemas.microsoft.com/office/drawing/2014/main" id="{153C0108-7E9C-4E5A-A18C-D0F92DF4A747}"/>
            </a:ext>
          </a:extLst>
        </xdr:cNvPr>
        <xdr:cNvCxnSpPr/>
      </xdr:nvCxnSpPr>
      <xdr:spPr>
        <a:xfrm>
          <a:off x="8750300" y="1481175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16638</xdr:rowOff>
    </xdr:from>
    <xdr:to>
      <xdr:col>41</xdr:col>
      <xdr:colOff>101600</xdr:colOff>
      <xdr:row>86</xdr:row>
      <xdr:rowOff>118238</xdr:rowOff>
    </xdr:to>
    <xdr:sp macro="" textlink="">
      <xdr:nvSpPr>
        <xdr:cNvPr id="367" name="楕円 366">
          <a:extLst>
            <a:ext uri="{FF2B5EF4-FFF2-40B4-BE49-F238E27FC236}">
              <a16:creationId xmlns:a16="http://schemas.microsoft.com/office/drawing/2014/main" id="{02C54033-63CA-446C-BEAA-C4A9E9CBBA3C}"/>
            </a:ext>
          </a:extLst>
        </xdr:cNvPr>
        <xdr:cNvSpPr/>
      </xdr:nvSpPr>
      <xdr:spPr>
        <a:xfrm>
          <a:off x="7810500" y="1476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67056</xdr:rowOff>
    </xdr:from>
    <xdr:to>
      <xdr:col>45</xdr:col>
      <xdr:colOff>177800</xdr:colOff>
      <xdr:row>86</xdr:row>
      <xdr:rowOff>67438</xdr:rowOff>
    </xdr:to>
    <xdr:cxnSp macro="">
      <xdr:nvCxnSpPr>
        <xdr:cNvPr id="368" name="直線コネクタ 367">
          <a:extLst>
            <a:ext uri="{FF2B5EF4-FFF2-40B4-BE49-F238E27FC236}">
              <a16:creationId xmlns:a16="http://schemas.microsoft.com/office/drawing/2014/main" id="{D86CB5B1-2930-4748-972A-49652AF31370}"/>
            </a:ext>
          </a:extLst>
        </xdr:cNvPr>
        <xdr:cNvCxnSpPr/>
      </xdr:nvCxnSpPr>
      <xdr:spPr>
        <a:xfrm flipV="1">
          <a:off x="7861300" y="14811756"/>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26163</xdr:rowOff>
    </xdr:from>
    <xdr:to>
      <xdr:col>36</xdr:col>
      <xdr:colOff>165100</xdr:colOff>
      <xdr:row>86</xdr:row>
      <xdr:rowOff>127763</xdr:rowOff>
    </xdr:to>
    <xdr:sp macro="" textlink="">
      <xdr:nvSpPr>
        <xdr:cNvPr id="369" name="楕円 368">
          <a:extLst>
            <a:ext uri="{FF2B5EF4-FFF2-40B4-BE49-F238E27FC236}">
              <a16:creationId xmlns:a16="http://schemas.microsoft.com/office/drawing/2014/main" id="{4A243EFC-BC7B-4528-94AD-03984EF208FA}"/>
            </a:ext>
          </a:extLst>
        </xdr:cNvPr>
        <xdr:cNvSpPr/>
      </xdr:nvSpPr>
      <xdr:spPr>
        <a:xfrm>
          <a:off x="6921500" y="1477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67438</xdr:rowOff>
    </xdr:from>
    <xdr:to>
      <xdr:col>41</xdr:col>
      <xdr:colOff>50800</xdr:colOff>
      <xdr:row>86</xdr:row>
      <xdr:rowOff>76963</xdr:rowOff>
    </xdr:to>
    <xdr:cxnSp macro="">
      <xdr:nvCxnSpPr>
        <xdr:cNvPr id="370" name="直線コネクタ 369">
          <a:extLst>
            <a:ext uri="{FF2B5EF4-FFF2-40B4-BE49-F238E27FC236}">
              <a16:creationId xmlns:a16="http://schemas.microsoft.com/office/drawing/2014/main" id="{858E2BB7-DA59-4035-921A-FDAE0BBAF8F4}"/>
            </a:ext>
          </a:extLst>
        </xdr:cNvPr>
        <xdr:cNvCxnSpPr/>
      </xdr:nvCxnSpPr>
      <xdr:spPr>
        <a:xfrm flipV="1">
          <a:off x="6972300" y="14812138"/>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15A3576A-5769-432B-B102-3B4FFF3315EB}"/>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32EF2BD4-F907-42D9-9E64-C8F3BE921767}"/>
            </a:ext>
          </a:extLst>
        </xdr:cNvPr>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a:extLst>
            <a:ext uri="{FF2B5EF4-FFF2-40B4-BE49-F238E27FC236}">
              <a16:creationId xmlns:a16="http://schemas.microsoft.com/office/drawing/2014/main" id="{99447995-1CC4-43AB-85CB-4E6FA60763AE}"/>
            </a:ext>
          </a:extLst>
        </xdr:cNvPr>
        <xdr:cNvSpPr txBox="1"/>
      </xdr:nvSpPr>
      <xdr:spPr>
        <a:xfrm>
          <a:off x="7626427" y="1439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a:extLst>
            <a:ext uri="{FF2B5EF4-FFF2-40B4-BE49-F238E27FC236}">
              <a16:creationId xmlns:a16="http://schemas.microsoft.com/office/drawing/2014/main" id="{1226C6A5-447E-4F5A-A720-3043D3B575DE}"/>
            </a:ext>
          </a:extLst>
        </xdr:cNvPr>
        <xdr:cNvSpPr txBox="1"/>
      </xdr:nvSpPr>
      <xdr:spPr>
        <a:xfrm>
          <a:off x="6737427" y="1439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118508</xdr:rowOff>
    </xdr:from>
    <xdr:ext cx="469744" cy="259045"/>
    <xdr:sp macro="" textlink="">
      <xdr:nvSpPr>
        <xdr:cNvPr id="375" name="n_1mainValue【公営住宅】&#10;一人当たり面積">
          <a:extLst>
            <a:ext uri="{FF2B5EF4-FFF2-40B4-BE49-F238E27FC236}">
              <a16:creationId xmlns:a16="http://schemas.microsoft.com/office/drawing/2014/main" id="{05E18A07-EFE0-4E52-9AC7-1A914FD720D6}"/>
            </a:ext>
          </a:extLst>
        </xdr:cNvPr>
        <xdr:cNvSpPr txBox="1"/>
      </xdr:nvSpPr>
      <xdr:spPr>
        <a:xfrm>
          <a:off x="9391727" y="1486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108983</xdr:rowOff>
    </xdr:from>
    <xdr:ext cx="469744" cy="259045"/>
    <xdr:sp macro="" textlink="">
      <xdr:nvSpPr>
        <xdr:cNvPr id="376" name="n_2mainValue【公営住宅】&#10;一人当たり面積">
          <a:extLst>
            <a:ext uri="{FF2B5EF4-FFF2-40B4-BE49-F238E27FC236}">
              <a16:creationId xmlns:a16="http://schemas.microsoft.com/office/drawing/2014/main" id="{F090BFCD-5661-49FA-BCB3-F2D2E8ED738B}"/>
            </a:ext>
          </a:extLst>
        </xdr:cNvPr>
        <xdr:cNvSpPr txBox="1"/>
      </xdr:nvSpPr>
      <xdr:spPr>
        <a:xfrm>
          <a:off x="8515427"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109365</xdr:rowOff>
    </xdr:from>
    <xdr:ext cx="469744" cy="259045"/>
    <xdr:sp macro="" textlink="">
      <xdr:nvSpPr>
        <xdr:cNvPr id="377" name="n_3mainValue【公営住宅】&#10;一人当たり面積">
          <a:extLst>
            <a:ext uri="{FF2B5EF4-FFF2-40B4-BE49-F238E27FC236}">
              <a16:creationId xmlns:a16="http://schemas.microsoft.com/office/drawing/2014/main" id="{FAC69B0B-5143-4F47-948E-78E7C3599559}"/>
            </a:ext>
          </a:extLst>
        </xdr:cNvPr>
        <xdr:cNvSpPr txBox="1"/>
      </xdr:nvSpPr>
      <xdr:spPr>
        <a:xfrm>
          <a:off x="7626427" y="1485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118890</xdr:rowOff>
    </xdr:from>
    <xdr:ext cx="469744" cy="259045"/>
    <xdr:sp macro="" textlink="">
      <xdr:nvSpPr>
        <xdr:cNvPr id="378" name="n_4mainValue【公営住宅】&#10;一人当たり面積">
          <a:extLst>
            <a:ext uri="{FF2B5EF4-FFF2-40B4-BE49-F238E27FC236}">
              <a16:creationId xmlns:a16="http://schemas.microsoft.com/office/drawing/2014/main" id="{45CEF523-13CB-4524-A3FF-C36748F8176D}"/>
            </a:ext>
          </a:extLst>
        </xdr:cNvPr>
        <xdr:cNvSpPr txBox="1"/>
      </xdr:nvSpPr>
      <xdr:spPr>
        <a:xfrm>
          <a:off x="6737427" y="1486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90B42C14-65FF-46F3-AFAA-28B7E958B23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5781F8C6-81E9-4FC0-A0F4-955355A8583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9E747806-9534-47F6-A039-98EF62705D0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7449AA51-6450-429C-965C-35E521319D0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B1BE1352-468F-43CB-AA2A-70E90267C35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6F8EE7D9-A79B-49A5-8BFF-43AF901E4EF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97ABFE4C-0B2D-4C62-8647-7BA49AAF9EC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3510485F-EF9E-4520-B5FA-F5450869FFA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B0077F3A-4833-4A8B-AA5D-D7D86D32AD8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85AE550A-EC07-41E5-AB47-4E127A2A729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81E919AA-B0D0-48B8-B4C5-BB4ED31E661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0DCFBE1F-7598-498F-B943-447B9256DCE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91C08021-6534-4993-9580-02F696997873}"/>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4F437C0A-89C5-47BF-8138-5400309E4FFD}"/>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F8529CCE-C168-4E86-B678-4062B516DCD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416A3967-E639-47E0-B416-85611EA2CC4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1A0ED595-0322-4578-B03A-2A11B7C3B96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0AE7D63B-1876-478D-97E7-A2CCB26CC8D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FA46FE74-A31F-468A-ACD1-0839190E64B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D205955E-641F-400E-A502-3E3346CFBB0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8258F268-C949-4541-A6F6-5D019DFA3AE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DFC18C8A-335B-480E-AA29-03DF715250D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E1217DF3-74F2-488D-B9D5-AC036AB95794}"/>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4F93FB2C-5137-4FB7-951D-F1C2096F68A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68580</xdr:rowOff>
    </xdr:from>
    <xdr:to>
      <xdr:col>24</xdr:col>
      <xdr:colOff>62865</xdr:colOff>
      <xdr:row>108</xdr:row>
      <xdr:rowOff>55245</xdr:rowOff>
    </xdr:to>
    <xdr:cxnSp macro="">
      <xdr:nvCxnSpPr>
        <xdr:cNvPr id="403" name="直線コネクタ 402">
          <a:extLst>
            <a:ext uri="{FF2B5EF4-FFF2-40B4-BE49-F238E27FC236}">
              <a16:creationId xmlns:a16="http://schemas.microsoft.com/office/drawing/2014/main" id="{290F2A33-C52F-4EAA-80B4-5D8016C91B3A}"/>
            </a:ext>
          </a:extLst>
        </xdr:cNvPr>
        <xdr:cNvCxnSpPr/>
      </xdr:nvCxnSpPr>
      <xdr:spPr>
        <a:xfrm flipV="1">
          <a:off x="4634865" y="17385030"/>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59072</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8BEFFC3C-A240-4652-9396-DF1792CF0E6F}"/>
            </a:ext>
          </a:extLst>
        </xdr:cNvPr>
        <xdr:cNvSpPr txBox="1"/>
      </xdr:nvSpPr>
      <xdr:spPr>
        <a:xfrm>
          <a:off x="4673600"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55245</xdr:rowOff>
    </xdr:from>
    <xdr:to>
      <xdr:col>24</xdr:col>
      <xdr:colOff>152400</xdr:colOff>
      <xdr:row>108</xdr:row>
      <xdr:rowOff>55245</xdr:rowOff>
    </xdr:to>
    <xdr:cxnSp macro="">
      <xdr:nvCxnSpPr>
        <xdr:cNvPr id="405" name="直線コネクタ 404">
          <a:extLst>
            <a:ext uri="{FF2B5EF4-FFF2-40B4-BE49-F238E27FC236}">
              <a16:creationId xmlns:a16="http://schemas.microsoft.com/office/drawing/2014/main" id="{E89D522D-3387-4FD4-83EA-0236CEC7FE7F}"/>
            </a:ext>
          </a:extLst>
        </xdr:cNvPr>
        <xdr:cNvCxnSpPr/>
      </xdr:nvCxnSpPr>
      <xdr:spPr>
        <a:xfrm>
          <a:off x="4546600" y="1857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15257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FEA8B56A-93A9-428D-8ADF-2AE80FD3BAA1}"/>
            </a:ext>
          </a:extLst>
        </xdr:cNvPr>
        <xdr:cNvSpPr txBox="1"/>
      </xdr:nvSpPr>
      <xdr:spPr>
        <a:xfrm>
          <a:off x="4673600" y="1716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68580</xdr:rowOff>
    </xdr:from>
    <xdr:to>
      <xdr:col>24</xdr:col>
      <xdr:colOff>152400</xdr:colOff>
      <xdr:row>101</xdr:row>
      <xdr:rowOff>68580</xdr:rowOff>
    </xdr:to>
    <xdr:cxnSp macro="">
      <xdr:nvCxnSpPr>
        <xdr:cNvPr id="407" name="直線コネクタ 406">
          <a:extLst>
            <a:ext uri="{FF2B5EF4-FFF2-40B4-BE49-F238E27FC236}">
              <a16:creationId xmlns:a16="http://schemas.microsoft.com/office/drawing/2014/main" id="{6169D857-580B-448B-8DAD-FF45DC7D0355}"/>
            </a:ext>
          </a:extLst>
        </xdr:cNvPr>
        <xdr:cNvCxnSpPr/>
      </xdr:nvCxnSpPr>
      <xdr:spPr>
        <a:xfrm>
          <a:off x="4546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3E778083-6034-4EF6-ADD2-97DAB2185F2C}"/>
            </a:ext>
          </a:extLst>
        </xdr:cNvPr>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a:extLst>
            <a:ext uri="{FF2B5EF4-FFF2-40B4-BE49-F238E27FC236}">
              <a16:creationId xmlns:a16="http://schemas.microsoft.com/office/drawing/2014/main" id="{8293450A-200B-464B-9307-F70231C4C071}"/>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63500</xdr:rowOff>
    </xdr:from>
    <xdr:to>
      <xdr:col>20</xdr:col>
      <xdr:colOff>38100</xdr:colOff>
      <xdr:row>104</xdr:row>
      <xdr:rowOff>165100</xdr:rowOff>
    </xdr:to>
    <xdr:sp macro="" textlink="">
      <xdr:nvSpPr>
        <xdr:cNvPr id="410" name="フローチャート: 判断 409">
          <a:extLst>
            <a:ext uri="{FF2B5EF4-FFF2-40B4-BE49-F238E27FC236}">
              <a16:creationId xmlns:a16="http://schemas.microsoft.com/office/drawing/2014/main" id="{D6EF9A94-E16C-4346-B4AC-FDB9E66DF1B3}"/>
            </a:ext>
          </a:extLst>
        </xdr:cNvPr>
        <xdr:cNvSpPr/>
      </xdr:nvSpPr>
      <xdr:spPr>
        <a:xfrm>
          <a:off x="3746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a:extLst>
            <a:ext uri="{FF2B5EF4-FFF2-40B4-BE49-F238E27FC236}">
              <a16:creationId xmlns:a16="http://schemas.microsoft.com/office/drawing/2014/main" id="{7990460E-CB35-4BC9-8301-FA20F43518F3}"/>
            </a:ext>
          </a:extLst>
        </xdr:cNvPr>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50164</xdr:rowOff>
    </xdr:from>
    <xdr:to>
      <xdr:col>10</xdr:col>
      <xdr:colOff>165100</xdr:colOff>
      <xdr:row>104</xdr:row>
      <xdr:rowOff>151764</xdr:rowOff>
    </xdr:to>
    <xdr:sp macro="" textlink="">
      <xdr:nvSpPr>
        <xdr:cNvPr id="412" name="フローチャート: 判断 411">
          <a:extLst>
            <a:ext uri="{FF2B5EF4-FFF2-40B4-BE49-F238E27FC236}">
              <a16:creationId xmlns:a16="http://schemas.microsoft.com/office/drawing/2014/main" id="{42303093-90FD-49F5-AD7D-C28522A0877A}"/>
            </a:ext>
          </a:extLst>
        </xdr:cNvPr>
        <xdr:cNvSpPr/>
      </xdr:nvSpPr>
      <xdr:spPr>
        <a:xfrm>
          <a:off x="19685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17780</xdr:rowOff>
    </xdr:from>
    <xdr:to>
      <xdr:col>6</xdr:col>
      <xdr:colOff>38100</xdr:colOff>
      <xdr:row>104</xdr:row>
      <xdr:rowOff>119380</xdr:rowOff>
    </xdr:to>
    <xdr:sp macro="" textlink="">
      <xdr:nvSpPr>
        <xdr:cNvPr id="413" name="フローチャート: 判断 412">
          <a:extLst>
            <a:ext uri="{FF2B5EF4-FFF2-40B4-BE49-F238E27FC236}">
              <a16:creationId xmlns:a16="http://schemas.microsoft.com/office/drawing/2014/main" id="{8C6DC51D-A539-4031-B378-D7738848DB5C}"/>
            </a:ext>
          </a:extLst>
        </xdr:cNvPr>
        <xdr:cNvSpPr/>
      </xdr:nvSpPr>
      <xdr:spPr>
        <a:xfrm>
          <a:off x="1079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E98E945-93C5-44F8-AFAF-0C5602571CD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253FE7C-1FF9-4169-BEBC-11E7D4FB554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363C1A3-4637-43A7-97E7-9D5F1782D5E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05CA787-5938-4BF6-A062-FE413213E1F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2276C52-BFCB-413E-B16F-2956467A81C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156845</xdr:rowOff>
    </xdr:from>
    <xdr:to>
      <xdr:col>24</xdr:col>
      <xdr:colOff>114300</xdr:colOff>
      <xdr:row>106</xdr:row>
      <xdr:rowOff>86995</xdr:rowOff>
    </xdr:to>
    <xdr:sp macro="" textlink="">
      <xdr:nvSpPr>
        <xdr:cNvPr id="419" name="楕円 418">
          <a:extLst>
            <a:ext uri="{FF2B5EF4-FFF2-40B4-BE49-F238E27FC236}">
              <a16:creationId xmlns:a16="http://schemas.microsoft.com/office/drawing/2014/main" id="{F897CA7B-0356-408B-A8DD-C3D79EACF1AF}"/>
            </a:ext>
          </a:extLst>
        </xdr:cNvPr>
        <xdr:cNvSpPr/>
      </xdr:nvSpPr>
      <xdr:spPr>
        <a:xfrm>
          <a:off x="45847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135272</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D1CA15F3-7CDF-425E-AE5C-74445A302EF4}"/>
            </a:ext>
          </a:extLst>
        </xdr:cNvPr>
        <xdr:cNvSpPr txBox="1"/>
      </xdr:nvSpPr>
      <xdr:spPr>
        <a:xfrm>
          <a:off x="4673600"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105411</xdr:rowOff>
    </xdr:from>
    <xdr:to>
      <xdr:col>20</xdr:col>
      <xdr:colOff>38100</xdr:colOff>
      <xdr:row>106</xdr:row>
      <xdr:rowOff>35561</xdr:rowOff>
    </xdr:to>
    <xdr:sp macro="" textlink="">
      <xdr:nvSpPr>
        <xdr:cNvPr id="421" name="楕円 420">
          <a:extLst>
            <a:ext uri="{FF2B5EF4-FFF2-40B4-BE49-F238E27FC236}">
              <a16:creationId xmlns:a16="http://schemas.microsoft.com/office/drawing/2014/main" id="{53595D8E-BB01-4202-AA36-AF30930B6827}"/>
            </a:ext>
          </a:extLst>
        </xdr:cNvPr>
        <xdr:cNvSpPr/>
      </xdr:nvSpPr>
      <xdr:spPr>
        <a:xfrm>
          <a:off x="3746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156211</xdr:rowOff>
    </xdr:from>
    <xdr:to>
      <xdr:col>24</xdr:col>
      <xdr:colOff>63500</xdr:colOff>
      <xdr:row>106</xdr:row>
      <xdr:rowOff>36195</xdr:rowOff>
    </xdr:to>
    <xdr:cxnSp macro="">
      <xdr:nvCxnSpPr>
        <xdr:cNvPr id="422" name="直線コネクタ 421">
          <a:extLst>
            <a:ext uri="{FF2B5EF4-FFF2-40B4-BE49-F238E27FC236}">
              <a16:creationId xmlns:a16="http://schemas.microsoft.com/office/drawing/2014/main" id="{BE88F256-6D8C-494B-91C9-AD3C3284227D}"/>
            </a:ext>
          </a:extLst>
        </xdr:cNvPr>
        <xdr:cNvCxnSpPr/>
      </xdr:nvCxnSpPr>
      <xdr:spPr>
        <a:xfrm>
          <a:off x="3797300" y="18158461"/>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86361</xdr:rowOff>
    </xdr:from>
    <xdr:to>
      <xdr:col>15</xdr:col>
      <xdr:colOff>101600</xdr:colOff>
      <xdr:row>106</xdr:row>
      <xdr:rowOff>16511</xdr:rowOff>
    </xdr:to>
    <xdr:sp macro="" textlink="">
      <xdr:nvSpPr>
        <xdr:cNvPr id="423" name="楕円 422">
          <a:extLst>
            <a:ext uri="{FF2B5EF4-FFF2-40B4-BE49-F238E27FC236}">
              <a16:creationId xmlns:a16="http://schemas.microsoft.com/office/drawing/2014/main" id="{187D40FF-6D15-4792-A289-BA5052024B80}"/>
            </a:ext>
          </a:extLst>
        </xdr:cNvPr>
        <xdr:cNvSpPr/>
      </xdr:nvSpPr>
      <xdr:spPr>
        <a:xfrm>
          <a:off x="2857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137161</xdr:rowOff>
    </xdr:from>
    <xdr:to>
      <xdr:col>19</xdr:col>
      <xdr:colOff>177800</xdr:colOff>
      <xdr:row>105</xdr:row>
      <xdr:rowOff>156211</xdr:rowOff>
    </xdr:to>
    <xdr:cxnSp macro="">
      <xdr:nvCxnSpPr>
        <xdr:cNvPr id="424" name="直線コネクタ 423">
          <a:extLst>
            <a:ext uri="{FF2B5EF4-FFF2-40B4-BE49-F238E27FC236}">
              <a16:creationId xmlns:a16="http://schemas.microsoft.com/office/drawing/2014/main" id="{36FB7891-2A7B-464C-9268-FF215F8EEE96}"/>
            </a:ext>
          </a:extLst>
        </xdr:cNvPr>
        <xdr:cNvCxnSpPr/>
      </xdr:nvCxnSpPr>
      <xdr:spPr>
        <a:xfrm>
          <a:off x="2908300" y="181394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44450</xdr:rowOff>
    </xdr:from>
    <xdr:to>
      <xdr:col>10</xdr:col>
      <xdr:colOff>165100</xdr:colOff>
      <xdr:row>105</xdr:row>
      <xdr:rowOff>146050</xdr:rowOff>
    </xdr:to>
    <xdr:sp macro="" textlink="">
      <xdr:nvSpPr>
        <xdr:cNvPr id="425" name="楕円 424">
          <a:extLst>
            <a:ext uri="{FF2B5EF4-FFF2-40B4-BE49-F238E27FC236}">
              <a16:creationId xmlns:a16="http://schemas.microsoft.com/office/drawing/2014/main" id="{EC510EF1-71D5-4905-8D82-65B98F2BC806}"/>
            </a:ext>
          </a:extLst>
        </xdr:cNvPr>
        <xdr:cNvSpPr/>
      </xdr:nvSpPr>
      <xdr:spPr>
        <a:xfrm>
          <a:off x="1968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95250</xdr:rowOff>
    </xdr:from>
    <xdr:to>
      <xdr:col>15</xdr:col>
      <xdr:colOff>50800</xdr:colOff>
      <xdr:row>105</xdr:row>
      <xdr:rowOff>137161</xdr:rowOff>
    </xdr:to>
    <xdr:cxnSp macro="">
      <xdr:nvCxnSpPr>
        <xdr:cNvPr id="426" name="直線コネクタ 425">
          <a:extLst>
            <a:ext uri="{FF2B5EF4-FFF2-40B4-BE49-F238E27FC236}">
              <a16:creationId xmlns:a16="http://schemas.microsoft.com/office/drawing/2014/main" id="{B453B263-4615-4BFC-AFD0-8B8A46D8EE8D}"/>
            </a:ext>
          </a:extLst>
        </xdr:cNvPr>
        <xdr:cNvCxnSpPr/>
      </xdr:nvCxnSpPr>
      <xdr:spPr>
        <a:xfrm>
          <a:off x="2019300" y="180975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166370</xdr:rowOff>
    </xdr:from>
    <xdr:to>
      <xdr:col>6</xdr:col>
      <xdr:colOff>38100</xdr:colOff>
      <xdr:row>105</xdr:row>
      <xdr:rowOff>96520</xdr:rowOff>
    </xdr:to>
    <xdr:sp macro="" textlink="">
      <xdr:nvSpPr>
        <xdr:cNvPr id="427" name="楕円 426">
          <a:extLst>
            <a:ext uri="{FF2B5EF4-FFF2-40B4-BE49-F238E27FC236}">
              <a16:creationId xmlns:a16="http://schemas.microsoft.com/office/drawing/2014/main" id="{C695AE74-CAC1-4626-8939-D677B0723BF2}"/>
            </a:ext>
          </a:extLst>
        </xdr:cNvPr>
        <xdr:cNvSpPr/>
      </xdr:nvSpPr>
      <xdr:spPr>
        <a:xfrm>
          <a:off x="1079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45720</xdr:rowOff>
    </xdr:from>
    <xdr:to>
      <xdr:col>10</xdr:col>
      <xdr:colOff>114300</xdr:colOff>
      <xdr:row>105</xdr:row>
      <xdr:rowOff>95250</xdr:rowOff>
    </xdr:to>
    <xdr:cxnSp macro="">
      <xdr:nvCxnSpPr>
        <xdr:cNvPr id="428" name="直線コネクタ 427">
          <a:extLst>
            <a:ext uri="{FF2B5EF4-FFF2-40B4-BE49-F238E27FC236}">
              <a16:creationId xmlns:a16="http://schemas.microsoft.com/office/drawing/2014/main" id="{DB00BE3D-8C1B-482E-A3C6-ABBEF42531BA}"/>
            </a:ext>
          </a:extLst>
        </xdr:cNvPr>
        <xdr:cNvCxnSpPr/>
      </xdr:nvCxnSpPr>
      <xdr:spPr>
        <a:xfrm>
          <a:off x="1130300" y="180479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10177</xdr:rowOff>
    </xdr:from>
    <xdr:ext cx="405111" cy="259045"/>
    <xdr:sp macro="" textlink="">
      <xdr:nvSpPr>
        <xdr:cNvPr id="429" name="n_1aveValue【港湾・漁港】&#10;有形固定資産減価償却率">
          <a:extLst>
            <a:ext uri="{FF2B5EF4-FFF2-40B4-BE49-F238E27FC236}">
              <a16:creationId xmlns:a16="http://schemas.microsoft.com/office/drawing/2014/main" id="{3AB89E93-2F57-4498-9EA4-1B20933FBC40}"/>
            </a:ext>
          </a:extLst>
        </xdr:cNvPr>
        <xdr:cNvSpPr txBox="1"/>
      </xdr:nvSpPr>
      <xdr:spPr>
        <a:xfrm>
          <a:off x="35820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430" name="n_2aveValue【港湾・漁港】&#10;有形固定資産減価償却率">
          <a:extLst>
            <a:ext uri="{FF2B5EF4-FFF2-40B4-BE49-F238E27FC236}">
              <a16:creationId xmlns:a16="http://schemas.microsoft.com/office/drawing/2014/main" id="{3513888D-058E-4201-A5F6-0CA1B85B1B32}"/>
            </a:ext>
          </a:extLst>
        </xdr:cNvPr>
        <xdr:cNvSpPr txBox="1"/>
      </xdr:nvSpPr>
      <xdr:spPr>
        <a:xfrm>
          <a:off x="2705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168291</xdr:rowOff>
    </xdr:from>
    <xdr:ext cx="405111" cy="259045"/>
    <xdr:sp macro="" textlink="">
      <xdr:nvSpPr>
        <xdr:cNvPr id="431" name="n_3aveValue【港湾・漁港】&#10;有形固定資産減価償却率">
          <a:extLst>
            <a:ext uri="{FF2B5EF4-FFF2-40B4-BE49-F238E27FC236}">
              <a16:creationId xmlns:a16="http://schemas.microsoft.com/office/drawing/2014/main" id="{128D7C5A-3863-42D7-931E-7A26A1346428}"/>
            </a:ext>
          </a:extLst>
        </xdr:cNvPr>
        <xdr:cNvSpPr txBox="1"/>
      </xdr:nvSpPr>
      <xdr:spPr>
        <a:xfrm>
          <a:off x="1816744" y="1765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135907</xdr:rowOff>
    </xdr:from>
    <xdr:ext cx="405111" cy="259045"/>
    <xdr:sp macro="" textlink="">
      <xdr:nvSpPr>
        <xdr:cNvPr id="432" name="n_4aveValue【港湾・漁港】&#10;有形固定資産減価償却率">
          <a:extLst>
            <a:ext uri="{FF2B5EF4-FFF2-40B4-BE49-F238E27FC236}">
              <a16:creationId xmlns:a16="http://schemas.microsoft.com/office/drawing/2014/main" id="{4397485C-B958-49B0-8084-65BAE334E4CE}"/>
            </a:ext>
          </a:extLst>
        </xdr:cNvPr>
        <xdr:cNvSpPr txBox="1"/>
      </xdr:nvSpPr>
      <xdr:spPr>
        <a:xfrm>
          <a:off x="927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26688</xdr:rowOff>
    </xdr:from>
    <xdr:ext cx="405111" cy="259045"/>
    <xdr:sp macro="" textlink="">
      <xdr:nvSpPr>
        <xdr:cNvPr id="433" name="n_1mainValue【港湾・漁港】&#10;有形固定資産減価償却率">
          <a:extLst>
            <a:ext uri="{FF2B5EF4-FFF2-40B4-BE49-F238E27FC236}">
              <a16:creationId xmlns:a16="http://schemas.microsoft.com/office/drawing/2014/main" id="{20281039-D507-428B-8373-F814541FFBFB}"/>
            </a:ext>
          </a:extLst>
        </xdr:cNvPr>
        <xdr:cNvSpPr txBox="1"/>
      </xdr:nvSpPr>
      <xdr:spPr>
        <a:xfrm>
          <a:off x="3582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7638</xdr:rowOff>
    </xdr:from>
    <xdr:ext cx="405111" cy="259045"/>
    <xdr:sp macro="" textlink="">
      <xdr:nvSpPr>
        <xdr:cNvPr id="434" name="n_2mainValue【港湾・漁港】&#10;有形固定資産減価償却率">
          <a:extLst>
            <a:ext uri="{FF2B5EF4-FFF2-40B4-BE49-F238E27FC236}">
              <a16:creationId xmlns:a16="http://schemas.microsoft.com/office/drawing/2014/main" id="{CF92F677-97AF-4A57-A337-FC1CC2630B70}"/>
            </a:ext>
          </a:extLst>
        </xdr:cNvPr>
        <xdr:cNvSpPr txBox="1"/>
      </xdr:nvSpPr>
      <xdr:spPr>
        <a:xfrm>
          <a:off x="27057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137177</xdr:rowOff>
    </xdr:from>
    <xdr:ext cx="405111" cy="259045"/>
    <xdr:sp macro="" textlink="">
      <xdr:nvSpPr>
        <xdr:cNvPr id="435" name="n_3mainValue【港湾・漁港】&#10;有形固定資産減価償却率">
          <a:extLst>
            <a:ext uri="{FF2B5EF4-FFF2-40B4-BE49-F238E27FC236}">
              <a16:creationId xmlns:a16="http://schemas.microsoft.com/office/drawing/2014/main" id="{8A84C090-2AC2-4C7C-8ED0-F744B33BA627}"/>
            </a:ext>
          </a:extLst>
        </xdr:cNvPr>
        <xdr:cNvSpPr txBox="1"/>
      </xdr:nvSpPr>
      <xdr:spPr>
        <a:xfrm>
          <a:off x="1816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87647</xdr:rowOff>
    </xdr:from>
    <xdr:ext cx="405111" cy="259045"/>
    <xdr:sp macro="" textlink="">
      <xdr:nvSpPr>
        <xdr:cNvPr id="436" name="n_4mainValue【港湾・漁港】&#10;有形固定資産減価償却率">
          <a:extLst>
            <a:ext uri="{FF2B5EF4-FFF2-40B4-BE49-F238E27FC236}">
              <a16:creationId xmlns:a16="http://schemas.microsoft.com/office/drawing/2014/main" id="{9B161A0D-7B26-4889-A3DA-C60A04B6B5A2}"/>
            </a:ext>
          </a:extLst>
        </xdr:cNvPr>
        <xdr:cNvSpPr txBox="1"/>
      </xdr:nvSpPr>
      <xdr:spPr>
        <a:xfrm>
          <a:off x="9277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48BFA654-C113-4388-82CB-202AC709FF8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1C140CFA-F0C3-46CA-BFB3-B432E7E270A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21C3189D-E7BF-4211-A83E-2AFC2299006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E7C5B74E-40AF-472D-A865-2D73DC2E7F2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9136A703-3A84-4C83-9CB6-F0C8AC2789A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E102B6AD-471C-4C90-9494-171AA39A291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C864567B-7B61-43E9-8C6C-A0F7FB25578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DE735B4C-B035-40A5-8988-B6A2CB0F6EA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9ADAC41E-DE07-422C-8E07-91659DECF1B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FCB622C-3196-4C92-94C4-767702B8C59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C4178BF6-3566-4BB7-B951-CA7DF37579E8}"/>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a:extLst>
            <a:ext uri="{FF2B5EF4-FFF2-40B4-BE49-F238E27FC236}">
              <a16:creationId xmlns:a16="http://schemas.microsoft.com/office/drawing/2014/main" id="{D9363641-6163-46A6-8F01-C073D3DCC242}"/>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1C8EAC84-CC74-49E9-AD65-5DAF9EB836EA}"/>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a:extLst>
            <a:ext uri="{FF2B5EF4-FFF2-40B4-BE49-F238E27FC236}">
              <a16:creationId xmlns:a16="http://schemas.microsoft.com/office/drawing/2014/main" id="{70D336EB-A8F6-4D50-9287-CBEB6A0824A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2FABE56D-19E8-480A-B605-8FC9E1B10D75}"/>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a:extLst>
            <a:ext uri="{FF2B5EF4-FFF2-40B4-BE49-F238E27FC236}">
              <a16:creationId xmlns:a16="http://schemas.microsoft.com/office/drawing/2014/main" id="{D5A11872-CB92-41E1-AA25-7B1B29528268}"/>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D5F73DB0-BCB3-40CE-B4D2-B3EEC704ACD6}"/>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a:extLst>
            <a:ext uri="{FF2B5EF4-FFF2-40B4-BE49-F238E27FC236}">
              <a16:creationId xmlns:a16="http://schemas.microsoft.com/office/drawing/2014/main" id="{ED169819-58A2-421C-86B5-7A17F95F8C5E}"/>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D5589ED0-E72E-4E9F-AE9A-F9623C83BBA8}"/>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6" name="テキスト ボックス 455">
          <a:extLst>
            <a:ext uri="{FF2B5EF4-FFF2-40B4-BE49-F238E27FC236}">
              <a16:creationId xmlns:a16="http://schemas.microsoft.com/office/drawing/2014/main" id="{02CCF86A-9F6A-4588-B104-DE5294040139}"/>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6C09C036-0854-47BE-A3E5-0D04095E2C48}"/>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8" name="テキスト ボックス 457">
          <a:extLst>
            <a:ext uri="{FF2B5EF4-FFF2-40B4-BE49-F238E27FC236}">
              <a16:creationId xmlns:a16="http://schemas.microsoft.com/office/drawing/2014/main" id="{AE269B76-C546-4E8F-B336-CAEAEBEFEF7C}"/>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6EA318CE-87B4-41AE-8E39-FE67E98F563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A9A2272B-FB88-4D22-A892-CF4969290306}"/>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A9C9D8D2-8D82-4744-8179-32B65043307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109262</xdr:rowOff>
    </xdr:from>
    <xdr:to>
      <xdr:col>54</xdr:col>
      <xdr:colOff>189865</xdr:colOff>
      <xdr:row>109</xdr:row>
      <xdr:rowOff>28173</xdr:rowOff>
    </xdr:to>
    <xdr:cxnSp macro="">
      <xdr:nvCxnSpPr>
        <xdr:cNvPr id="462" name="直線コネクタ 461">
          <a:extLst>
            <a:ext uri="{FF2B5EF4-FFF2-40B4-BE49-F238E27FC236}">
              <a16:creationId xmlns:a16="http://schemas.microsoft.com/office/drawing/2014/main" id="{D7BD8484-4E1E-4A02-A6A5-E70B74B420FB}"/>
            </a:ext>
          </a:extLst>
        </xdr:cNvPr>
        <xdr:cNvCxnSpPr/>
      </xdr:nvCxnSpPr>
      <xdr:spPr>
        <a:xfrm flipV="1">
          <a:off x="10476865" y="17254262"/>
          <a:ext cx="0" cy="146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32000</xdr:rowOff>
    </xdr:from>
    <xdr:ext cx="469744" cy="259045"/>
    <xdr:sp macro="" textlink="">
      <xdr:nvSpPr>
        <xdr:cNvPr id="463" name="【港湾・漁港】&#10;一人当たり有形固定資産（償却資産）額最小値テキスト">
          <a:extLst>
            <a:ext uri="{FF2B5EF4-FFF2-40B4-BE49-F238E27FC236}">
              <a16:creationId xmlns:a16="http://schemas.microsoft.com/office/drawing/2014/main" id="{A443A721-9C7E-4622-B63D-2CB37F27D155}"/>
            </a:ext>
          </a:extLst>
        </xdr:cNvPr>
        <xdr:cNvSpPr txBox="1"/>
      </xdr:nvSpPr>
      <xdr:spPr>
        <a:xfrm>
          <a:off x="10515600" y="1872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28173</xdr:rowOff>
    </xdr:from>
    <xdr:to>
      <xdr:col>55</xdr:col>
      <xdr:colOff>88900</xdr:colOff>
      <xdr:row>109</xdr:row>
      <xdr:rowOff>28173</xdr:rowOff>
    </xdr:to>
    <xdr:cxnSp macro="">
      <xdr:nvCxnSpPr>
        <xdr:cNvPr id="464" name="直線コネクタ 463">
          <a:extLst>
            <a:ext uri="{FF2B5EF4-FFF2-40B4-BE49-F238E27FC236}">
              <a16:creationId xmlns:a16="http://schemas.microsoft.com/office/drawing/2014/main" id="{BB8B31DF-4BEF-4049-94EE-31223F9B1C80}"/>
            </a:ext>
          </a:extLst>
        </xdr:cNvPr>
        <xdr:cNvCxnSpPr/>
      </xdr:nvCxnSpPr>
      <xdr:spPr>
        <a:xfrm>
          <a:off x="10388600" y="187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55939</xdr:rowOff>
    </xdr:from>
    <xdr:ext cx="690189" cy="259045"/>
    <xdr:sp macro="" textlink="">
      <xdr:nvSpPr>
        <xdr:cNvPr id="465" name="【港湾・漁港】&#10;一人当たり有形固定資産（償却資産）額最大値テキスト">
          <a:extLst>
            <a:ext uri="{FF2B5EF4-FFF2-40B4-BE49-F238E27FC236}">
              <a16:creationId xmlns:a16="http://schemas.microsoft.com/office/drawing/2014/main" id="{DF20A044-01F8-4B8A-A386-31A1C2F17CBC}"/>
            </a:ext>
          </a:extLst>
        </xdr:cNvPr>
        <xdr:cNvSpPr txBox="1"/>
      </xdr:nvSpPr>
      <xdr:spPr>
        <a:xfrm>
          <a:off x="10515600" y="17029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109262</xdr:rowOff>
    </xdr:from>
    <xdr:to>
      <xdr:col>55</xdr:col>
      <xdr:colOff>88900</xdr:colOff>
      <xdr:row>100</xdr:row>
      <xdr:rowOff>109262</xdr:rowOff>
    </xdr:to>
    <xdr:cxnSp macro="">
      <xdr:nvCxnSpPr>
        <xdr:cNvPr id="466" name="直線コネクタ 465">
          <a:extLst>
            <a:ext uri="{FF2B5EF4-FFF2-40B4-BE49-F238E27FC236}">
              <a16:creationId xmlns:a16="http://schemas.microsoft.com/office/drawing/2014/main" id="{2F85C51C-007E-48E6-B85A-0FE2DE37F4EB}"/>
            </a:ext>
          </a:extLst>
        </xdr:cNvPr>
        <xdr:cNvCxnSpPr/>
      </xdr:nvCxnSpPr>
      <xdr:spPr>
        <a:xfrm>
          <a:off x="10388600" y="1725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115195</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CAD13DBB-D04D-49DE-890E-BB127F3C8425}"/>
            </a:ext>
          </a:extLst>
        </xdr:cNvPr>
        <xdr:cNvSpPr txBox="1"/>
      </xdr:nvSpPr>
      <xdr:spPr>
        <a:xfrm>
          <a:off x="10515600" y="182888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92318</xdr:rowOff>
    </xdr:from>
    <xdr:to>
      <xdr:col>55</xdr:col>
      <xdr:colOff>50800</xdr:colOff>
      <xdr:row>108</xdr:row>
      <xdr:rowOff>22468</xdr:rowOff>
    </xdr:to>
    <xdr:sp macro="" textlink="">
      <xdr:nvSpPr>
        <xdr:cNvPr id="468" name="フローチャート: 判断 467">
          <a:extLst>
            <a:ext uri="{FF2B5EF4-FFF2-40B4-BE49-F238E27FC236}">
              <a16:creationId xmlns:a16="http://schemas.microsoft.com/office/drawing/2014/main" id="{7AE59331-8C4B-4FA5-9CFC-43C9DC62E0A3}"/>
            </a:ext>
          </a:extLst>
        </xdr:cNvPr>
        <xdr:cNvSpPr/>
      </xdr:nvSpPr>
      <xdr:spPr>
        <a:xfrm>
          <a:off x="10426700" y="184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121399</xdr:rowOff>
    </xdr:from>
    <xdr:to>
      <xdr:col>50</xdr:col>
      <xdr:colOff>165100</xdr:colOff>
      <xdr:row>108</xdr:row>
      <xdr:rowOff>51549</xdr:rowOff>
    </xdr:to>
    <xdr:sp macro="" textlink="">
      <xdr:nvSpPr>
        <xdr:cNvPr id="469" name="フローチャート: 判断 468">
          <a:extLst>
            <a:ext uri="{FF2B5EF4-FFF2-40B4-BE49-F238E27FC236}">
              <a16:creationId xmlns:a16="http://schemas.microsoft.com/office/drawing/2014/main" id="{C779CB68-E1B6-48AD-8FC7-72E061D852A5}"/>
            </a:ext>
          </a:extLst>
        </xdr:cNvPr>
        <xdr:cNvSpPr/>
      </xdr:nvSpPr>
      <xdr:spPr>
        <a:xfrm>
          <a:off x="9588500" y="1846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124789</xdr:rowOff>
    </xdr:from>
    <xdr:to>
      <xdr:col>46</xdr:col>
      <xdr:colOff>38100</xdr:colOff>
      <xdr:row>108</xdr:row>
      <xdr:rowOff>54939</xdr:rowOff>
    </xdr:to>
    <xdr:sp macro="" textlink="">
      <xdr:nvSpPr>
        <xdr:cNvPr id="470" name="フローチャート: 判断 469">
          <a:extLst>
            <a:ext uri="{FF2B5EF4-FFF2-40B4-BE49-F238E27FC236}">
              <a16:creationId xmlns:a16="http://schemas.microsoft.com/office/drawing/2014/main" id="{0BEDC1DA-37B5-479B-88C0-93A34E05D9D3}"/>
            </a:ext>
          </a:extLst>
        </xdr:cNvPr>
        <xdr:cNvSpPr/>
      </xdr:nvSpPr>
      <xdr:spPr>
        <a:xfrm>
          <a:off x="8699500" y="184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47617</xdr:rowOff>
    </xdr:from>
    <xdr:to>
      <xdr:col>41</xdr:col>
      <xdr:colOff>101600</xdr:colOff>
      <xdr:row>108</xdr:row>
      <xdr:rowOff>149217</xdr:rowOff>
    </xdr:to>
    <xdr:sp macro="" textlink="">
      <xdr:nvSpPr>
        <xdr:cNvPr id="471" name="フローチャート: 判断 470">
          <a:extLst>
            <a:ext uri="{FF2B5EF4-FFF2-40B4-BE49-F238E27FC236}">
              <a16:creationId xmlns:a16="http://schemas.microsoft.com/office/drawing/2014/main" id="{A6384861-F253-40DE-9546-1845B92CC5D3}"/>
            </a:ext>
          </a:extLst>
        </xdr:cNvPr>
        <xdr:cNvSpPr/>
      </xdr:nvSpPr>
      <xdr:spPr>
        <a:xfrm>
          <a:off x="7810500" y="18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39001</xdr:rowOff>
    </xdr:from>
    <xdr:to>
      <xdr:col>36</xdr:col>
      <xdr:colOff>165100</xdr:colOff>
      <xdr:row>108</xdr:row>
      <xdr:rowOff>140601</xdr:rowOff>
    </xdr:to>
    <xdr:sp macro="" textlink="">
      <xdr:nvSpPr>
        <xdr:cNvPr id="472" name="フローチャート: 判断 471">
          <a:extLst>
            <a:ext uri="{FF2B5EF4-FFF2-40B4-BE49-F238E27FC236}">
              <a16:creationId xmlns:a16="http://schemas.microsoft.com/office/drawing/2014/main" id="{D9E5B5C9-DE54-48E3-B1EB-88044A0D7C4D}"/>
            </a:ext>
          </a:extLst>
        </xdr:cNvPr>
        <xdr:cNvSpPr/>
      </xdr:nvSpPr>
      <xdr:spPr>
        <a:xfrm>
          <a:off x="6921500" y="185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2473B3B-7FB0-44B3-8EEA-582CAF2A92B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E5DF29D-1308-4F7A-B1E4-A5923D0B57C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525F30C-5B6E-44C7-A9D3-C65E914D31C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4F517C9-50D7-4B81-A53B-807F1F5C4B1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9EBCF0CA-FB32-43DE-B968-A446A92FD58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147413</xdr:rowOff>
    </xdr:from>
    <xdr:to>
      <xdr:col>55</xdr:col>
      <xdr:colOff>50800</xdr:colOff>
      <xdr:row>109</xdr:row>
      <xdr:rowOff>77563</xdr:rowOff>
    </xdr:to>
    <xdr:sp macro="" textlink="">
      <xdr:nvSpPr>
        <xdr:cNvPr id="478" name="楕円 477">
          <a:extLst>
            <a:ext uri="{FF2B5EF4-FFF2-40B4-BE49-F238E27FC236}">
              <a16:creationId xmlns:a16="http://schemas.microsoft.com/office/drawing/2014/main" id="{0A239D51-F8A6-49E5-841C-1E31272F1DB2}"/>
            </a:ext>
          </a:extLst>
        </xdr:cNvPr>
        <xdr:cNvSpPr/>
      </xdr:nvSpPr>
      <xdr:spPr>
        <a:xfrm>
          <a:off x="10426700" y="1866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62340</xdr:rowOff>
    </xdr:from>
    <xdr:ext cx="469744" cy="259045"/>
    <xdr:sp macro="" textlink="">
      <xdr:nvSpPr>
        <xdr:cNvPr id="479" name="【港湾・漁港】&#10;一人当たり有形固定資産（償却資産）額該当値テキスト">
          <a:extLst>
            <a:ext uri="{FF2B5EF4-FFF2-40B4-BE49-F238E27FC236}">
              <a16:creationId xmlns:a16="http://schemas.microsoft.com/office/drawing/2014/main" id="{4BD252C6-249A-440E-9E4E-D6EE47984C48}"/>
            </a:ext>
          </a:extLst>
        </xdr:cNvPr>
        <xdr:cNvSpPr txBox="1"/>
      </xdr:nvSpPr>
      <xdr:spPr>
        <a:xfrm>
          <a:off x="10515600" y="1857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147478</xdr:rowOff>
    </xdr:from>
    <xdr:to>
      <xdr:col>50</xdr:col>
      <xdr:colOff>165100</xdr:colOff>
      <xdr:row>109</xdr:row>
      <xdr:rowOff>77628</xdr:rowOff>
    </xdr:to>
    <xdr:sp macro="" textlink="">
      <xdr:nvSpPr>
        <xdr:cNvPr id="480" name="楕円 479">
          <a:extLst>
            <a:ext uri="{FF2B5EF4-FFF2-40B4-BE49-F238E27FC236}">
              <a16:creationId xmlns:a16="http://schemas.microsoft.com/office/drawing/2014/main" id="{4A29B3DC-3B16-47FA-A48D-562242F38E4F}"/>
            </a:ext>
          </a:extLst>
        </xdr:cNvPr>
        <xdr:cNvSpPr/>
      </xdr:nvSpPr>
      <xdr:spPr>
        <a:xfrm>
          <a:off x="9588500" y="1866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26763</xdr:rowOff>
    </xdr:from>
    <xdr:to>
      <xdr:col>55</xdr:col>
      <xdr:colOff>0</xdr:colOff>
      <xdr:row>109</xdr:row>
      <xdr:rowOff>26828</xdr:rowOff>
    </xdr:to>
    <xdr:cxnSp macro="">
      <xdr:nvCxnSpPr>
        <xdr:cNvPr id="481" name="直線コネクタ 480">
          <a:extLst>
            <a:ext uri="{FF2B5EF4-FFF2-40B4-BE49-F238E27FC236}">
              <a16:creationId xmlns:a16="http://schemas.microsoft.com/office/drawing/2014/main" id="{DBBA7452-321E-4DCA-BA5E-6D4D40CE91D2}"/>
            </a:ext>
          </a:extLst>
        </xdr:cNvPr>
        <xdr:cNvCxnSpPr/>
      </xdr:nvCxnSpPr>
      <xdr:spPr>
        <a:xfrm flipV="1">
          <a:off x="9639300" y="18714813"/>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147541</xdr:rowOff>
    </xdr:from>
    <xdr:to>
      <xdr:col>46</xdr:col>
      <xdr:colOff>38100</xdr:colOff>
      <xdr:row>109</xdr:row>
      <xdr:rowOff>77691</xdr:rowOff>
    </xdr:to>
    <xdr:sp macro="" textlink="">
      <xdr:nvSpPr>
        <xdr:cNvPr id="482" name="楕円 481">
          <a:extLst>
            <a:ext uri="{FF2B5EF4-FFF2-40B4-BE49-F238E27FC236}">
              <a16:creationId xmlns:a16="http://schemas.microsoft.com/office/drawing/2014/main" id="{13896A0B-D979-4E1E-9FC2-7B7FBC6BB761}"/>
            </a:ext>
          </a:extLst>
        </xdr:cNvPr>
        <xdr:cNvSpPr/>
      </xdr:nvSpPr>
      <xdr:spPr>
        <a:xfrm>
          <a:off x="8699500" y="1866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26828</xdr:rowOff>
    </xdr:from>
    <xdr:to>
      <xdr:col>50</xdr:col>
      <xdr:colOff>114300</xdr:colOff>
      <xdr:row>109</xdr:row>
      <xdr:rowOff>26891</xdr:rowOff>
    </xdr:to>
    <xdr:cxnSp macro="">
      <xdr:nvCxnSpPr>
        <xdr:cNvPr id="483" name="直線コネクタ 482">
          <a:extLst>
            <a:ext uri="{FF2B5EF4-FFF2-40B4-BE49-F238E27FC236}">
              <a16:creationId xmlns:a16="http://schemas.microsoft.com/office/drawing/2014/main" id="{17F3ECD2-42BA-49C7-87D3-1967419D0934}"/>
            </a:ext>
          </a:extLst>
        </xdr:cNvPr>
        <xdr:cNvCxnSpPr/>
      </xdr:nvCxnSpPr>
      <xdr:spPr>
        <a:xfrm flipV="1">
          <a:off x="8750300" y="18714878"/>
          <a:ext cx="8890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147627</xdr:rowOff>
    </xdr:from>
    <xdr:to>
      <xdr:col>41</xdr:col>
      <xdr:colOff>101600</xdr:colOff>
      <xdr:row>109</xdr:row>
      <xdr:rowOff>77777</xdr:rowOff>
    </xdr:to>
    <xdr:sp macro="" textlink="">
      <xdr:nvSpPr>
        <xdr:cNvPr id="484" name="楕円 483">
          <a:extLst>
            <a:ext uri="{FF2B5EF4-FFF2-40B4-BE49-F238E27FC236}">
              <a16:creationId xmlns:a16="http://schemas.microsoft.com/office/drawing/2014/main" id="{858A51B5-1E59-4F1A-A57F-F084BE15D154}"/>
            </a:ext>
          </a:extLst>
        </xdr:cNvPr>
        <xdr:cNvSpPr/>
      </xdr:nvSpPr>
      <xdr:spPr>
        <a:xfrm>
          <a:off x="7810500" y="1866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26891</xdr:rowOff>
    </xdr:from>
    <xdr:to>
      <xdr:col>45</xdr:col>
      <xdr:colOff>177800</xdr:colOff>
      <xdr:row>109</xdr:row>
      <xdr:rowOff>26977</xdr:rowOff>
    </xdr:to>
    <xdr:cxnSp macro="">
      <xdr:nvCxnSpPr>
        <xdr:cNvPr id="485" name="直線コネクタ 484">
          <a:extLst>
            <a:ext uri="{FF2B5EF4-FFF2-40B4-BE49-F238E27FC236}">
              <a16:creationId xmlns:a16="http://schemas.microsoft.com/office/drawing/2014/main" id="{8EC30197-4169-4416-BE2C-724C814F7F45}"/>
            </a:ext>
          </a:extLst>
        </xdr:cNvPr>
        <xdr:cNvCxnSpPr/>
      </xdr:nvCxnSpPr>
      <xdr:spPr>
        <a:xfrm flipV="1">
          <a:off x="7861300" y="18714941"/>
          <a:ext cx="8890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147616</xdr:rowOff>
    </xdr:from>
    <xdr:to>
      <xdr:col>36</xdr:col>
      <xdr:colOff>165100</xdr:colOff>
      <xdr:row>109</xdr:row>
      <xdr:rowOff>77766</xdr:rowOff>
    </xdr:to>
    <xdr:sp macro="" textlink="">
      <xdr:nvSpPr>
        <xdr:cNvPr id="486" name="楕円 485">
          <a:extLst>
            <a:ext uri="{FF2B5EF4-FFF2-40B4-BE49-F238E27FC236}">
              <a16:creationId xmlns:a16="http://schemas.microsoft.com/office/drawing/2014/main" id="{7060CC9E-0317-42DB-98DC-D50BE7D97442}"/>
            </a:ext>
          </a:extLst>
        </xdr:cNvPr>
        <xdr:cNvSpPr/>
      </xdr:nvSpPr>
      <xdr:spPr>
        <a:xfrm>
          <a:off x="6921500" y="186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109</xdr:row>
      <xdr:rowOff>26966</xdr:rowOff>
    </xdr:from>
    <xdr:to>
      <xdr:col>41</xdr:col>
      <xdr:colOff>50800</xdr:colOff>
      <xdr:row>109</xdr:row>
      <xdr:rowOff>26977</xdr:rowOff>
    </xdr:to>
    <xdr:cxnSp macro="">
      <xdr:nvCxnSpPr>
        <xdr:cNvPr id="487" name="直線コネクタ 486">
          <a:extLst>
            <a:ext uri="{FF2B5EF4-FFF2-40B4-BE49-F238E27FC236}">
              <a16:creationId xmlns:a16="http://schemas.microsoft.com/office/drawing/2014/main" id="{D9C4F368-13C0-4B55-A399-B4D812C3CCF6}"/>
            </a:ext>
          </a:extLst>
        </xdr:cNvPr>
        <xdr:cNvCxnSpPr/>
      </xdr:nvCxnSpPr>
      <xdr:spPr>
        <a:xfrm>
          <a:off x="6972300" y="18715016"/>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68076</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7BF49A53-21B1-4BAA-A1AC-A5457596D1E0}"/>
            </a:ext>
          </a:extLst>
        </xdr:cNvPr>
        <xdr:cNvSpPr txBox="1"/>
      </xdr:nvSpPr>
      <xdr:spPr>
        <a:xfrm>
          <a:off x="9327095" y="18241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71466</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B62D2A4B-EDFB-4316-9049-384A285D7D58}"/>
            </a:ext>
          </a:extLst>
        </xdr:cNvPr>
        <xdr:cNvSpPr txBox="1"/>
      </xdr:nvSpPr>
      <xdr:spPr>
        <a:xfrm>
          <a:off x="8450795" y="1824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165744</xdr:rowOff>
    </xdr:from>
    <xdr:ext cx="534377" cy="259045"/>
    <xdr:sp macro="" textlink="">
      <xdr:nvSpPr>
        <xdr:cNvPr id="490" name="n_3aveValue【港湾・漁港】&#10;一人当たり有形固定資産（償却資産）額">
          <a:extLst>
            <a:ext uri="{FF2B5EF4-FFF2-40B4-BE49-F238E27FC236}">
              <a16:creationId xmlns:a16="http://schemas.microsoft.com/office/drawing/2014/main" id="{1AB81B1C-22B6-4804-AC9A-25901AD91355}"/>
            </a:ext>
          </a:extLst>
        </xdr:cNvPr>
        <xdr:cNvSpPr txBox="1"/>
      </xdr:nvSpPr>
      <xdr:spPr>
        <a:xfrm>
          <a:off x="7594111" y="1833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157128</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6204DEC8-55E7-4B15-BB60-63F89F41AF6D}"/>
            </a:ext>
          </a:extLst>
        </xdr:cNvPr>
        <xdr:cNvSpPr txBox="1"/>
      </xdr:nvSpPr>
      <xdr:spPr>
        <a:xfrm>
          <a:off x="6672795" y="1833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68755</xdr:rowOff>
    </xdr:from>
    <xdr:ext cx="469744" cy="259045"/>
    <xdr:sp macro="" textlink="">
      <xdr:nvSpPr>
        <xdr:cNvPr id="492" name="n_1mainValue【港湾・漁港】&#10;一人当たり有形固定資産（償却資産）額">
          <a:extLst>
            <a:ext uri="{FF2B5EF4-FFF2-40B4-BE49-F238E27FC236}">
              <a16:creationId xmlns:a16="http://schemas.microsoft.com/office/drawing/2014/main" id="{A639873F-A857-4DB4-93D6-D555E5C12F09}"/>
            </a:ext>
          </a:extLst>
        </xdr:cNvPr>
        <xdr:cNvSpPr txBox="1"/>
      </xdr:nvSpPr>
      <xdr:spPr>
        <a:xfrm>
          <a:off x="9391728" y="1875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68818</xdr:rowOff>
    </xdr:from>
    <xdr:ext cx="469744" cy="259045"/>
    <xdr:sp macro="" textlink="">
      <xdr:nvSpPr>
        <xdr:cNvPr id="493" name="n_2mainValue【港湾・漁港】&#10;一人当たり有形固定資産（償却資産）額">
          <a:extLst>
            <a:ext uri="{FF2B5EF4-FFF2-40B4-BE49-F238E27FC236}">
              <a16:creationId xmlns:a16="http://schemas.microsoft.com/office/drawing/2014/main" id="{F7714BD6-2AFE-4641-9967-89D52064F35D}"/>
            </a:ext>
          </a:extLst>
        </xdr:cNvPr>
        <xdr:cNvSpPr txBox="1"/>
      </xdr:nvSpPr>
      <xdr:spPr>
        <a:xfrm>
          <a:off x="8515428" y="1875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68904</xdr:rowOff>
    </xdr:from>
    <xdr:ext cx="469744" cy="259045"/>
    <xdr:sp macro="" textlink="">
      <xdr:nvSpPr>
        <xdr:cNvPr id="494" name="n_3mainValue【港湾・漁港】&#10;一人当たり有形固定資産（償却資産）額">
          <a:extLst>
            <a:ext uri="{FF2B5EF4-FFF2-40B4-BE49-F238E27FC236}">
              <a16:creationId xmlns:a16="http://schemas.microsoft.com/office/drawing/2014/main" id="{25AFAC4B-395E-430D-84F9-DEED3828BFDF}"/>
            </a:ext>
          </a:extLst>
        </xdr:cNvPr>
        <xdr:cNvSpPr txBox="1"/>
      </xdr:nvSpPr>
      <xdr:spPr>
        <a:xfrm>
          <a:off x="7626428" y="1875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68893</xdr:rowOff>
    </xdr:from>
    <xdr:ext cx="469744" cy="259045"/>
    <xdr:sp macro="" textlink="">
      <xdr:nvSpPr>
        <xdr:cNvPr id="495" name="n_4mainValue【港湾・漁港】&#10;一人当たり有形固定資産（償却資産）額">
          <a:extLst>
            <a:ext uri="{FF2B5EF4-FFF2-40B4-BE49-F238E27FC236}">
              <a16:creationId xmlns:a16="http://schemas.microsoft.com/office/drawing/2014/main" id="{ADC93AF9-5669-4B45-A1C3-997518B79B51}"/>
            </a:ext>
          </a:extLst>
        </xdr:cNvPr>
        <xdr:cNvSpPr txBox="1"/>
      </xdr:nvSpPr>
      <xdr:spPr>
        <a:xfrm>
          <a:off x="6737428" y="1875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2E21AB81-262E-4875-A13E-F538C0CFB86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D1C17C88-5D4A-4B0F-9A0B-A82657B95FA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5625E984-6903-4D60-9766-B163D6B5C32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1CE09A48-1CC1-487A-9182-B3A956AAA41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5F79276B-2A0A-4E6C-B342-D661E49A599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9D9A8B96-36CD-451A-BE7B-E5EC7371CAF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42CBF6DE-BA6B-4FA9-8F97-E9585F70810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7D37896-CE6C-4F3F-A4AB-AA3C61243AE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3873C6D-CC37-4E4B-A5B2-F83BCBD09F4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26F5C67A-D1E4-4A3E-A96B-147784F1647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767EE364-E33A-460C-BFBB-F2D35F809A4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A019094C-93CB-4F00-927A-3D7AA2D56B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6FD7B30D-8879-4302-ADBC-EBCA653A80E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01AD2F71-27D7-4546-AE6F-55522910789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E7AD3DBD-483D-4ED0-BCBF-980BE03FFA3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186D0DED-EC33-481C-9243-E30303872DD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038B722D-15E1-4F96-9750-75C7CEDDE90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15E49494-C3A1-4897-96E2-4E2B4D09097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DB3EB598-DDA2-48C0-B4BB-AC404B63305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01E21A93-894C-455A-BA68-E1D7EC88284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031FED9F-2EB5-4517-B872-E8121A61E4F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812E93D-8D28-4024-ABC1-651D2611F41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F9A2A0E6-038B-4DF9-A683-B44B12AC37A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D494FF80-BC9C-4B3A-82DD-0A194261414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520" name="直線コネクタ 519">
          <a:extLst>
            <a:ext uri="{FF2B5EF4-FFF2-40B4-BE49-F238E27FC236}">
              <a16:creationId xmlns:a16="http://schemas.microsoft.com/office/drawing/2014/main" id="{8D20D6F4-4607-4AA6-9050-966A860D64D3}"/>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521" name="【認定こども園・幼稚園・保育所】&#10;有形固定資産減価償却率最小値テキスト">
          <a:extLst>
            <a:ext uri="{FF2B5EF4-FFF2-40B4-BE49-F238E27FC236}">
              <a16:creationId xmlns:a16="http://schemas.microsoft.com/office/drawing/2014/main" id="{FB181F7D-2C54-4219-9D1B-2660456CD899}"/>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22" name="直線コネクタ 521">
          <a:extLst>
            <a:ext uri="{FF2B5EF4-FFF2-40B4-BE49-F238E27FC236}">
              <a16:creationId xmlns:a16="http://schemas.microsoft.com/office/drawing/2014/main" id="{495A2996-DD7E-4908-8E26-AF1D303F354B}"/>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523" name="【認定こども園・幼稚園・保育所】&#10;有形固定資産減価償却率最大値テキスト">
          <a:extLst>
            <a:ext uri="{FF2B5EF4-FFF2-40B4-BE49-F238E27FC236}">
              <a16:creationId xmlns:a16="http://schemas.microsoft.com/office/drawing/2014/main" id="{6BEB262B-38C8-4684-985D-AB0F94AF313A}"/>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524" name="直線コネクタ 523">
          <a:extLst>
            <a:ext uri="{FF2B5EF4-FFF2-40B4-BE49-F238E27FC236}">
              <a16:creationId xmlns:a16="http://schemas.microsoft.com/office/drawing/2014/main" id="{B45944C6-762E-4F35-AE3F-588E9BC6BA29}"/>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11ADF329-87EF-4A65-BED0-35E28CF885A9}"/>
            </a:ext>
          </a:extLst>
        </xdr:cNvPr>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526" name="フローチャート: 判断 525">
          <a:extLst>
            <a:ext uri="{FF2B5EF4-FFF2-40B4-BE49-F238E27FC236}">
              <a16:creationId xmlns:a16="http://schemas.microsoft.com/office/drawing/2014/main" id="{0E6C7449-53B5-4C37-89A3-A5CC3CA9A814}"/>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527" name="フローチャート: 判断 526">
          <a:extLst>
            <a:ext uri="{FF2B5EF4-FFF2-40B4-BE49-F238E27FC236}">
              <a16:creationId xmlns:a16="http://schemas.microsoft.com/office/drawing/2014/main" id="{85537627-592C-47B4-9738-2DA8BAB54AFE}"/>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8" name="フローチャート: 判断 527">
          <a:extLst>
            <a:ext uri="{FF2B5EF4-FFF2-40B4-BE49-F238E27FC236}">
              <a16:creationId xmlns:a16="http://schemas.microsoft.com/office/drawing/2014/main" id="{DF63B27E-E061-487D-939D-82C448C65E03}"/>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529" name="フローチャート: 判断 528">
          <a:extLst>
            <a:ext uri="{FF2B5EF4-FFF2-40B4-BE49-F238E27FC236}">
              <a16:creationId xmlns:a16="http://schemas.microsoft.com/office/drawing/2014/main" id="{26B4CB1F-E03F-4A6D-942F-261C5664DE0E}"/>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30" name="フローチャート: 判断 529">
          <a:extLst>
            <a:ext uri="{FF2B5EF4-FFF2-40B4-BE49-F238E27FC236}">
              <a16:creationId xmlns:a16="http://schemas.microsoft.com/office/drawing/2014/main" id="{1BA85F1D-E9F5-402E-9688-5609AAF3841A}"/>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25A2A35-5DC3-4954-B645-BF6C18AA0B1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D223D8B-68C4-4B26-87F6-E124872625A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40541540-24C7-4972-AD84-C20EA3DE71E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AB54A84E-64F8-47A1-AF99-9D21F00856F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2C4FC1CA-BB9D-4F7E-838E-AD2177439C1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93980</xdr:rowOff>
    </xdr:from>
    <xdr:to>
      <xdr:col>85</xdr:col>
      <xdr:colOff>177800</xdr:colOff>
      <xdr:row>41</xdr:row>
      <xdr:rowOff>24130</xdr:rowOff>
    </xdr:to>
    <xdr:sp macro="" textlink="">
      <xdr:nvSpPr>
        <xdr:cNvPr id="536" name="楕円 535">
          <a:extLst>
            <a:ext uri="{FF2B5EF4-FFF2-40B4-BE49-F238E27FC236}">
              <a16:creationId xmlns:a16="http://schemas.microsoft.com/office/drawing/2014/main" id="{B989706B-C225-49C5-9D2F-7ECB971655DB}"/>
            </a:ext>
          </a:extLst>
        </xdr:cNvPr>
        <xdr:cNvSpPr/>
      </xdr:nvSpPr>
      <xdr:spPr>
        <a:xfrm>
          <a:off x="16268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72407</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ADA1965B-71E1-4093-AC50-5B60E1858FBC}"/>
            </a:ext>
          </a:extLst>
        </xdr:cNvPr>
        <xdr:cNvSpPr txBox="1"/>
      </xdr:nvSpPr>
      <xdr:spPr>
        <a:xfrm>
          <a:off x="16357600"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84455</xdr:rowOff>
    </xdr:from>
    <xdr:to>
      <xdr:col>81</xdr:col>
      <xdr:colOff>101600</xdr:colOff>
      <xdr:row>41</xdr:row>
      <xdr:rowOff>14605</xdr:rowOff>
    </xdr:to>
    <xdr:sp macro="" textlink="">
      <xdr:nvSpPr>
        <xdr:cNvPr id="538" name="楕円 537">
          <a:extLst>
            <a:ext uri="{FF2B5EF4-FFF2-40B4-BE49-F238E27FC236}">
              <a16:creationId xmlns:a16="http://schemas.microsoft.com/office/drawing/2014/main" id="{3748BC5E-2BBB-4DAC-AECB-DEB2CC027429}"/>
            </a:ext>
          </a:extLst>
        </xdr:cNvPr>
        <xdr:cNvSpPr/>
      </xdr:nvSpPr>
      <xdr:spPr>
        <a:xfrm>
          <a:off x="154305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135255</xdr:rowOff>
    </xdr:from>
    <xdr:to>
      <xdr:col>85</xdr:col>
      <xdr:colOff>127000</xdr:colOff>
      <xdr:row>40</xdr:row>
      <xdr:rowOff>144780</xdr:rowOff>
    </xdr:to>
    <xdr:cxnSp macro="">
      <xdr:nvCxnSpPr>
        <xdr:cNvPr id="539" name="直線コネクタ 538">
          <a:extLst>
            <a:ext uri="{FF2B5EF4-FFF2-40B4-BE49-F238E27FC236}">
              <a16:creationId xmlns:a16="http://schemas.microsoft.com/office/drawing/2014/main" id="{65AEFCAF-7EC1-4A29-8AEE-6DF39A81C93F}"/>
            </a:ext>
          </a:extLst>
        </xdr:cNvPr>
        <xdr:cNvCxnSpPr/>
      </xdr:nvCxnSpPr>
      <xdr:spPr>
        <a:xfrm>
          <a:off x="15481300" y="699325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137795</xdr:rowOff>
    </xdr:from>
    <xdr:to>
      <xdr:col>76</xdr:col>
      <xdr:colOff>165100</xdr:colOff>
      <xdr:row>41</xdr:row>
      <xdr:rowOff>67945</xdr:rowOff>
    </xdr:to>
    <xdr:sp macro="" textlink="">
      <xdr:nvSpPr>
        <xdr:cNvPr id="540" name="楕円 539">
          <a:extLst>
            <a:ext uri="{FF2B5EF4-FFF2-40B4-BE49-F238E27FC236}">
              <a16:creationId xmlns:a16="http://schemas.microsoft.com/office/drawing/2014/main" id="{81ABA782-F65E-4DEE-8674-0C0DCA515A11}"/>
            </a:ext>
          </a:extLst>
        </xdr:cNvPr>
        <xdr:cNvSpPr/>
      </xdr:nvSpPr>
      <xdr:spPr>
        <a:xfrm>
          <a:off x="145415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135255</xdr:rowOff>
    </xdr:from>
    <xdr:to>
      <xdr:col>81</xdr:col>
      <xdr:colOff>50800</xdr:colOff>
      <xdr:row>41</xdr:row>
      <xdr:rowOff>17145</xdr:rowOff>
    </xdr:to>
    <xdr:cxnSp macro="">
      <xdr:nvCxnSpPr>
        <xdr:cNvPr id="541" name="直線コネクタ 540">
          <a:extLst>
            <a:ext uri="{FF2B5EF4-FFF2-40B4-BE49-F238E27FC236}">
              <a16:creationId xmlns:a16="http://schemas.microsoft.com/office/drawing/2014/main" id="{9DE7457A-75F1-4300-BDB2-87F6E68EC43A}"/>
            </a:ext>
          </a:extLst>
        </xdr:cNvPr>
        <xdr:cNvCxnSpPr/>
      </xdr:nvCxnSpPr>
      <xdr:spPr>
        <a:xfrm flipV="1">
          <a:off x="14592300" y="69932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122555</xdr:rowOff>
    </xdr:from>
    <xdr:to>
      <xdr:col>72</xdr:col>
      <xdr:colOff>38100</xdr:colOff>
      <xdr:row>41</xdr:row>
      <xdr:rowOff>52705</xdr:rowOff>
    </xdr:to>
    <xdr:sp macro="" textlink="">
      <xdr:nvSpPr>
        <xdr:cNvPr id="542" name="楕円 541">
          <a:extLst>
            <a:ext uri="{FF2B5EF4-FFF2-40B4-BE49-F238E27FC236}">
              <a16:creationId xmlns:a16="http://schemas.microsoft.com/office/drawing/2014/main" id="{6AC81729-A32B-44D4-981A-FC35D30B1E53}"/>
            </a:ext>
          </a:extLst>
        </xdr:cNvPr>
        <xdr:cNvSpPr/>
      </xdr:nvSpPr>
      <xdr:spPr>
        <a:xfrm>
          <a:off x="136525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1905</xdr:rowOff>
    </xdr:from>
    <xdr:to>
      <xdr:col>76</xdr:col>
      <xdr:colOff>114300</xdr:colOff>
      <xdr:row>41</xdr:row>
      <xdr:rowOff>17145</xdr:rowOff>
    </xdr:to>
    <xdr:cxnSp macro="">
      <xdr:nvCxnSpPr>
        <xdr:cNvPr id="543" name="直線コネクタ 542">
          <a:extLst>
            <a:ext uri="{FF2B5EF4-FFF2-40B4-BE49-F238E27FC236}">
              <a16:creationId xmlns:a16="http://schemas.microsoft.com/office/drawing/2014/main" id="{ACB4C69A-49DE-43C1-8231-49F495926850}"/>
            </a:ext>
          </a:extLst>
        </xdr:cNvPr>
        <xdr:cNvCxnSpPr/>
      </xdr:nvCxnSpPr>
      <xdr:spPr>
        <a:xfrm>
          <a:off x="13703300" y="70313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78740</xdr:rowOff>
    </xdr:from>
    <xdr:to>
      <xdr:col>67</xdr:col>
      <xdr:colOff>101600</xdr:colOff>
      <xdr:row>41</xdr:row>
      <xdr:rowOff>8890</xdr:rowOff>
    </xdr:to>
    <xdr:sp macro="" textlink="">
      <xdr:nvSpPr>
        <xdr:cNvPr id="544" name="楕円 543">
          <a:extLst>
            <a:ext uri="{FF2B5EF4-FFF2-40B4-BE49-F238E27FC236}">
              <a16:creationId xmlns:a16="http://schemas.microsoft.com/office/drawing/2014/main" id="{C9778661-6C00-4A54-AFC7-4FB6CBAA0FE6}"/>
            </a:ext>
          </a:extLst>
        </xdr:cNvPr>
        <xdr:cNvSpPr/>
      </xdr:nvSpPr>
      <xdr:spPr>
        <a:xfrm>
          <a:off x="12763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129540</xdr:rowOff>
    </xdr:from>
    <xdr:to>
      <xdr:col>71</xdr:col>
      <xdr:colOff>177800</xdr:colOff>
      <xdr:row>41</xdr:row>
      <xdr:rowOff>1905</xdr:rowOff>
    </xdr:to>
    <xdr:cxnSp macro="">
      <xdr:nvCxnSpPr>
        <xdr:cNvPr id="545" name="直線コネクタ 544">
          <a:extLst>
            <a:ext uri="{FF2B5EF4-FFF2-40B4-BE49-F238E27FC236}">
              <a16:creationId xmlns:a16="http://schemas.microsoft.com/office/drawing/2014/main" id="{627138E9-5368-42ED-96F7-992EED0FD1E0}"/>
            </a:ext>
          </a:extLst>
        </xdr:cNvPr>
        <xdr:cNvCxnSpPr/>
      </xdr:nvCxnSpPr>
      <xdr:spPr>
        <a:xfrm>
          <a:off x="12814300" y="69875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94CC260B-266A-42B6-B5F5-D823D9210944}"/>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EF9A2BCB-C284-4073-A854-20005037C902}"/>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10B69871-925E-428D-80DE-159625D39B4E}"/>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2375750F-543C-4E61-B0EA-D6A41541BE26}"/>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5732</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75356766-7D7C-49ED-82EA-5865007F7665}"/>
            </a:ext>
          </a:extLst>
        </xdr:cNvPr>
        <xdr:cNvSpPr txBox="1"/>
      </xdr:nvSpPr>
      <xdr:spPr>
        <a:xfrm>
          <a:off x="15266044"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59072</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ACED1CC2-5F7E-4003-9B83-780E38FDF59F}"/>
            </a:ext>
          </a:extLst>
        </xdr:cNvPr>
        <xdr:cNvSpPr txBox="1"/>
      </xdr:nvSpPr>
      <xdr:spPr>
        <a:xfrm>
          <a:off x="14389744" y="708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43832</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F2A4F381-0431-4125-ABFF-45FE6D31A862}"/>
            </a:ext>
          </a:extLst>
        </xdr:cNvPr>
        <xdr:cNvSpPr txBox="1"/>
      </xdr:nvSpPr>
      <xdr:spPr>
        <a:xfrm>
          <a:off x="13500744"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17</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F39AE2CB-304E-4EA3-9034-6060E786388B}"/>
            </a:ext>
          </a:extLst>
        </xdr:cNvPr>
        <xdr:cNvSpPr txBox="1"/>
      </xdr:nvSpPr>
      <xdr:spPr>
        <a:xfrm>
          <a:off x="12611744" y="702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BB4DDB6A-A0EC-40BB-8B1E-3AFF15E05D2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99B24BA8-A9E9-41F8-9C64-EDBE61EE5AA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3B9F6F04-4793-421D-9F90-66EC64D9D7D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EB47E01-48D1-47B9-B7A7-F5ABE75E012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D1424FA0-C3BA-466B-BC0F-E50FDE36DAA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3300095-C524-4223-AC70-4D00EA1E085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6EDB70FD-896A-403D-A77E-EF3E06F6E93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F9F23DCA-19EB-4428-A08A-7F8C0C827C9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9E82E880-B76A-4D94-B6FE-3894AD9C82F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C8EF279A-1D15-4E07-BA50-8A0437E4D3F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C8DD486E-B901-4FD2-9733-7D4F3E44E7D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BCE096B4-5889-4D43-88EC-5A83B6A4C16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AB0D6492-1F02-46FB-B9C9-C18CC35AC21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250015BE-7F5E-49E5-888D-5238EE0D60C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1733924C-6B4C-4962-A97F-02FFC80F91F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25DB237B-3BE8-4D7A-BF23-43768359DE8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9914ECA5-AA7C-4648-BFC3-A5B0CB83993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0DDC9B73-D2EA-42DC-933B-CB409F54056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E56B1D2F-CEB9-480F-9C97-28C67254473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418357A8-9352-4056-8EAD-BC1370E3749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5183F6B1-D495-4478-8355-298CB7E8874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70B955D5-73F5-48A4-A6A0-1DB3C9D2C24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A6009F9C-9515-4626-B3DD-7976A84FDAB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577" name="直線コネクタ 576">
          <a:extLst>
            <a:ext uri="{FF2B5EF4-FFF2-40B4-BE49-F238E27FC236}">
              <a16:creationId xmlns:a16="http://schemas.microsoft.com/office/drawing/2014/main" id="{26015151-0EAC-43F2-AAD4-1855469D4EF5}"/>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06E5335A-F3E9-438D-914F-EBCCA4C51983}"/>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9" name="直線コネクタ 578">
          <a:extLst>
            <a:ext uri="{FF2B5EF4-FFF2-40B4-BE49-F238E27FC236}">
              <a16:creationId xmlns:a16="http://schemas.microsoft.com/office/drawing/2014/main" id="{43D86AB2-BD15-48E6-8C95-0D48FA1834FE}"/>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4B836FBE-7EAB-4337-945C-0CFDC0E0A111}"/>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581" name="直線コネクタ 580">
          <a:extLst>
            <a:ext uri="{FF2B5EF4-FFF2-40B4-BE49-F238E27FC236}">
              <a16:creationId xmlns:a16="http://schemas.microsoft.com/office/drawing/2014/main" id="{F517407D-592C-42FC-9B16-AF9D697FA35E}"/>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EFAF2BD4-F930-41DA-89CB-5D30DE4BE70D}"/>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583" name="フローチャート: 判断 582">
          <a:extLst>
            <a:ext uri="{FF2B5EF4-FFF2-40B4-BE49-F238E27FC236}">
              <a16:creationId xmlns:a16="http://schemas.microsoft.com/office/drawing/2014/main" id="{26A37872-8D06-4F24-9BBD-F6C02E2EBD48}"/>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584" name="フローチャート: 判断 583">
          <a:extLst>
            <a:ext uri="{FF2B5EF4-FFF2-40B4-BE49-F238E27FC236}">
              <a16:creationId xmlns:a16="http://schemas.microsoft.com/office/drawing/2014/main" id="{C3B46CC4-57AD-4168-A014-1E367E67C477}"/>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585" name="フローチャート: 判断 584">
          <a:extLst>
            <a:ext uri="{FF2B5EF4-FFF2-40B4-BE49-F238E27FC236}">
              <a16:creationId xmlns:a16="http://schemas.microsoft.com/office/drawing/2014/main" id="{286FF1CD-6AB5-4EBE-8480-80F27C80CF3F}"/>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586" name="フローチャート: 判断 585">
          <a:extLst>
            <a:ext uri="{FF2B5EF4-FFF2-40B4-BE49-F238E27FC236}">
              <a16:creationId xmlns:a16="http://schemas.microsoft.com/office/drawing/2014/main" id="{CF76B9FE-4E18-4D76-A3EA-AC5713CDEF3A}"/>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587" name="フローチャート: 判断 586">
          <a:extLst>
            <a:ext uri="{FF2B5EF4-FFF2-40B4-BE49-F238E27FC236}">
              <a16:creationId xmlns:a16="http://schemas.microsoft.com/office/drawing/2014/main" id="{8A95EA60-5DF8-4234-A4DD-4AD3EB8FE3FB}"/>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1AF8151-CE48-42E1-A2B2-1A407361640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4BA734D7-0DD1-4E48-A925-2C772238BF4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6168DAB0-F31C-4B5D-9419-C30EB8E15F3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850BA157-F9BC-4969-BCB7-987230A54E4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35FBB1E-9338-4C6C-9BCB-1104949EF56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67310</xdr:rowOff>
    </xdr:from>
    <xdr:to>
      <xdr:col>116</xdr:col>
      <xdr:colOff>114300</xdr:colOff>
      <xdr:row>41</xdr:row>
      <xdr:rowOff>168910</xdr:rowOff>
    </xdr:to>
    <xdr:sp macro="" textlink="">
      <xdr:nvSpPr>
        <xdr:cNvPr id="593" name="楕円 592">
          <a:extLst>
            <a:ext uri="{FF2B5EF4-FFF2-40B4-BE49-F238E27FC236}">
              <a16:creationId xmlns:a16="http://schemas.microsoft.com/office/drawing/2014/main" id="{CEFC0E0B-60EE-4A11-A92B-D3611A974BCD}"/>
            </a:ext>
          </a:extLst>
        </xdr:cNvPr>
        <xdr:cNvSpPr/>
      </xdr:nvSpPr>
      <xdr:spPr>
        <a:xfrm>
          <a:off x="221107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153687</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7D0C44C4-47B8-479D-B1D7-F0FC10704816}"/>
            </a:ext>
          </a:extLst>
        </xdr:cNvPr>
        <xdr:cNvSpPr txBox="1"/>
      </xdr:nvSpPr>
      <xdr:spPr>
        <a:xfrm>
          <a:off x="22199600" y="701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67310</xdr:rowOff>
    </xdr:from>
    <xdr:to>
      <xdr:col>112</xdr:col>
      <xdr:colOff>38100</xdr:colOff>
      <xdr:row>41</xdr:row>
      <xdr:rowOff>168910</xdr:rowOff>
    </xdr:to>
    <xdr:sp macro="" textlink="">
      <xdr:nvSpPr>
        <xdr:cNvPr id="595" name="楕円 594">
          <a:extLst>
            <a:ext uri="{FF2B5EF4-FFF2-40B4-BE49-F238E27FC236}">
              <a16:creationId xmlns:a16="http://schemas.microsoft.com/office/drawing/2014/main" id="{9BCAEDCD-D0E7-46F9-9339-DB081D267211}"/>
            </a:ext>
          </a:extLst>
        </xdr:cNvPr>
        <xdr:cNvSpPr/>
      </xdr:nvSpPr>
      <xdr:spPr>
        <a:xfrm>
          <a:off x="21272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118110</xdr:rowOff>
    </xdr:from>
    <xdr:to>
      <xdr:col>116</xdr:col>
      <xdr:colOff>63500</xdr:colOff>
      <xdr:row>41</xdr:row>
      <xdr:rowOff>118110</xdr:rowOff>
    </xdr:to>
    <xdr:cxnSp macro="">
      <xdr:nvCxnSpPr>
        <xdr:cNvPr id="596" name="直線コネクタ 595">
          <a:extLst>
            <a:ext uri="{FF2B5EF4-FFF2-40B4-BE49-F238E27FC236}">
              <a16:creationId xmlns:a16="http://schemas.microsoft.com/office/drawing/2014/main" id="{3D1F337B-1B52-48D5-A60D-C8BDE45D3506}"/>
            </a:ext>
          </a:extLst>
        </xdr:cNvPr>
        <xdr:cNvCxnSpPr/>
      </xdr:nvCxnSpPr>
      <xdr:spPr>
        <a:xfrm>
          <a:off x="21323300" y="7147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67310</xdr:rowOff>
    </xdr:from>
    <xdr:to>
      <xdr:col>107</xdr:col>
      <xdr:colOff>101600</xdr:colOff>
      <xdr:row>41</xdr:row>
      <xdr:rowOff>168910</xdr:rowOff>
    </xdr:to>
    <xdr:sp macro="" textlink="">
      <xdr:nvSpPr>
        <xdr:cNvPr id="597" name="楕円 596">
          <a:extLst>
            <a:ext uri="{FF2B5EF4-FFF2-40B4-BE49-F238E27FC236}">
              <a16:creationId xmlns:a16="http://schemas.microsoft.com/office/drawing/2014/main" id="{4D961F68-2D24-4517-8272-3D70AF557B7A}"/>
            </a:ext>
          </a:extLst>
        </xdr:cNvPr>
        <xdr:cNvSpPr/>
      </xdr:nvSpPr>
      <xdr:spPr>
        <a:xfrm>
          <a:off x="20383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118110</xdr:rowOff>
    </xdr:from>
    <xdr:to>
      <xdr:col>111</xdr:col>
      <xdr:colOff>177800</xdr:colOff>
      <xdr:row>41</xdr:row>
      <xdr:rowOff>118110</xdr:rowOff>
    </xdr:to>
    <xdr:cxnSp macro="">
      <xdr:nvCxnSpPr>
        <xdr:cNvPr id="598" name="直線コネクタ 597">
          <a:extLst>
            <a:ext uri="{FF2B5EF4-FFF2-40B4-BE49-F238E27FC236}">
              <a16:creationId xmlns:a16="http://schemas.microsoft.com/office/drawing/2014/main" id="{E3A525F7-A372-465D-AACE-C9E4CC95C862}"/>
            </a:ext>
          </a:extLst>
        </xdr:cNvPr>
        <xdr:cNvCxnSpPr/>
      </xdr:nvCxnSpPr>
      <xdr:spPr>
        <a:xfrm>
          <a:off x="20434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71120</xdr:rowOff>
    </xdr:from>
    <xdr:to>
      <xdr:col>102</xdr:col>
      <xdr:colOff>165100</xdr:colOff>
      <xdr:row>42</xdr:row>
      <xdr:rowOff>1270</xdr:rowOff>
    </xdr:to>
    <xdr:sp macro="" textlink="">
      <xdr:nvSpPr>
        <xdr:cNvPr id="599" name="楕円 598">
          <a:extLst>
            <a:ext uri="{FF2B5EF4-FFF2-40B4-BE49-F238E27FC236}">
              <a16:creationId xmlns:a16="http://schemas.microsoft.com/office/drawing/2014/main" id="{DA33AA35-008A-43DC-85E2-87C0F58B7451}"/>
            </a:ext>
          </a:extLst>
        </xdr:cNvPr>
        <xdr:cNvSpPr/>
      </xdr:nvSpPr>
      <xdr:spPr>
        <a:xfrm>
          <a:off x="19494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118110</xdr:rowOff>
    </xdr:from>
    <xdr:to>
      <xdr:col>107</xdr:col>
      <xdr:colOff>50800</xdr:colOff>
      <xdr:row>41</xdr:row>
      <xdr:rowOff>121920</xdr:rowOff>
    </xdr:to>
    <xdr:cxnSp macro="">
      <xdr:nvCxnSpPr>
        <xdr:cNvPr id="600" name="直線コネクタ 599">
          <a:extLst>
            <a:ext uri="{FF2B5EF4-FFF2-40B4-BE49-F238E27FC236}">
              <a16:creationId xmlns:a16="http://schemas.microsoft.com/office/drawing/2014/main" id="{85D13626-51A8-427A-8E6A-D13D600CBA04}"/>
            </a:ext>
          </a:extLst>
        </xdr:cNvPr>
        <xdr:cNvCxnSpPr/>
      </xdr:nvCxnSpPr>
      <xdr:spPr>
        <a:xfrm flipV="1">
          <a:off x="19545300" y="71475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67310</xdr:rowOff>
    </xdr:from>
    <xdr:to>
      <xdr:col>98</xdr:col>
      <xdr:colOff>38100</xdr:colOff>
      <xdr:row>41</xdr:row>
      <xdr:rowOff>168910</xdr:rowOff>
    </xdr:to>
    <xdr:sp macro="" textlink="">
      <xdr:nvSpPr>
        <xdr:cNvPr id="601" name="楕円 600">
          <a:extLst>
            <a:ext uri="{FF2B5EF4-FFF2-40B4-BE49-F238E27FC236}">
              <a16:creationId xmlns:a16="http://schemas.microsoft.com/office/drawing/2014/main" id="{591D601A-3956-437A-BB98-2A33A6EB5FE4}"/>
            </a:ext>
          </a:extLst>
        </xdr:cNvPr>
        <xdr:cNvSpPr/>
      </xdr:nvSpPr>
      <xdr:spPr>
        <a:xfrm>
          <a:off x="18605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118110</xdr:rowOff>
    </xdr:from>
    <xdr:to>
      <xdr:col>102</xdr:col>
      <xdr:colOff>114300</xdr:colOff>
      <xdr:row>41</xdr:row>
      <xdr:rowOff>121920</xdr:rowOff>
    </xdr:to>
    <xdr:cxnSp macro="">
      <xdr:nvCxnSpPr>
        <xdr:cNvPr id="602" name="直線コネクタ 601">
          <a:extLst>
            <a:ext uri="{FF2B5EF4-FFF2-40B4-BE49-F238E27FC236}">
              <a16:creationId xmlns:a16="http://schemas.microsoft.com/office/drawing/2014/main" id="{2B2F0D08-CD59-4E9C-BE4D-80FE5F25D626}"/>
            </a:ext>
          </a:extLst>
        </xdr:cNvPr>
        <xdr:cNvCxnSpPr/>
      </xdr:nvCxnSpPr>
      <xdr:spPr>
        <a:xfrm>
          <a:off x="18656300" y="71475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A1CC0682-F676-4D77-BA94-BB9016929C87}"/>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BFCEF2D1-23A1-4F3B-9D2D-919017F5E6B0}"/>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DF1FDEA5-1A7C-4ED8-BF22-A0782E82608A}"/>
            </a:ext>
          </a:extLst>
        </xdr:cNvPr>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2E6B9557-8182-42EC-8D70-694CFBDD44D9}"/>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160037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A38BB4A1-B3EF-479C-B4AA-B4EB009E8EC2}"/>
            </a:ext>
          </a:extLst>
        </xdr:cNvPr>
        <xdr:cNvSpPr txBox="1"/>
      </xdr:nvSpPr>
      <xdr:spPr>
        <a:xfrm>
          <a:off x="210757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160037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92DA80E4-1A93-426B-B9CD-EB398B3ADFEB}"/>
            </a:ext>
          </a:extLst>
        </xdr:cNvPr>
        <xdr:cNvSpPr txBox="1"/>
      </xdr:nvSpPr>
      <xdr:spPr>
        <a:xfrm>
          <a:off x="20199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163847</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5B531FAF-EE4F-46AE-A5E1-6EBDCB89A4C1}"/>
            </a:ext>
          </a:extLst>
        </xdr:cNvPr>
        <xdr:cNvSpPr txBox="1"/>
      </xdr:nvSpPr>
      <xdr:spPr>
        <a:xfrm>
          <a:off x="193104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160037</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A6D4841D-6FCF-460B-BDDA-873419BC683C}"/>
            </a:ext>
          </a:extLst>
        </xdr:cNvPr>
        <xdr:cNvSpPr txBox="1"/>
      </xdr:nvSpPr>
      <xdr:spPr>
        <a:xfrm>
          <a:off x="18421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1963A917-4E60-4283-8DB1-4707DE2352D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96A4C5A6-5DC7-4C2F-B50A-9266AB3F4E1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75524B00-976B-4C5A-9A8C-66B87E307C7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3A12C121-4B7B-4AD5-84C4-AB54CF9FF06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A554D4F7-4EC7-497C-A6B8-422F5149C33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D0475466-A58F-49C1-AA42-4C5126DE38D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164E813B-AA72-4490-9127-799F44B31FE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66C1D387-31E5-481D-AA99-15E023F8065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7BC33585-2FF7-405F-A5AE-29A5D720CD8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91E2B284-8584-4DE5-A31D-ED7C99C6E7A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B18B7469-C62C-4AB1-A14F-9DB3149F879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2D2BF90E-8F0D-44AB-805F-6B4633223A7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E60A3920-A946-4ACC-9E49-504DD733968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F498BA72-6125-4426-8260-634FF796EDE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69DBE810-140C-44B7-8CC9-A39FB7648D6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CC529A9D-1BB8-4D37-9917-23D9CAA1A26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9C051E4E-C519-4996-9E67-5823F0FF381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391267DF-22F6-4948-8CD6-1AB26EB5FA0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8D302B29-8914-4611-8183-4FE15A092DC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935E62A8-C59A-4AA1-AC38-A52CC7868FD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F2D53795-5AF8-4E2F-ABDE-4348712AB83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693B0733-C52A-4357-A497-04FD1995841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84F57FE4-65A2-46E8-960E-D0B0416990D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83A4ED02-07D1-4878-A593-0CD7AC7EA81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635" name="直線コネクタ 634">
          <a:extLst>
            <a:ext uri="{FF2B5EF4-FFF2-40B4-BE49-F238E27FC236}">
              <a16:creationId xmlns:a16="http://schemas.microsoft.com/office/drawing/2014/main" id="{C4260CB8-4FF2-4F0E-B676-9152061488F1}"/>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F6EF54A6-0A9D-49EB-A6D1-A261B3A69AE9}"/>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637" name="直線コネクタ 636">
          <a:extLst>
            <a:ext uri="{FF2B5EF4-FFF2-40B4-BE49-F238E27FC236}">
              <a16:creationId xmlns:a16="http://schemas.microsoft.com/office/drawing/2014/main" id="{BCA5A418-3CB6-4A00-9AC3-131F1E7E326F}"/>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EF9AA40B-E8D5-47A0-8BF4-2A3CC481568B}"/>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397A67C6-6D11-4A63-AC09-BE6A1B4BB271}"/>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0657ABCE-9B57-4BFA-9546-5CCF68E3B6C7}"/>
            </a:ext>
          </a:extLst>
        </xdr:cNvPr>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41" name="フローチャート: 判断 640">
          <a:extLst>
            <a:ext uri="{FF2B5EF4-FFF2-40B4-BE49-F238E27FC236}">
              <a16:creationId xmlns:a16="http://schemas.microsoft.com/office/drawing/2014/main" id="{D784E9C0-D909-429E-BB38-D26F18AF126C}"/>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642" name="フローチャート: 判断 641">
          <a:extLst>
            <a:ext uri="{FF2B5EF4-FFF2-40B4-BE49-F238E27FC236}">
              <a16:creationId xmlns:a16="http://schemas.microsoft.com/office/drawing/2014/main" id="{1A9125AB-6198-48C8-8070-CA0C552DE5CB}"/>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643" name="フローチャート: 判断 642">
          <a:extLst>
            <a:ext uri="{FF2B5EF4-FFF2-40B4-BE49-F238E27FC236}">
              <a16:creationId xmlns:a16="http://schemas.microsoft.com/office/drawing/2014/main" id="{DAF3A2AD-BCEF-4DAC-802A-2AE1C9C260E5}"/>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44" name="フローチャート: 判断 643">
          <a:extLst>
            <a:ext uri="{FF2B5EF4-FFF2-40B4-BE49-F238E27FC236}">
              <a16:creationId xmlns:a16="http://schemas.microsoft.com/office/drawing/2014/main" id="{2F4FEE31-5150-4A3E-B21A-75B46FF7F8FF}"/>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645" name="フローチャート: 判断 644">
          <a:extLst>
            <a:ext uri="{FF2B5EF4-FFF2-40B4-BE49-F238E27FC236}">
              <a16:creationId xmlns:a16="http://schemas.microsoft.com/office/drawing/2014/main" id="{60CC324E-841E-4C34-A6B4-D8D401FB3C59}"/>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96E1F041-BA0D-40D0-AD35-A40EC752B7D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0A00EEE-FCD9-4E7A-AB3E-A39386558A1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ACE14A20-034D-4419-9E0A-C1C120AE514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B18BDA1A-5819-423F-9D19-4C3606ABABC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A0D104B2-1A2F-4386-B702-416B7C558BF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651" name="楕円 650">
          <a:extLst>
            <a:ext uri="{FF2B5EF4-FFF2-40B4-BE49-F238E27FC236}">
              <a16:creationId xmlns:a16="http://schemas.microsoft.com/office/drawing/2014/main" id="{2B9F3EFE-447A-4F4C-8F81-000953FDB6B3}"/>
            </a:ext>
          </a:extLst>
        </xdr:cNvPr>
        <xdr:cNvSpPr/>
      </xdr:nvSpPr>
      <xdr:spPr>
        <a:xfrm>
          <a:off x="162687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50182</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15508136-ED2E-40CF-87AD-EDFBDA5A7FFB}"/>
            </a:ext>
          </a:extLst>
        </xdr:cNvPr>
        <xdr:cNvSpPr txBox="1"/>
      </xdr:nvSpPr>
      <xdr:spPr>
        <a:xfrm>
          <a:off x="16357600" y="1016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xdr:rowOff>
    </xdr:from>
    <xdr:to>
      <xdr:col>81</xdr:col>
      <xdr:colOff>101600</xdr:colOff>
      <xdr:row>60</xdr:row>
      <xdr:rowOff>107950</xdr:rowOff>
    </xdr:to>
    <xdr:sp macro="" textlink="">
      <xdr:nvSpPr>
        <xdr:cNvPr id="653" name="楕円 652">
          <a:extLst>
            <a:ext uri="{FF2B5EF4-FFF2-40B4-BE49-F238E27FC236}">
              <a16:creationId xmlns:a16="http://schemas.microsoft.com/office/drawing/2014/main" id="{10A6D6D6-0B69-4364-ACBE-6E5BFAD4572B}"/>
            </a:ext>
          </a:extLst>
        </xdr:cNvPr>
        <xdr:cNvSpPr/>
      </xdr:nvSpPr>
      <xdr:spPr>
        <a:xfrm>
          <a:off x="15430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57150</xdr:rowOff>
    </xdr:from>
    <xdr:to>
      <xdr:col>85</xdr:col>
      <xdr:colOff>127000</xdr:colOff>
      <xdr:row>60</xdr:row>
      <xdr:rowOff>78105</xdr:rowOff>
    </xdr:to>
    <xdr:cxnSp macro="">
      <xdr:nvCxnSpPr>
        <xdr:cNvPr id="654" name="直線コネクタ 653">
          <a:extLst>
            <a:ext uri="{FF2B5EF4-FFF2-40B4-BE49-F238E27FC236}">
              <a16:creationId xmlns:a16="http://schemas.microsoft.com/office/drawing/2014/main" id="{CD5923D0-9F76-4878-AC90-C1DC82AC12DF}"/>
            </a:ext>
          </a:extLst>
        </xdr:cNvPr>
        <xdr:cNvCxnSpPr/>
      </xdr:nvCxnSpPr>
      <xdr:spPr>
        <a:xfrm>
          <a:off x="15481300" y="103441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147320</xdr:rowOff>
    </xdr:from>
    <xdr:to>
      <xdr:col>76</xdr:col>
      <xdr:colOff>165100</xdr:colOff>
      <xdr:row>60</xdr:row>
      <xdr:rowOff>77470</xdr:rowOff>
    </xdr:to>
    <xdr:sp macro="" textlink="">
      <xdr:nvSpPr>
        <xdr:cNvPr id="655" name="楕円 654">
          <a:extLst>
            <a:ext uri="{FF2B5EF4-FFF2-40B4-BE49-F238E27FC236}">
              <a16:creationId xmlns:a16="http://schemas.microsoft.com/office/drawing/2014/main" id="{24AA72BF-592E-4B7E-9C12-E647BCB7D596}"/>
            </a:ext>
          </a:extLst>
        </xdr:cNvPr>
        <xdr:cNvSpPr/>
      </xdr:nvSpPr>
      <xdr:spPr>
        <a:xfrm>
          <a:off x="14541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26670</xdr:rowOff>
    </xdr:from>
    <xdr:to>
      <xdr:col>81</xdr:col>
      <xdr:colOff>50800</xdr:colOff>
      <xdr:row>60</xdr:row>
      <xdr:rowOff>57150</xdr:rowOff>
    </xdr:to>
    <xdr:cxnSp macro="">
      <xdr:nvCxnSpPr>
        <xdr:cNvPr id="656" name="直線コネクタ 655">
          <a:extLst>
            <a:ext uri="{FF2B5EF4-FFF2-40B4-BE49-F238E27FC236}">
              <a16:creationId xmlns:a16="http://schemas.microsoft.com/office/drawing/2014/main" id="{072D2FAF-FE16-4B4B-9841-3369B97E6503}"/>
            </a:ext>
          </a:extLst>
        </xdr:cNvPr>
        <xdr:cNvCxnSpPr/>
      </xdr:nvCxnSpPr>
      <xdr:spPr>
        <a:xfrm>
          <a:off x="14592300" y="10313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109220</xdr:rowOff>
    </xdr:from>
    <xdr:to>
      <xdr:col>72</xdr:col>
      <xdr:colOff>38100</xdr:colOff>
      <xdr:row>60</xdr:row>
      <xdr:rowOff>39370</xdr:rowOff>
    </xdr:to>
    <xdr:sp macro="" textlink="">
      <xdr:nvSpPr>
        <xdr:cNvPr id="657" name="楕円 656">
          <a:extLst>
            <a:ext uri="{FF2B5EF4-FFF2-40B4-BE49-F238E27FC236}">
              <a16:creationId xmlns:a16="http://schemas.microsoft.com/office/drawing/2014/main" id="{B165E815-B84C-40AC-A098-31DC4076F43D}"/>
            </a:ext>
          </a:extLst>
        </xdr:cNvPr>
        <xdr:cNvSpPr/>
      </xdr:nvSpPr>
      <xdr:spPr>
        <a:xfrm>
          <a:off x="13652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160020</xdr:rowOff>
    </xdr:from>
    <xdr:to>
      <xdr:col>76</xdr:col>
      <xdr:colOff>114300</xdr:colOff>
      <xdr:row>60</xdr:row>
      <xdr:rowOff>26670</xdr:rowOff>
    </xdr:to>
    <xdr:cxnSp macro="">
      <xdr:nvCxnSpPr>
        <xdr:cNvPr id="658" name="直線コネクタ 657">
          <a:extLst>
            <a:ext uri="{FF2B5EF4-FFF2-40B4-BE49-F238E27FC236}">
              <a16:creationId xmlns:a16="http://schemas.microsoft.com/office/drawing/2014/main" id="{74E49E7B-1C29-48FE-8A72-009CB093AEE6}"/>
            </a:ext>
          </a:extLst>
        </xdr:cNvPr>
        <xdr:cNvCxnSpPr/>
      </xdr:nvCxnSpPr>
      <xdr:spPr>
        <a:xfrm>
          <a:off x="13703300" y="10275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88265</xdr:rowOff>
    </xdr:from>
    <xdr:to>
      <xdr:col>67</xdr:col>
      <xdr:colOff>101600</xdr:colOff>
      <xdr:row>60</xdr:row>
      <xdr:rowOff>18415</xdr:rowOff>
    </xdr:to>
    <xdr:sp macro="" textlink="">
      <xdr:nvSpPr>
        <xdr:cNvPr id="659" name="楕円 658">
          <a:extLst>
            <a:ext uri="{FF2B5EF4-FFF2-40B4-BE49-F238E27FC236}">
              <a16:creationId xmlns:a16="http://schemas.microsoft.com/office/drawing/2014/main" id="{ADEC408F-2C82-43A5-B90C-D40C88B420A7}"/>
            </a:ext>
          </a:extLst>
        </xdr:cNvPr>
        <xdr:cNvSpPr/>
      </xdr:nvSpPr>
      <xdr:spPr>
        <a:xfrm>
          <a:off x="12763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139065</xdr:rowOff>
    </xdr:from>
    <xdr:to>
      <xdr:col>71</xdr:col>
      <xdr:colOff>177800</xdr:colOff>
      <xdr:row>59</xdr:row>
      <xdr:rowOff>160020</xdr:rowOff>
    </xdr:to>
    <xdr:cxnSp macro="">
      <xdr:nvCxnSpPr>
        <xdr:cNvPr id="660" name="直線コネクタ 659">
          <a:extLst>
            <a:ext uri="{FF2B5EF4-FFF2-40B4-BE49-F238E27FC236}">
              <a16:creationId xmlns:a16="http://schemas.microsoft.com/office/drawing/2014/main" id="{1482A84E-86B3-4BAF-BD65-FC1AF4F56538}"/>
            </a:ext>
          </a:extLst>
        </xdr:cNvPr>
        <xdr:cNvCxnSpPr/>
      </xdr:nvCxnSpPr>
      <xdr:spPr>
        <a:xfrm>
          <a:off x="12814300" y="1025461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661" name="n_1aveValue【学校施設】&#10;有形固定資産減価償却率">
          <a:extLst>
            <a:ext uri="{FF2B5EF4-FFF2-40B4-BE49-F238E27FC236}">
              <a16:creationId xmlns:a16="http://schemas.microsoft.com/office/drawing/2014/main" id="{482F0ABC-3BA9-4243-B109-C411C51E892E}"/>
            </a:ext>
          </a:extLst>
        </xdr:cNvPr>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662" name="n_2aveValue【学校施設】&#10;有形固定資産減価償却率">
          <a:extLst>
            <a:ext uri="{FF2B5EF4-FFF2-40B4-BE49-F238E27FC236}">
              <a16:creationId xmlns:a16="http://schemas.microsoft.com/office/drawing/2014/main" id="{9A49060C-EEB9-4AF2-8F9F-BAB03F732832}"/>
            </a:ext>
          </a:extLst>
        </xdr:cNvPr>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663" name="n_3aveValue【学校施設】&#10;有形固定資産減価償却率">
          <a:extLst>
            <a:ext uri="{FF2B5EF4-FFF2-40B4-BE49-F238E27FC236}">
              <a16:creationId xmlns:a16="http://schemas.microsoft.com/office/drawing/2014/main" id="{63AC2A46-33AE-49E5-A586-E323BDE20C1C}"/>
            </a:ext>
          </a:extLst>
        </xdr:cNvPr>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664" name="n_4aveValue【学校施設】&#10;有形固定資産減価償却率">
          <a:extLst>
            <a:ext uri="{FF2B5EF4-FFF2-40B4-BE49-F238E27FC236}">
              <a16:creationId xmlns:a16="http://schemas.microsoft.com/office/drawing/2014/main" id="{8AB781F0-14DF-4401-B6EE-7CE3366E811C}"/>
            </a:ext>
          </a:extLst>
        </xdr:cNvPr>
        <xdr:cNvSpPr txBox="1"/>
      </xdr:nvSpPr>
      <xdr:spPr>
        <a:xfrm>
          <a:off x="12611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124477</xdr:rowOff>
    </xdr:from>
    <xdr:ext cx="405111" cy="259045"/>
    <xdr:sp macro="" textlink="">
      <xdr:nvSpPr>
        <xdr:cNvPr id="665" name="n_1mainValue【学校施設】&#10;有形固定資産減価償却率">
          <a:extLst>
            <a:ext uri="{FF2B5EF4-FFF2-40B4-BE49-F238E27FC236}">
              <a16:creationId xmlns:a16="http://schemas.microsoft.com/office/drawing/2014/main" id="{365B4121-80CE-4E05-A1FC-CEADE0A8E35E}"/>
            </a:ext>
          </a:extLst>
        </xdr:cNvPr>
        <xdr:cNvSpPr txBox="1"/>
      </xdr:nvSpPr>
      <xdr:spPr>
        <a:xfrm>
          <a:off x="15266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93997</xdr:rowOff>
    </xdr:from>
    <xdr:ext cx="405111" cy="259045"/>
    <xdr:sp macro="" textlink="">
      <xdr:nvSpPr>
        <xdr:cNvPr id="666" name="n_2mainValue【学校施設】&#10;有形固定資産減価償却率">
          <a:extLst>
            <a:ext uri="{FF2B5EF4-FFF2-40B4-BE49-F238E27FC236}">
              <a16:creationId xmlns:a16="http://schemas.microsoft.com/office/drawing/2014/main" id="{B97B4EEB-EC49-403F-9F50-355740926BE5}"/>
            </a:ext>
          </a:extLst>
        </xdr:cNvPr>
        <xdr:cNvSpPr txBox="1"/>
      </xdr:nvSpPr>
      <xdr:spPr>
        <a:xfrm>
          <a:off x="14389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667" name="n_3mainValue【学校施設】&#10;有形固定資産減価償却率">
          <a:extLst>
            <a:ext uri="{FF2B5EF4-FFF2-40B4-BE49-F238E27FC236}">
              <a16:creationId xmlns:a16="http://schemas.microsoft.com/office/drawing/2014/main" id="{BCA03EF0-8E37-46F1-9258-FCC45ACE8E57}"/>
            </a:ext>
          </a:extLst>
        </xdr:cNvPr>
        <xdr:cNvSpPr txBox="1"/>
      </xdr:nvSpPr>
      <xdr:spPr>
        <a:xfrm>
          <a:off x="13500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668" name="n_4mainValue【学校施設】&#10;有形固定資産減価償却率">
          <a:extLst>
            <a:ext uri="{FF2B5EF4-FFF2-40B4-BE49-F238E27FC236}">
              <a16:creationId xmlns:a16="http://schemas.microsoft.com/office/drawing/2014/main" id="{20E0A2B9-4888-412D-A7BA-5095385C7084}"/>
            </a:ext>
          </a:extLst>
        </xdr:cNvPr>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F688AC73-BF35-46B7-9F0D-AB8FCC51B25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77B12983-CB74-4142-A8AA-BC34FA1E1B6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32C90E7-5132-4B8A-92A2-54DA5705115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B044A124-819B-49E9-A1F0-B6B68FBFF06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A16AD7A0-281F-4348-BC63-E8342C2F36A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2D1F7C3F-9985-49D5-86E6-828B5F1D1C4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A071CD46-9EF1-471C-A5F1-5C31F429A4F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8FCAA846-44D9-4B2C-ABE6-14DD064EA29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2CF51EA-43E3-42DA-94D9-E08FFCC3045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AF60E0F2-E7A9-4D6D-B5D7-3D22A1B2F8E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a:extLst>
            <a:ext uri="{FF2B5EF4-FFF2-40B4-BE49-F238E27FC236}">
              <a16:creationId xmlns:a16="http://schemas.microsoft.com/office/drawing/2014/main" id="{BC910BC5-374C-472D-9E95-E937F18F350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94BE6C61-31AD-4864-A1AE-0999D632695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0FE2F003-9FD4-467B-98A6-52FD7A1C4E2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B2834D09-8322-4212-BF96-573538AC7D3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DB46D4A0-1A88-45F3-936E-3B2E28A4977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FF624C63-39B2-4A51-9F5E-8F63947D643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8EED8DB3-541C-436C-AFAD-A9C9995FF85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6AA274E9-25FE-4FA1-BE97-966B9A7351F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97647BED-C56A-4267-AB40-701BA8CBDBF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F74D5BFD-3023-4E27-84B8-DB13BB864B7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05732145-B2AC-49BB-851B-FD2FE19637E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C5D61803-93BD-4B80-ACFC-D2173314A26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691" name="直線コネクタ 690">
          <a:extLst>
            <a:ext uri="{FF2B5EF4-FFF2-40B4-BE49-F238E27FC236}">
              <a16:creationId xmlns:a16="http://schemas.microsoft.com/office/drawing/2014/main" id="{098E29DD-26FD-4D2A-8020-FB3EB3CC203C}"/>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692" name="【学校施設】&#10;一人当たり面積最小値テキスト">
          <a:extLst>
            <a:ext uri="{FF2B5EF4-FFF2-40B4-BE49-F238E27FC236}">
              <a16:creationId xmlns:a16="http://schemas.microsoft.com/office/drawing/2014/main" id="{534C681F-8B5F-42B3-8E0A-8DECB1F1EDE4}"/>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693" name="直線コネクタ 692">
          <a:extLst>
            <a:ext uri="{FF2B5EF4-FFF2-40B4-BE49-F238E27FC236}">
              <a16:creationId xmlns:a16="http://schemas.microsoft.com/office/drawing/2014/main" id="{3364AD2A-45ED-444D-8294-4D799699369E}"/>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94" name="【学校施設】&#10;一人当たり面積最大値テキスト">
          <a:extLst>
            <a:ext uri="{FF2B5EF4-FFF2-40B4-BE49-F238E27FC236}">
              <a16:creationId xmlns:a16="http://schemas.microsoft.com/office/drawing/2014/main" id="{1BCB0D08-A598-4BFA-9719-E3208A4B86B5}"/>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95" name="直線コネクタ 694">
          <a:extLst>
            <a:ext uri="{FF2B5EF4-FFF2-40B4-BE49-F238E27FC236}">
              <a16:creationId xmlns:a16="http://schemas.microsoft.com/office/drawing/2014/main" id="{237C60DE-5525-4072-B20F-86218FEA7107}"/>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696" name="【学校施設】&#10;一人当たり面積平均値テキスト">
          <a:extLst>
            <a:ext uri="{FF2B5EF4-FFF2-40B4-BE49-F238E27FC236}">
              <a16:creationId xmlns:a16="http://schemas.microsoft.com/office/drawing/2014/main" id="{5D4CA053-3899-4FAD-BD12-3E11F5B1E507}"/>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97" name="フローチャート: 判断 696">
          <a:extLst>
            <a:ext uri="{FF2B5EF4-FFF2-40B4-BE49-F238E27FC236}">
              <a16:creationId xmlns:a16="http://schemas.microsoft.com/office/drawing/2014/main" id="{9269DC2B-EDA4-458C-AA2C-9F75FFAEBCE5}"/>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698" name="フローチャート: 判断 697">
          <a:extLst>
            <a:ext uri="{FF2B5EF4-FFF2-40B4-BE49-F238E27FC236}">
              <a16:creationId xmlns:a16="http://schemas.microsoft.com/office/drawing/2014/main" id="{15FEFB66-F759-4F08-9CFA-BE118D213E2A}"/>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699" name="フローチャート: 判断 698">
          <a:extLst>
            <a:ext uri="{FF2B5EF4-FFF2-40B4-BE49-F238E27FC236}">
              <a16:creationId xmlns:a16="http://schemas.microsoft.com/office/drawing/2014/main" id="{23A5FDCC-B642-4ECB-9125-1C180F9CFF00}"/>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700" name="フローチャート: 判断 699">
          <a:extLst>
            <a:ext uri="{FF2B5EF4-FFF2-40B4-BE49-F238E27FC236}">
              <a16:creationId xmlns:a16="http://schemas.microsoft.com/office/drawing/2014/main" id="{FBE73D10-E3E1-4278-83CE-66739169B9E9}"/>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701" name="フローチャート: 判断 700">
          <a:extLst>
            <a:ext uri="{FF2B5EF4-FFF2-40B4-BE49-F238E27FC236}">
              <a16:creationId xmlns:a16="http://schemas.microsoft.com/office/drawing/2014/main" id="{00D6C087-CA28-4F39-B8D6-15E91879219C}"/>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E08EFDA-7CCA-403F-849F-65CAA4D2370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570D1B8-24DF-489B-950B-48386297F82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B1AD2BB9-3937-408D-AA19-C2AB60B9FE7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1CED472B-F976-4FF9-9A07-ED9DAFE6FD4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91DDBCC-8247-4416-8C7E-D80CC98D083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132994</xdr:rowOff>
    </xdr:from>
    <xdr:to>
      <xdr:col>116</xdr:col>
      <xdr:colOff>114300</xdr:colOff>
      <xdr:row>64</xdr:row>
      <xdr:rowOff>63144</xdr:rowOff>
    </xdr:to>
    <xdr:sp macro="" textlink="">
      <xdr:nvSpPr>
        <xdr:cNvPr id="707" name="楕円 706">
          <a:extLst>
            <a:ext uri="{FF2B5EF4-FFF2-40B4-BE49-F238E27FC236}">
              <a16:creationId xmlns:a16="http://schemas.microsoft.com/office/drawing/2014/main" id="{CA0CEC6F-7A34-4896-AB77-A6BC7874A200}"/>
            </a:ext>
          </a:extLst>
        </xdr:cNvPr>
        <xdr:cNvSpPr/>
      </xdr:nvSpPr>
      <xdr:spPr>
        <a:xfrm>
          <a:off x="22110700" y="109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47921</xdr:rowOff>
    </xdr:from>
    <xdr:ext cx="469744" cy="259045"/>
    <xdr:sp macro="" textlink="">
      <xdr:nvSpPr>
        <xdr:cNvPr id="708" name="【学校施設】&#10;一人当たり面積該当値テキスト">
          <a:extLst>
            <a:ext uri="{FF2B5EF4-FFF2-40B4-BE49-F238E27FC236}">
              <a16:creationId xmlns:a16="http://schemas.microsoft.com/office/drawing/2014/main" id="{826F6B71-275E-4938-8F49-483CDCE0B4F3}"/>
            </a:ext>
          </a:extLst>
        </xdr:cNvPr>
        <xdr:cNvSpPr txBox="1"/>
      </xdr:nvSpPr>
      <xdr:spPr>
        <a:xfrm>
          <a:off x="22199600" y="1084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136195</xdr:rowOff>
    </xdr:from>
    <xdr:to>
      <xdr:col>112</xdr:col>
      <xdr:colOff>38100</xdr:colOff>
      <xdr:row>64</xdr:row>
      <xdr:rowOff>66345</xdr:rowOff>
    </xdr:to>
    <xdr:sp macro="" textlink="">
      <xdr:nvSpPr>
        <xdr:cNvPr id="709" name="楕円 708">
          <a:extLst>
            <a:ext uri="{FF2B5EF4-FFF2-40B4-BE49-F238E27FC236}">
              <a16:creationId xmlns:a16="http://schemas.microsoft.com/office/drawing/2014/main" id="{6C3AAD57-EB68-408A-8471-FD668F406865}"/>
            </a:ext>
          </a:extLst>
        </xdr:cNvPr>
        <xdr:cNvSpPr/>
      </xdr:nvSpPr>
      <xdr:spPr>
        <a:xfrm>
          <a:off x="21272500" y="10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12344</xdr:rowOff>
    </xdr:from>
    <xdr:to>
      <xdr:col>116</xdr:col>
      <xdr:colOff>63500</xdr:colOff>
      <xdr:row>64</xdr:row>
      <xdr:rowOff>15545</xdr:rowOff>
    </xdr:to>
    <xdr:cxnSp macro="">
      <xdr:nvCxnSpPr>
        <xdr:cNvPr id="710" name="直線コネクタ 709">
          <a:extLst>
            <a:ext uri="{FF2B5EF4-FFF2-40B4-BE49-F238E27FC236}">
              <a16:creationId xmlns:a16="http://schemas.microsoft.com/office/drawing/2014/main" id="{52B67581-889A-4DD8-987A-5A42C388ADF9}"/>
            </a:ext>
          </a:extLst>
        </xdr:cNvPr>
        <xdr:cNvCxnSpPr/>
      </xdr:nvCxnSpPr>
      <xdr:spPr>
        <a:xfrm flipV="1">
          <a:off x="21323300" y="10985144"/>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139395</xdr:rowOff>
    </xdr:from>
    <xdr:to>
      <xdr:col>107</xdr:col>
      <xdr:colOff>101600</xdr:colOff>
      <xdr:row>64</xdr:row>
      <xdr:rowOff>69545</xdr:rowOff>
    </xdr:to>
    <xdr:sp macro="" textlink="">
      <xdr:nvSpPr>
        <xdr:cNvPr id="711" name="楕円 710">
          <a:extLst>
            <a:ext uri="{FF2B5EF4-FFF2-40B4-BE49-F238E27FC236}">
              <a16:creationId xmlns:a16="http://schemas.microsoft.com/office/drawing/2014/main" id="{8137B594-2D89-442D-B636-692C58F31A15}"/>
            </a:ext>
          </a:extLst>
        </xdr:cNvPr>
        <xdr:cNvSpPr/>
      </xdr:nvSpPr>
      <xdr:spPr>
        <a:xfrm>
          <a:off x="20383500" y="1094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15545</xdr:rowOff>
    </xdr:from>
    <xdr:to>
      <xdr:col>111</xdr:col>
      <xdr:colOff>177800</xdr:colOff>
      <xdr:row>64</xdr:row>
      <xdr:rowOff>18745</xdr:rowOff>
    </xdr:to>
    <xdr:cxnSp macro="">
      <xdr:nvCxnSpPr>
        <xdr:cNvPr id="712" name="直線コネクタ 711">
          <a:extLst>
            <a:ext uri="{FF2B5EF4-FFF2-40B4-BE49-F238E27FC236}">
              <a16:creationId xmlns:a16="http://schemas.microsoft.com/office/drawing/2014/main" id="{878D91C2-AD29-495D-A965-9E0C735AC7DD}"/>
            </a:ext>
          </a:extLst>
        </xdr:cNvPr>
        <xdr:cNvCxnSpPr/>
      </xdr:nvCxnSpPr>
      <xdr:spPr>
        <a:xfrm flipV="1">
          <a:off x="20434300" y="10988345"/>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140767</xdr:rowOff>
    </xdr:from>
    <xdr:to>
      <xdr:col>102</xdr:col>
      <xdr:colOff>165100</xdr:colOff>
      <xdr:row>64</xdr:row>
      <xdr:rowOff>70917</xdr:rowOff>
    </xdr:to>
    <xdr:sp macro="" textlink="">
      <xdr:nvSpPr>
        <xdr:cNvPr id="713" name="楕円 712">
          <a:extLst>
            <a:ext uri="{FF2B5EF4-FFF2-40B4-BE49-F238E27FC236}">
              <a16:creationId xmlns:a16="http://schemas.microsoft.com/office/drawing/2014/main" id="{BBA07323-4E9F-4AC6-A8D8-AB4142F94D27}"/>
            </a:ext>
          </a:extLst>
        </xdr:cNvPr>
        <xdr:cNvSpPr/>
      </xdr:nvSpPr>
      <xdr:spPr>
        <a:xfrm>
          <a:off x="19494500" y="1094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18745</xdr:rowOff>
    </xdr:from>
    <xdr:to>
      <xdr:col>107</xdr:col>
      <xdr:colOff>50800</xdr:colOff>
      <xdr:row>64</xdr:row>
      <xdr:rowOff>20117</xdr:rowOff>
    </xdr:to>
    <xdr:cxnSp macro="">
      <xdr:nvCxnSpPr>
        <xdr:cNvPr id="714" name="直線コネクタ 713">
          <a:extLst>
            <a:ext uri="{FF2B5EF4-FFF2-40B4-BE49-F238E27FC236}">
              <a16:creationId xmlns:a16="http://schemas.microsoft.com/office/drawing/2014/main" id="{E6DAFB90-FE6C-45CE-BD66-C0DFF2FC04B1}"/>
            </a:ext>
          </a:extLst>
        </xdr:cNvPr>
        <xdr:cNvCxnSpPr/>
      </xdr:nvCxnSpPr>
      <xdr:spPr>
        <a:xfrm flipV="1">
          <a:off x="19545300" y="1099154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140309</xdr:rowOff>
    </xdr:from>
    <xdr:to>
      <xdr:col>98</xdr:col>
      <xdr:colOff>38100</xdr:colOff>
      <xdr:row>64</xdr:row>
      <xdr:rowOff>70459</xdr:rowOff>
    </xdr:to>
    <xdr:sp macro="" textlink="">
      <xdr:nvSpPr>
        <xdr:cNvPr id="715" name="楕円 714">
          <a:extLst>
            <a:ext uri="{FF2B5EF4-FFF2-40B4-BE49-F238E27FC236}">
              <a16:creationId xmlns:a16="http://schemas.microsoft.com/office/drawing/2014/main" id="{6EA023E9-7DBF-4606-BC64-FDB107019B73}"/>
            </a:ext>
          </a:extLst>
        </xdr:cNvPr>
        <xdr:cNvSpPr/>
      </xdr:nvSpPr>
      <xdr:spPr>
        <a:xfrm>
          <a:off x="18605500" y="1094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19659</xdr:rowOff>
    </xdr:from>
    <xdr:to>
      <xdr:col>102</xdr:col>
      <xdr:colOff>114300</xdr:colOff>
      <xdr:row>64</xdr:row>
      <xdr:rowOff>20117</xdr:rowOff>
    </xdr:to>
    <xdr:cxnSp macro="">
      <xdr:nvCxnSpPr>
        <xdr:cNvPr id="716" name="直線コネクタ 715">
          <a:extLst>
            <a:ext uri="{FF2B5EF4-FFF2-40B4-BE49-F238E27FC236}">
              <a16:creationId xmlns:a16="http://schemas.microsoft.com/office/drawing/2014/main" id="{343918E6-D489-4588-9A28-0819C9F8BF1C}"/>
            </a:ext>
          </a:extLst>
        </xdr:cNvPr>
        <xdr:cNvCxnSpPr/>
      </xdr:nvCxnSpPr>
      <xdr:spPr>
        <a:xfrm>
          <a:off x="18656300" y="10992459"/>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717" name="n_1aveValue【学校施設】&#10;一人当たり面積">
          <a:extLst>
            <a:ext uri="{FF2B5EF4-FFF2-40B4-BE49-F238E27FC236}">
              <a16:creationId xmlns:a16="http://schemas.microsoft.com/office/drawing/2014/main" id="{E7F27CBB-04BE-40EB-935F-F10026F4C5BE}"/>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718" name="n_2aveValue【学校施設】&#10;一人当たり面積">
          <a:extLst>
            <a:ext uri="{FF2B5EF4-FFF2-40B4-BE49-F238E27FC236}">
              <a16:creationId xmlns:a16="http://schemas.microsoft.com/office/drawing/2014/main" id="{D17BF38D-C280-444B-A86A-A97D3E5AEDCF}"/>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719" name="n_3aveValue【学校施設】&#10;一人当たり面積">
          <a:extLst>
            <a:ext uri="{FF2B5EF4-FFF2-40B4-BE49-F238E27FC236}">
              <a16:creationId xmlns:a16="http://schemas.microsoft.com/office/drawing/2014/main" id="{267508DD-3F95-448A-A21B-859EC2492164}"/>
            </a:ext>
          </a:extLst>
        </xdr:cNvPr>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720" name="n_4aveValue【学校施設】&#10;一人当たり面積">
          <a:extLst>
            <a:ext uri="{FF2B5EF4-FFF2-40B4-BE49-F238E27FC236}">
              <a16:creationId xmlns:a16="http://schemas.microsoft.com/office/drawing/2014/main" id="{44EE0443-741F-49F9-91B1-024AC5442C5B}"/>
            </a:ext>
          </a:extLst>
        </xdr:cNvPr>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57472</xdr:rowOff>
    </xdr:from>
    <xdr:ext cx="469744" cy="259045"/>
    <xdr:sp macro="" textlink="">
      <xdr:nvSpPr>
        <xdr:cNvPr id="721" name="n_1mainValue【学校施設】&#10;一人当たり面積">
          <a:extLst>
            <a:ext uri="{FF2B5EF4-FFF2-40B4-BE49-F238E27FC236}">
              <a16:creationId xmlns:a16="http://schemas.microsoft.com/office/drawing/2014/main" id="{772E30C9-5DA9-44DA-8EA7-ED6F5B43F8F6}"/>
            </a:ext>
          </a:extLst>
        </xdr:cNvPr>
        <xdr:cNvSpPr txBox="1"/>
      </xdr:nvSpPr>
      <xdr:spPr>
        <a:xfrm>
          <a:off x="21075727" y="1103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60672</xdr:rowOff>
    </xdr:from>
    <xdr:ext cx="469744" cy="259045"/>
    <xdr:sp macro="" textlink="">
      <xdr:nvSpPr>
        <xdr:cNvPr id="722" name="n_2mainValue【学校施設】&#10;一人当たり面積">
          <a:extLst>
            <a:ext uri="{FF2B5EF4-FFF2-40B4-BE49-F238E27FC236}">
              <a16:creationId xmlns:a16="http://schemas.microsoft.com/office/drawing/2014/main" id="{9ADF25D3-31BD-4D06-B4EA-CA6718547EA8}"/>
            </a:ext>
          </a:extLst>
        </xdr:cNvPr>
        <xdr:cNvSpPr txBox="1"/>
      </xdr:nvSpPr>
      <xdr:spPr>
        <a:xfrm>
          <a:off x="20199427" y="1103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62044</xdr:rowOff>
    </xdr:from>
    <xdr:ext cx="469744" cy="259045"/>
    <xdr:sp macro="" textlink="">
      <xdr:nvSpPr>
        <xdr:cNvPr id="723" name="n_3mainValue【学校施設】&#10;一人当たり面積">
          <a:extLst>
            <a:ext uri="{FF2B5EF4-FFF2-40B4-BE49-F238E27FC236}">
              <a16:creationId xmlns:a16="http://schemas.microsoft.com/office/drawing/2014/main" id="{6294B3C1-F9FA-4555-B520-8CE9C4336574}"/>
            </a:ext>
          </a:extLst>
        </xdr:cNvPr>
        <xdr:cNvSpPr txBox="1"/>
      </xdr:nvSpPr>
      <xdr:spPr>
        <a:xfrm>
          <a:off x="19310427" y="1103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61586</xdr:rowOff>
    </xdr:from>
    <xdr:ext cx="469744" cy="259045"/>
    <xdr:sp macro="" textlink="">
      <xdr:nvSpPr>
        <xdr:cNvPr id="724" name="n_4mainValue【学校施設】&#10;一人当たり面積">
          <a:extLst>
            <a:ext uri="{FF2B5EF4-FFF2-40B4-BE49-F238E27FC236}">
              <a16:creationId xmlns:a16="http://schemas.microsoft.com/office/drawing/2014/main" id="{D1BDC582-C05A-4A5E-B00E-F7EE125C8173}"/>
            </a:ext>
          </a:extLst>
        </xdr:cNvPr>
        <xdr:cNvSpPr txBox="1"/>
      </xdr:nvSpPr>
      <xdr:spPr>
        <a:xfrm>
          <a:off x="18421427" y="1103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8C710CE8-C683-4170-9708-76D0747D70E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FEA9895B-5B01-49F3-8EE0-77506833DD4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B22FB0B3-A94A-4F48-9C5C-5CC2ED9148A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DC8D7D09-AA97-4865-8910-C9AE582F25A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F06708B1-46BD-4C53-AC23-E1BEAA34E9C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26A4C545-3E75-4F8A-81F7-03CD5608C9F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CF1E7E9F-727A-4491-8C11-54DBE3FB665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95462536-BAC1-4E7F-9C14-2A5366175D0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id="{E1358968-73DF-4E6E-998D-D1A009EB5BF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a:extLst>
            <a:ext uri="{FF2B5EF4-FFF2-40B4-BE49-F238E27FC236}">
              <a16:creationId xmlns:a16="http://schemas.microsoft.com/office/drawing/2014/main" id="{8C129EF0-4030-48B3-BC1F-50B5C2F99FC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a:extLst>
            <a:ext uri="{FF2B5EF4-FFF2-40B4-BE49-F238E27FC236}">
              <a16:creationId xmlns:a16="http://schemas.microsoft.com/office/drawing/2014/main" id="{97D18207-4CDE-4FB3-BAC4-2BAF5F049EF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a:extLst>
            <a:ext uri="{FF2B5EF4-FFF2-40B4-BE49-F238E27FC236}">
              <a16:creationId xmlns:a16="http://schemas.microsoft.com/office/drawing/2014/main" id="{A26211C9-77B7-48AF-9E55-A98622C30A7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a:extLst>
            <a:ext uri="{FF2B5EF4-FFF2-40B4-BE49-F238E27FC236}">
              <a16:creationId xmlns:a16="http://schemas.microsoft.com/office/drawing/2014/main" id="{886FDE1D-F877-47F7-AD1B-FEA16E62F22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a:extLst>
            <a:ext uri="{FF2B5EF4-FFF2-40B4-BE49-F238E27FC236}">
              <a16:creationId xmlns:a16="http://schemas.microsoft.com/office/drawing/2014/main" id="{1382B9F0-ABD3-4F19-AFE8-0577CA52B6D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a:extLst>
            <a:ext uri="{FF2B5EF4-FFF2-40B4-BE49-F238E27FC236}">
              <a16:creationId xmlns:a16="http://schemas.microsoft.com/office/drawing/2014/main" id="{D98A923E-507E-48E9-B7CF-28CE0AE7F15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a:extLst>
            <a:ext uri="{FF2B5EF4-FFF2-40B4-BE49-F238E27FC236}">
              <a16:creationId xmlns:a16="http://schemas.microsoft.com/office/drawing/2014/main" id="{814D0ECA-D948-42CC-A048-8D0153B3FF8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EF7CD85C-0096-458A-BBDD-548F475C851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E077DC65-30AB-4E93-99FE-EFAF577BF0F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995CCDA0-B430-40AE-9E79-D35B11036C8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8E04F29B-1FA9-4D81-92B6-BB98C359459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E0EC4FBB-BAD7-4C4B-B484-120CFAF4B23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A0D3C30A-AFB9-405F-8D49-86EF9EF025E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D445BCDF-70A6-481A-9DAF-8E785F961F1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1E265463-5C6F-4603-9748-71B3FBE72804}"/>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a:extLst>
            <a:ext uri="{FF2B5EF4-FFF2-40B4-BE49-F238E27FC236}">
              <a16:creationId xmlns:a16="http://schemas.microsoft.com/office/drawing/2014/main" id="{17CD7868-B471-4A53-95AC-FC121F4974C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a:extLst>
            <a:ext uri="{FF2B5EF4-FFF2-40B4-BE49-F238E27FC236}">
              <a16:creationId xmlns:a16="http://schemas.microsoft.com/office/drawing/2014/main" id="{74458C77-75EB-445C-8D1D-C26D5BEEBF5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a:extLst>
            <a:ext uri="{FF2B5EF4-FFF2-40B4-BE49-F238E27FC236}">
              <a16:creationId xmlns:a16="http://schemas.microsoft.com/office/drawing/2014/main" id="{AD68A847-4D1D-4512-B624-75E90CFA0DF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a:extLst>
            <a:ext uri="{FF2B5EF4-FFF2-40B4-BE49-F238E27FC236}">
              <a16:creationId xmlns:a16="http://schemas.microsoft.com/office/drawing/2014/main" id="{5DC140B3-8A1E-4E2B-84A7-74B30AED726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a:extLst>
            <a:ext uri="{FF2B5EF4-FFF2-40B4-BE49-F238E27FC236}">
              <a16:creationId xmlns:a16="http://schemas.microsoft.com/office/drawing/2014/main" id="{EEE2558A-A263-456B-BCDA-BCD7644FBCC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a:extLst>
            <a:ext uri="{FF2B5EF4-FFF2-40B4-BE49-F238E27FC236}">
              <a16:creationId xmlns:a16="http://schemas.microsoft.com/office/drawing/2014/main" id="{786CD04E-0409-4871-AE39-E95E0E69B66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a:extLst>
            <a:ext uri="{FF2B5EF4-FFF2-40B4-BE49-F238E27FC236}">
              <a16:creationId xmlns:a16="http://schemas.microsoft.com/office/drawing/2014/main" id="{495FEE38-690D-4485-B35D-25F9480D216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a:extLst>
            <a:ext uri="{FF2B5EF4-FFF2-40B4-BE49-F238E27FC236}">
              <a16:creationId xmlns:a16="http://schemas.microsoft.com/office/drawing/2014/main" id="{65341A9C-A503-467B-B3E9-120106E7B34E}"/>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6CD73BFA-7856-4297-BBA9-2FFDD86A42B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0AA2A6E-8F51-4C82-88B9-AE0C81D9DCE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647FC50B-1C90-4B29-9DC8-201ABC82410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類似団体と比較して有形固定資産減価償却率が特に高くなっている施設は、道路、認定こども園・幼稚園・保育所であり、特に低くなっている施設は、公営住宅、橋りょう・トンネルである。</a:t>
          </a:r>
          <a:endParaRPr lang="ja-JP" altLang="ja-JP" sz="1400">
            <a:effectLst/>
          </a:endParaRPr>
        </a:p>
        <a:p>
          <a:r>
            <a:rPr kumimoji="1" lang="ja-JP" altLang="ja-JP" sz="1100">
              <a:solidFill>
                <a:schemeClr val="dk1"/>
              </a:solidFill>
              <a:effectLst/>
              <a:latin typeface="+mn-lt"/>
              <a:ea typeface="+mn-ea"/>
              <a:cs typeface="+mn-cs"/>
            </a:rPr>
            <a:t>有形固定資産減価償却率が高い道路については、</a:t>
          </a:r>
          <a:r>
            <a:rPr kumimoji="1" lang="ja-JP" altLang="en-US" sz="1100">
              <a:solidFill>
                <a:schemeClr val="dk1"/>
              </a:solidFill>
              <a:effectLst/>
              <a:latin typeface="+mn-lt"/>
              <a:ea typeface="+mn-ea"/>
              <a:cs typeface="+mn-cs"/>
            </a:rPr>
            <a:t>令和５年３月に</a:t>
          </a:r>
          <a:r>
            <a:rPr lang="ja-JP" altLang="en-US"/>
            <a:t>道路トンネル長寿命化修繕計画を改定し</a:t>
          </a:r>
          <a:r>
            <a:rPr kumimoji="1" lang="ja-JP" altLang="ja-JP" sz="1100">
              <a:solidFill>
                <a:schemeClr val="dk1"/>
              </a:solidFill>
              <a:effectLst/>
              <a:latin typeface="+mn-lt"/>
              <a:ea typeface="+mn-ea"/>
              <a:cs typeface="+mn-cs"/>
            </a:rPr>
            <a:t>、老朽化対策に取り組んでおり、認定こども園・幼稚園・保育所についても、公共施設整備計画に基づき、老朽化対策に取り組んでいく。</a:t>
          </a:r>
          <a:endParaRPr lang="ja-JP" altLang="ja-JP" sz="1400">
            <a:effectLst/>
          </a:endParaRPr>
        </a:p>
        <a:p>
          <a:r>
            <a:rPr kumimoji="1" lang="ja-JP" altLang="ja-JP" sz="1100">
              <a:solidFill>
                <a:schemeClr val="dk1"/>
              </a:solidFill>
              <a:effectLst/>
              <a:latin typeface="+mn-lt"/>
              <a:ea typeface="+mn-ea"/>
              <a:cs typeface="+mn-cs"/>
            </a:rPr>
            <a:t>公営住宅については平成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年度に老朽化した４箇所を１箇所に集約化し新しい施設を建設し、平成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年度にかけて、１箇所の建て替えを実施したため有形固定資産減価償却率が低くなっている。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676C8D0-2AEC-4A31-85BF-D61A6C5FD68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E5DB226-22E5-494D-BB85-C350D318245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BC1ED10-006F-4AB9-B4BA-C1D3A027C3D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D6BFE2A-0F3C-4974-9BB4-41D6B28363F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B955C2B-D65F-4CA2-B638-D76FBE6C762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640E75C-A1E1-4E65-B6D2-484AB9AFDF4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C733BA4-34A5-4E6E-A434-5A2CFC8CA0F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FD7EB9A-1991-4EFE-93D0-EC3ABC9C807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09A2A73-9130-4078-8ED2-30F092D1E8F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E33CBD-2558-4DB8-8BAB-658787973FD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58,510
57,907
17.28
25,755,399
24,254,333
1,415,444
13,239,389
15,941,879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CFFA745-8CF1-4E1D-A9FC-8FD487B292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9438F25-66F8-43EF-BFF5-6E53C5D27AF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6DAD824-A791-4384-9CC1-431AA857A9B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DCE99F3-31B9-45B7-AE3C-2BF49A488A8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3B2C319-8D0A-4A92-8E96-6DE2BB4239A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4B308E0-E069-4CF6-AD73-55CABCDEC44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45C3891-FB83-4F23-9326-E8856BC05CB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EF92887-F529-4DBD-9F8E-88D61C5B32D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FC681C1-BB47-4269-8830-895F8472096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4E4E12-2956-402A-9EEE-98CEE5F9E41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21D1FEE-C06B-4F2E-B8E8-D9DDDDFF962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8854F04-6A4A-4FC7-84CA-1CCBEC064CC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68ECAA4-8CDA-49F0-A4D7-F8E2CDEA6BB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F5A48D6-803D-4F54-BBA2-B36933AF892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9EFF6D5-98CA-496A-8AEC-9C4BF7277A2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FE38BEF-9928-412D-87B2-D8A825C6718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D7872EF-0D5E-4742-8D75-DDE9907FF52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D631E93-AEB4-46BE-B9A0-062A59C045E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9FB6CFF-D6AE-408E-931C-EE8418B38A1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721208B-FEB3-4768-ACF5-3206DA97053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30878E7-7FDC-4598-9DFF-E1C9CD34D06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FC5E3E1-6133-413E-B32D-D06B2F6F445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067C0E6-93FF-4F12-AF58-0621B2296DC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3E0DFA1-292B-46FA-A4EB-9C8C928BF7D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BCF60BC-8BC4-42CB-8C08-7364BDDC0C5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AFA9807-3854-450E-93F6-78AF4607920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EAEA45F-617D-4181-A7AC-24B7C279DF3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ACD2E52-3492-4CD3-975B-A7F593FEB12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0782D91-7861-4DD4-9799-0968C7536CD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A48A0DE-FB5D-4CFC-A68C-1E51B32A344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2090AD9-6EB9-46BE-887B-E2C7B47CCD3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B8C9B22-8011-4A4F-8C57-549C82190F8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00C536E-F8F7-445E-B6FF-B800CAE77C2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C06CAD5-3767-42D5-82AD-BF32EB512E5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9E31D9D-100D-4EAF-9C8B-E2896E246BA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E713872-4D8B-4CF8-8A1E-124AA560F14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C3B2520-17CE-41DB-8A42-397156CCE87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FB5D9FD-BC7E-4B90-BEE4-75147D6F0EE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B3E89C8-C4E3-4C59-B2E0-AA376BEC7A7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F4945CE-8418-4BDE-9044-13FBD594DDE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684F72B-4AE7-48B6-8D1C-6F80D47911C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B0233F9-7541-44D8-8C98-8E9C268E150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F2A5250-1FE3-4F39-A05A-0B9ED04A197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3C14049-2265-4583-8F94-5C4C74FAC04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2BD05A1-C5EB-4D74-AB03-7C42C9281A7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45C9E18-EEC7-4DA7-867E-4D27584C6CD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02E35596-C8BB-4360-B53E-5990BFB3E7D7}"/>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C838ADCE-DBF7-4105-859B-D9A480F89219}"/>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AB260F8F-6F68-4C48-A563-4704D455C980}"/>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F15D0DF3-4E0D-452E-8743-27217EEC2EEF}"/>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22F1119E-262D-4FE6-8167-E55873C71CC2}"/>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80C7C114-5FD0-499F-A7AE-2F6C7B187E64}"/>
            </a:ext>
          </a:extLst>
        </xdr:cNvPr>
        <xdr:cNvSpPr txBox="1"/>
      </xdr:nvSpPr>
      <xdr:spPr>
        <a:xfrm>
          <a:off x="4673600" y="6451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5B2D0267-FFFC-4EE9-9357-3432D199A6E6}"/>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CEE7D9DE-A14B-45EC-AD3A-241A900A431D}"/>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A1786A7-AAEC-43D1-B540-C17811C6F1D1}"/>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7C9C34AA-B7AA-4444-B988-CBCD66CA0F0D}"/>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D25052AF-C452-4BB6-A0C7-67138360FB6C}"/>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B0007C8-751F-4B24-8232-B66F233FAE3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7CEED0C-4B4E-499D-9562-1F539004C97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C3370DD-2942-416F-B257-5555CA63A04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B3E9DE2-B6A1-41F1-B9D8-CBA8075AFC7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5998AC7-64D8-4EC9-B9F5-BB84F9CD093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85816</xdr:rowOff>
    </xdr:from>
    <xdr:to>
      <xdr:col>24</xdr:col>
      <xdr:colOff>114300</xdr:colOff>
      <xdr:row>37</xdr:row>
      <xdr:rowOff>15966</xdr:rowOff>
    </xdr:to>
    <xdr:sp macro="" textlink="">
      <xdr:nvSpPr>
        <xdr:cNvPr id="74" name="楕円 73">
          <a:extLst>
            <a:ext uri="{FF2B5EF4-FFF2-40B4-BE49-F238E27FC236}">
              <a16:creationId xmlns:a16="http://schemas.microsoft.com/office/drawing/2014/main" id="{9420B48D-BC3E-43F6-9A5F-9C820C9FCB8C}"/>
            </a:ext>
          </a:extLst>
        </xdr:cNvPr>
        <xdr:cNvSpPr/>
      </xdr:nvSpPr>
      <xdr:spPr>
        <a:xfrm>
          <a:off x="45847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108693</xdr:rowOff>
    </xdr:from>
    <xdr:ext cx="405111" cy="259045"/>
    <xdr:sp macro="" textlink="">
      <xdr:nvSpPr>
        <xdr:cNvPr id="75" name="【図書館】&#10;有形固定資産減価償却率該当値テキスト">
          <a:extLst>
            <a:ext uri="{FF2B5EF4-FFF2-40B4-BE49-F238E27FC236}">
              <a16:creationId xmlns:a16="http://schemas.microsoft.com/office/drawing/2014/main" id="{0594606B-FCD0-4132-9BEA-BC5C3B3942C7}"/>
            </a:ext>
          </a:extLst>
        </xdr:cNvPr>
        <xdr:cNvSpPr txBox="1"/>
      </xdr:nvSpPr>
      <xdr:spPr>
        <a:xfrm>
          <a:off x="4673600" y="610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49893</xdr:rowOff>
    </xdr:from>
    <xdr:to>
      <xdr:col>20</xdr:col>
      <xdr:colOff>38100</xdr:colOff>
      <xdr:row>36</xdr:row>
      <xdr:rowOff>151493</xdr:rowOff>
    </xdr:to>
    <xdr:sp macro="" textlink="">
      <xdr:nvSpPr>
        <xdr:cNvPr id="76" name="楕円 75">
          <a:extLst>
            <a:ext uri="{FF2B5EF4-FFF2-40B4-BE49-F238E27FC236}">
              <a16:creationId xmlns:a16="http://schemas.microsoft.com/office/drawing/2014/main" id="{45663FD7-2FCF-47E1-8F3E-92D9A7B6D2CF}"/>
            </a:ext>
          </a:extLst>
        </xdr:cNvPr>
        <xdr:cNvSpPr/>
      </xdr:nvSpPr>
      <xdr:spPr>
        <a:xfrm>
          <a:off x="3746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100693</xdr:rowOff>
    </xdr:from>
    <xdr:to>
      <xdr:col>24</xdr:col>
      <xdr:colOff>63500</xdr:colOff>
      <xdr:row>36</xdr:row>
      <xdr:rowOff>136616</xdr:rowOff>
    </xdr:to>
    <xdr:cxnSp macro="">
      <xdr:nvCxnSpPr>
        <xdr:cNvPr id="77" name="直線コネクタ 76">
          <a:extLst>
            <a:ext uri="{FF2B5EF4-FFF2-40B4-BE49-F238E27FC236}">
              <a16:creationId xmlns:a16="http://schemas.microsoft.com/office/drawing/2014/main" id="{861A54A8-FA73-436F-BFA4-1ED6E123B713}"/>
            </a:ext>
          </a:extLst>
        </xdr:cNvPr>
        <xdr:cNvCxnSpPr/>
      </xdr:nvCxnSpPr>
      <xdr:spPr>
        <a:xfrm>
          <a:off x="3797300" y="627289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15603</xdr:rowOff>
    </xdr:from>
    <xdr:to>
      <xdr:col>15</xdr:col>
      <xdr:colOff>101600</xdr:colOff>
      <xdr:row>36</xdr:row>
      <xdr:rowOff>117203</xdr:rowOff>
    </xdr:to>
    <xdr:sp macro="" textlink="">
      <xdr:nvSpPr>
        <xdr:cNvPr id="78" name="楕円 77">
          <a:extLst>
            <a:ext uri="{FF2B5EF4-FFF2-40B4-BE49-F238E27FC236}">
              <a16:creationId xmlns:a16="http://schemas.microsoft.com/office/drawing/2014/main" id="{23D72A39-303D-42BF-AB80-675FD79984EA}"/>
            </a:ext>
          </a:extLst>
        </xdr:cNvPr>
        <xdr:cNvSpPr/>
      </xdr:nvSpPr>
      <xdr:spPr>
        <a:xfrm>
          <a:off x="2857500" y="61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66403</xdr:rowOff>
    </xdr:from>
    <xdr:to>
      <xdr:col>19</xdr:col>
      <xdr:colOff>177800</xdr:colOff>
      <xdr:row>36</xdr:row>
      <xdr:rowOff>100693</xdr:rowOff>
    </xdr:to>
    <xdr:cxnSp macro="">
      <xdr:nvCxnSpPr>
        <xdr:cNvPr id="79" name="直線コネクタ 78">
          <a:extLst>
            <a:ext uri="{FF2B5EF4-FFF2-40B4-BE49-F238E27FC236}">
              <a16:creationId xmlns:a16="http://schemas.microsoft.com/office/drawing/2014/main" id="{CF9F2ACD-ABAB-4AAB-A656-4A655BDA14BB}"/>
            </a:ext>
          </a:extLst>
        </xdr:cNvPr>
        <xdr:cNvCxnSpPr/>
      </xdr:nvCxnSpPr>
      <xdr:spPr>
        <a:xfrm>
          <a:off x="2908300" y="623860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151130</xdr:rowOff>
    </xdr:from>
    <xdr:to>
      <xdr:col>10</xdr:col>
      <xdr:colOff>165100</xdr:colOff>
      <xdr:row>36</xdr:row>
      <xdr:rowOff>81280</xdr:rowOff>
    </xdr:to>
    <xdr:sp macro="" textlink="">
      <xdr:nvSpPr>
        <xdr:cNvPr id="80" name="楕円 79">
          <a:extLst>
            <a:ext uri="{FF2B5EF4-FFF2-40B4-BE49-F238E27FC236}">
              <a16:creationId xmlns:a16="http://schemas.microsoft.com/office/drawing/2014/main" id="{3A9E0B99-99CC-4379-9896-33C7CCE3BC76}"/>
            </a:ext>
          </a:extLst>
        </xdr:cNvPr>
        <xdr:cNvSpPr/>
      </xdr:nvSpPr>
      <xdr:spPr>
        <a:xfrm>
          <a:off x="1968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30480</xdr:rowOff>
    </xdr:from>
    <xdr:to>
      <xdr:col>15</xdr:col>
      <xdr:colOff>50800</xdr:colOff>
      <xdr:row>36</xdr:row>
      <xdr:rowOff>66403</xdr:rowOff>
    </xdr:to>
    <xdr:cxnSp macro="">
      <xdr:nvCxnSpPr>
        <xdr:cNvPr id="81" name="直線コネクタ 80">
          <a:extLst>
            <a:ext uri="{FF2B5EF4-FFF2-40B4-BE49-F238E27FC236}">
              <a16:creationId xmlns:a16="http://schemas.microsoft.com/office/drawing/2014/main" id="{07B73332-07DE-40B7-91A6-E300AD783B94}"/>
            </a:ext>
          </a:extLst>
        </xdr:cNvPr>
        <xdr:cNvCxnSpPr/>
      </xdr:nvCxnSpPr>
      <xdr:spPr>
        <a:xfrm>
          <a:off x="2019300" y="620268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113574</xdr:rowOff>
    </xdr:from>
    <xdr:to>
      <xdr:col>6</xdr:col>
      <xdr:colOff>38100</xdr:colOff>
      <xdr:row>36</xdr:row>
      <xdr:rowOff>43724</xdr:rowOff>
    </xdr:to>
    <xdr:sp macro="" textlink="">
      <xdr:nvSpPr>
        <xdr:cNvPr id="82" name="楕円 81">
          <a:extLst>
            <a:ext uri="{FF2B5EF4-FFF2-40B4-BE49-F238E27FC236}">
              <a16:creationId xmlns:a16="http://schemas.microsoft.com/office/drawing/2014/main" id="{2B72E746-7F19-4772-9FD7-971DE1AD88F0}"/>
            </a:ext>
          </a:extLst>
        </xdr:cNvPr>
        <xdr:cNvSpPr/>
      </xdr:nvSpPr>
      <xdr:spPr>
        <a:xfrm>
          <a:off x="1079500" y="61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164374</xdr:rowOff>
    </xdr:from>
    <xdr:to>
      <xdr:col>10</xdr:col>
      <xdr:colOff>114300</xdr:colOff>
      <xdr:row>36</xdr:row>
      <xdr:rowOff>30480</xdr:rowOff>
    </xdr:to>
    <xdr:cxnSp macro="">
      <xdr:nvCxnSpPr>
        <xdr:cNvPr id="83" name="直線コネクタ 82">
          <a:extLst>
            <a:ext uri="{FF2B5EF4-FFF2-40B4-BE49-F238E27FC236}">
              <a16:creationId xmlns:a16="http://schemas.microsoft.com/office/drawing/2014/main" id="{A47B8298-EC6E-41F3-AD36-229270320B3F}"/>
            </a:ext>
          </a:extLst>
        </xdr:cNvPr>
        <xdr:cNvCxnSpPr/>
      </xdr:nvCxnSpPr>
      <xdr:spPr>
        <a:xfrm>
          <a:off x="1130300" y="616512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a:extLst>
            <a:ext uri="{FF2B5EF4-FFF2-40B4-BE49-F238E27FC236}">
              <a16:creationId xmlns:a16="http://schemas.microsoft.com/office/drawing/2014/main" id="{2A6FC597-A563-45ED-9498-B2696D2AE6E1}"/>
            </a:ext>
          </a:extLst>
        </xdr:cNvPr>
        <xdr:cNvSpPr txBox="1"/>
      </xdr:nvSpPr>
      <xdr:spPr>
        <a:xfrm>
          <a:off x="3582044"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165480</xdr:rowOff>
    </xdr:from>
    <xdr:ext cx="405111" cy="259045"/>
    <xdr:sp macro="" textlink="">
      <xdr:nvSpPr>
        <xdr:cNvPr id="85" name="n_2aveValue【図書館】&#10;有形固定資産減価償却率">
          <a:extLst>
            <a:ext uri="{FF2B5EF4-FFF2-40B4-BE49-F238E27FC236}">
              <a16:creationId xmlns:a16="http://schemas.microsoft.com/office/drawing/2014/main" id="{755B3623-318B-4EE3-AE76-3546F289AB10}"/>
            </a:ext>
          </a:extLst>
        </xdr:cNvPr>
        <xdr:cNvSpPr txBox="1"/>
      </xdr:nvSpPr>
      <xdr:spPr>
        <a:xfrm>
          <a:off x="2705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147518</xdr:rowOff>
    </xdr:from>
    <xdr:ext cx="405111" cy="259045"/>
    <xdr:sp macro="" textlink="">
      <xdr:nvSpPr>
        <xdr:cNvPr id="86" name="n_3aveValue【図書館】&#10;有形固定資産減価償却率">
          <a:extLst>
            <a:ext uri="{FF2B5EF4-FFF2-40B4-BE49-F238E27FC236}">
              <a16:creationId xmlns:a16="http://schemas.microsoft.com/office/drawing/2014/main" id="{968C5DD0-A19D-426D-9AB8-F2E984048F63}"/>
            </a:ext>
          </a:extLst>
        </xdr:cNvPr>
        <xdr:cNvSpPr txBox="1"/>
      </xdr:nvSpPr>
      <xdr:spPr>
        <a:xfrm>
          <a:off x="1816744" y="649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119760</xdr:rowOff>
    </xdr:from>
    <xdr:ext cx="405111" cy="259045"/>
    <xdr:sp macro="" textlink="">
      <xdr:nvSpPr>
        <xdr:cNvPr id="87" name="n_4aveValue【図書館】&#10;有形固定資産減価償却率">
          <a:extLst>
            <a:ext uri="{FF2B5EF4-FFF2-40B4-BE49-F238E27FC236}">
              <a16:creationId xmlns:a16="http://schemas.microsoft.com/office/drawing/2014/main" id="{8623E3A3-1BAB-4E01-AD1D-EC247BDDD93E}"/>
            </a:ext>
          </a:extLst>
        </xdr:cNvPr>
        <xdr:cNvSpPr txBox="1"/>
      </xdr:nvSpPr>
      <xdr:spPr>
        <a:xfrm>
          <a:off x="927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168020</xdr:rowOff>
    </xdr:from>
    <xdr:ext cx="405111" cy="259045"/>
    <xdr:sp macro="" textlink="">
      <xdr:nvSpPr>
        <xdr:cNvPr id="88" name="n_1mainValue【図書館】&#10;有形固定資産減価償却率">
          <a:extLst>
            <a:ext uri="{FF2B5EF4-FFF2-40B4-BE49-F238E27FC236}">
              <a16:creationId xmlns:a16="http://schemas.microsoft.com/office/drawing/2014/main" id="{30146455-192E-4410-A0E1-B63A8AD8CDE9}"/>
            </a:ext>
          </a:extLst>
        </xdr:cNvPr>
        <xdr:cNvSpPr txBox="1"/>
      </xdr:nvSpPr>
      <xdr:spPr>
        <a:xfrm>
          <a:off x="35820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133730</xdr:rowOff>
    </xdr:from>
    <xdr:ext cx="405111" cy="259045"/>
    <xdr:sp macro="" textlink="">
      <xdr:nvSpPr>
        <xdr:cNvPr id="89" name="n_2mainValue【図書館】&#10;有形固定資産減価償却率">
          <a:extLst>
            <a:ext uri="{FF2B5EF4-FFF2-40B4-BE49-F238E27FC236}">
              <a16:creationId xmlns:a16="http://schemas.microsoft.com/office/drawing/2014/main" id="{E851D6A8-306D-4817-B771-88099DE3D774}"/>
            </a:ext>
          </a:extLst>
        </xdr:cNvPr>
        <xdr:cNvSpPr txBox="1"/>
      </xdr:nvSpPr>
      <xdr:spPr>
        <a:xfrm>
          <a:off x="2705744" y="596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97807</xdr:rowOff>
    </xdr:from>
    <xdr:ext cx="405111" cy="259045"/>
    <xdr:sp macro="" textlink="">
      <xdr:nvSpPr>
        <xdr:cNvPr id="90" name="n_3mainValue【図書館】&#10;有形固定資産減価償却率">
          <a:extLst>
            <a:ext uri="{FF2B5EF4-FFF2-40B4-BE49-F238E27FC236}">
              <a16:creationId xmlns:a16="http://schemas.microsoft.com/office/drawing/2014/main" id="{10FECA49-AF32-42D4-B2C9-CA37D876F6CB}"/>
            </a:ext>
          </a:extLst>
        </xdr:cNvPr>
        <xdr:cNvSpPr txBox="1"/>
      </xdr:nvSpPr>
      <xdr:spPr>
        <a:xfrm>
          <a:off x="1816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60251</xdr:rowOff>
    </xdr:from>
    <xdr:ext cx="405111" cy="259045"/>
    <xdr:sp macro="" textlink="">
      <xdr:nvSpPr>
        <xdr:cNvPr id="91" name="n_4mainValue【図書館】&#10;有形固定資産減価償却率">
          <a:extLst>
            <a:ext uri="{FF2B5EF4-FFF2-40B4-BE49-F238E27FC236}">
              <a16:creationId xmlns:a16="http://schemas.microsoft.com/office/drawing/2014/main" id="{0F6D1ACC-BCF5-49B8-A718-AB966A153C59}"/>
            </a:ext>
          </a:extLst>
        </xdr:cNvPr>
        <xdr:cNvSpPr txBox="1"/>
      </xdr:nvSpPr>
      <xdr:spPr>
        <a:xfrm>
          <a:off x="927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31E5387-4257-49C0-B855-58655111704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1B9C016-1D77-4312-B8A1-733D309D40F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E455F0F-24FD-4D1F-9FDC-38F8A1DBE9C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E33FF06-4592-4DE0-94B1-A622A60B1E6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25B3EAC-FC34-4A1E-9CC8-80FD65FD776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7FBA9C1-6003-49C3-BCEB-864AC1AB434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1DB8EF6-5A67-4E4B-97FC-92550B5A9C6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CE6BD1A-DCDA-4D9A-B9CE-D3A6B026D61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5EF270F-EE29-4430-9A7E-422F6AC1F08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F13D45D-7270-4099-A879-D89FDA119B5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B1222C56-3DE0-4F31-8ABC-5B2CCAD2184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422FEDFB-6B19-40C6-B9ED-6F04920EDB9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6D44F7B5-F212-46DC-B33C-C2352A06C6E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17B8CF90-55F5-4D31-BD0E-DE5A5724B0E3}"/>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13BBD95-45E2-4C49-997F-E1CB505967F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9CB89F60-726E-4D41-8E67-5FF5006087A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B145F1D6-FF2E-4243-8B68-9E0E44A5D92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C034DDBC-3C0D-4C07-BE5E-E5D77B4C187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BEE5317-0057-424B-ABC2-97DC493EEFC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FAB801E6-640F-4CDF-A42D-6A66CC087A0D}"/>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03BDF86-5F51-4FC0-9966-63DCBB90045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657539DF-9D36-4AAC-9D9A-8C180F495F6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B824699D-7BF5-4942-AC3F-36EFDE9E366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D7C35CCB-D087-4AEA-9016-17F848B6A94C}"/>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A5F5241C-C749-476A-A3C3-57EB34DE4B16}"/>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2D450445-A8D5-47AE-B4F0-87814D4CA326}"/>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B36E288E-792F-483B-819B-483A553A70C2}"/>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8A5A3BA3-5214-4BA9-8A00-CB40E85DA713}"/>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1924F892-EDFC-4237-8516-E760C7001E86}"/>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BEEAE76C-D18A-4578-8B31-8AF28F4486AB}"/>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DA816B52-E19F-4AEC-B9D7-C4726FE2B0E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76FC5DB1-7AC8-44E1-9B14-6D67007D01B4}"/>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2B743578-4BDD-4DFD-AAFE-F439946317C0}"/>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17F3E913-42C9-4EBE-83AB-F83F14D9FA17}"/>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3812656-5B61-4625-9D0A-9885C0ABCBC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B082FA8-B91F-408F-A123-9CC179E5DD5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001BF6A-DE9F-42BC-B6FD-7F770380237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11004CE-F24C-44CB-8263-91163F6FF5D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32402DF-8943-4499-AA9D-A667DD65310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31" name="楕円 130">
          <a:extLst>
            <a:ext uri="{FF2B5EF4-FFF2-40B4-BE49-F238E27FC236}">
              <a16:creationId xmlns:a16="http://schemas.microsoft.com/office/drawing/2014/main" id="{DDF41850-753A-4FB7-83A1-1E25107DC525}"/>
            </a:ext>
          </a:extLst>
        </xdr:cNvPr>
        <xdr:cNvSpPr/>
      </xdr:nvSpPr>
      <xdr:spPr>
        <a:xfrm>
          <a:off x="104267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73677</xdr:rowOff>
    </xdr:from>
    <xdr:ext cx="469744" cy="259045"/>
    <xdr:sp macro="" textlink="">
      <xdr:nvSpPr>
        <xdr:cNvPr id="132" name="【図書館】&#10;一人当たり面積該当値テキスト">
          <a:extLst>
            <a:ext uri="{FF2B5EF4-FFF2-40B4-BE49-F238E27FC236}">
              <a16:creationId xmlns:a16="http://schemas.microsoft.com/office/drawing/2014/main" id="{EF13170D-E77A-4B11-9514-22221DF02BD1}"/>
            </a:ext>
          </a:extLst>
        </xdr:cNvPr>
        <xdr:cNvSpPr txBox="1"/>
      </xdr:nvSpPr>
      <xdr:spPr>
        <a:xfrm>
          <a:off x="10515600"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50800</xdr:rowOff>
    </xdr:from>
    <xdr:to>
      <xdr:col>50</xdr:col>
      <xdr:colOff>165100</xdr:colOff>
      <xdr:row>38</xdr:row>
      <xdr:rowOff>152400</xdr:rowOff>
    </xdr:to>
    <xdr:sp macro="" textlink="">
      <xdr:nvSpPr>
        <xdr:cNvPr id="133" name="楕円 132">
          <a:extLst>
            <a:ext uri="{FF2B5EF4-FFF2-40B4-BE49-F238E27FC236}">
              <a16:creationId xmlns:a16="http://schemas.microsoft.com/office/drawing/2014/main" id="{36D5CDF8-E241-4BBB-9ABF-DB987627E2CB}"/>
            </a:ext>
          </a:extLst>
        </xdr:cNvPr>
        <xdr:cNvSpPr/>
      </xdr:nvSpPr>
      <xdr:spPr>
        <a:xfrm>
          <a:off x="9588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101600</xdr:rowOff>
    </xdr:from>
    <xdr:to>
      <xdr:col>55</xdr:col>
      <xdr:colOff>0</xdr:colOff>
      <xdr:row>38</xdr:row>
      <xdr:rowOff>101600</xdr:rowOff>
    </xdr:to>
    <xdr:cxnSp macro="">
      <xdr:nvCxnSpPr>
        <xdr:cNvPr id="134" name="直線コネクタ 133">
          <a:extLst>
            <a:ext uri="{FF2B5EF4-FFF2-40B4-BE49-F238E27FC236}">
              <a16:creationId xmlns:a16="http://schemas.microsoft.com/office/drawing/2014/main" id="{D1869CD0-CD43-4313-BBB1-8507EA8AF02B}"/>
            </a:ext>
          </a:extLst>
        </xdr:cNvPr>
        <xdr:cNvCxnSpPr/>
      </xdr:nvCxnSpPr>
      <xdr:spPr>
        <a:xfrm>
          <a:off x="9639300" y="6616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35" name="楕円 134">
          <a:extLst>
            <a:ext uri="{FF2B5EF4-FFF2-40B4-BE49-F238E27FC236}">
              <a16:creationId xmlns:a16="http://schemas.microsoft.com/office/drawing/2014/main" id="{2127A851-1CAC-4FAA-8542-DB53B28CBC27}"/>
            </a:ext>
          </a:extLst>
        </xdr:cNvPr>
        <xdr:cNvSpPr/>
      </xdr:nvSpPr>
      <xdr:spPr>
        <a:xfrm>
          <a:off x="8699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101600</xdr:rowOff>
    </xdr:from>
    <xdr:to>
      <xdr:col>50</xdr:col>
      <xdr:colOff>114300</xdr:colOff>
      <xdr:row>38</xdr:row>
      <xdr:rowOff>114300</xdr:rowOff>
    </xdr:to>
    <xdr:cxnSp macro="">
      <xdr:nvCxnSpPr>
        <xdr:cNvPr id="136" name="直線コネクタ 135">
          <a:extLst>
            <a:ext uri="{FF2B5EF4-FFF2-40B4-BE49-F238E27FC236}">
              <a16:creationId xmlns:a16="http://schemas.microsoft.com/office/drawing/2014/main" id="{6A8FA486-BA3C-4CFA-9C92-0C2543F6298E}"/>
            </a:ext>
          </a:extLst>
        </xdr:cNvPr>
        <xdr:cNvCxnSpPr/>
      </xdr:nvCxnSpPr>
      <xdr:spPr>
        <a:xfrm flipV="1">
          <a:off x="8750300" y="6616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63500</xdr:rowOff>
    </xdr:from>
    <xdr:to>
      <xdr:col>41</xdr:col>
      <xdr:colOff>101600</xdr:colOff>
      <xdr:row>38</xdr:row>
      <xdr:rowOff>165100</xdr:rowOff>
    </xdr:to>
    <xdr:sp macro="" textlink="">
      <xdr:nvSpPr>
        <xdr:cNvPr id="137" name="楕円 136">
          <a:extLst>
            <a:ext uri="{FF2B5EF4-FFF2-40B4-BE49-F238E27FC236}">
              <a16:creationId xmlns:a16="http://schemas.microsoft.com/office/drawing/2014/main" id="{BD984D3B-5161-46C0-950B-F85677013468}"/>
            </a:ext>
          </a:extLst>
        </xdr:cNvPr>
        <xdr:cNvSpPr/>
      </xdr:nvSpPr>
      <xdr:spPr>
        <a:xfrm>
          <a:off x="7810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114300</xdr:rowOff>
    </xdr:from>
    <xdr:to>
      <xdr:col>45</xdr:col>
      <xdr:colOff>177800</xdr:colOff>
      <xdr:row>38</xdr:row>
      <xdr:rowOff>114300</xdr:rowOff>
    </xdr:to>
    <xdr:cxnSp macro="">
      <xdr:nvCxnSpPr>
        <xdr:cNvPr id="138" name="直線コネクタ 137">
          <a:extLst>
            <a:ext uri="{FF2B5EF4-FFF2-40B4-BE49-F238E27FC236}">
              <a16:creationId xmlns:a16="http://schemas.microsoft.com/office/drawing/2014/main" id="{25198F91-23CF-4889-9871-4F18F91ED376}"/>
            </a:ext>
          </a:extLst>
        </xdr:cNvPr>
        <xdr:cNvCxnSpPr/>
      </xdr:nvCxnSpPr>
      <xdr:spPr>
        <a:xfrm>
          <a:off x="7861300" y="662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39" name="楕円 138">
          <a:extLst>
            <a:ext uri="{FF2B5EF4-FFF2-40B4-BE49-F238E27FC236}">
              <a16:creationId xmlns:a16="http://schemas.microsoft.com/office/drawing/2014/main" id="{3AB6E48A-8D90-4C2F-A780-2BFF43930310}"/>
            </a:ext>
          </a:extLst>
        </xdr:cNvPr>
        <xdr:cNvSpPr/>
      </xdr:nvSpPr>
      <xdr:spPr>
        <a:xfrm>
          <a:off x="6921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114300</xdr:rowOff>
    </xdr:from>
    <xdr:to>
      <xdr:col>41</xdr:col>
      <xdr:colOff>50800</xdr:colOff>
      <xdr:row>38</xdr:row>
      <xdr:rowOff>114300</xdr:rowOff>
    </xdr:to>
    <xdr:cxnSp macro="">
      <xdr:nvCxnSpPr>
        <xdr:cNvPr id="140" name="直線コネクタ 139">
          <a:extLst>
            <a:ext uri="{FF2B5EF4-FFF2-40B4-BE49-F238E27FC236}">
              <a16:creationId xmlns:a16="http://schemas.microsoft.com/office/drawing/2014/main" id="{614E4AD1-A625-4CEE-B639-858BFDE981AB}"/>
            </a:ext>
          </a:extLst>
        </xdr:cNvPr>
        <xdr:cNvCxnSpPr/>
      </xdr:nvCxnSpPr>
      <xdr:spPr>
        <a:xfrm>
          <a:off x="6972300" y="662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2FE2D063-378E-43C6-9C54-2DCDBB39532D}"/>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19B98B94-F665-4251-BBCF-C89AA21A5DF0}"/>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macro="" textlink="">
      <xdr:nvSpPr>
        <xdr:cNvPr id="143" name="n_3aveValue【図書館】&#10;一人当たり面積">
          <a:extLst>
            <a:ext uri="{FF2B5EF4-FFF2-40B4-BE49-F238E27FC236}">
              <a16:creationId xmlns:a16="http://schemas.microsoft.com/office/drawing/2014/main" id="{8A68A4C5-48D3-4468-9E85-715FCF6495C9}"/>
            </a:ext>
          </a:extLst>
        </xdr:cNvPr>
        <xdr:cNvSpPr txBox="1"/>
      </xdr:nvSpPr>
      <xdr:spPr>
        <a:xfrm>
          <a:off x="76264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macro="" textlink="">
      <xdr:nvSpPr>
        <xdr:cNvPr id="144" name="n_4aveValue【図書館】&#10;一人当たり面積">
          <a:extLst>
            <a:ext uri="{FF2B5EF4-FFF2-40B4-BE49-F238E27FC236}">
              <a16:creationId xmlns:a16="http://schemas.microsoft.com/office/drawing/2014/main" id="{C4681928-253C-402C-935C-8953A94931E1}"/>
            </a:ext>
          </a:extLst>
        </xdr:cNvPr>
        <xdr:cNvSpPr txBox="1"/>
      </xdr:nvSpPr>
      <xdr:spPr>
        <a:xfrm>
          <a:off x="6737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168927</xdr:rowOff>
    </xdr:from>
    <xdr:ext cx="469744" cy="259045"/>
    <xdr:sp macro="" textlink="">
      <xdr:nvSpPr>
        <xdr:cNvPr id="145" name="n_1mainValue【図書館】&#10;一人当たり面積">
          <a:extLst>
            <a:ext uri="{FF2B5EF4-FFF2-40B4-BE49-F238E27FC236}">
              <a16:creationId xmlns:a16="http://schemas.microsoft.com/office/drawing/2014/main" id="{EA14A26D-02CA-40F8-ADEB-722DA791BA47}"/>
            </a:ext>
          </a:extLst>
        </xdr:cNvPr>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6" name="n_2mainValue【図書館】&#10;一人当たり面積">
          <a:extLst>
            <a:ext uri="{FF2B5EF4-FFF2-40B4-BE49-F238E27FC236}">
              <a16:creationId xmlns:a16="http://schemas.microsoft.com/office/drawing/2014/main" id="{9F5E8023-5BCA-404C-B667-DF1A442D9CC9}"/>
            </a:ext>
          </a:extLst>
        </xdr:cNvPr>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7" name="n_3mainValue【図書館】&#10;一人当たり面積">
          <a:extLst>
            <a:ext uri="{FF2B5EF4-FFF2-40B4-BE49-F238E27FC236}">
              <a16:creationId xmlns:a16="http://schemas.microsoft.com/office/drawing/2014/main" id="{47216411-3116-4B59-87EE-F8EA9D9D5859}"/>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8" name="n_4mainValue【図書館】&#10;一人当たり面積">
          <a:extLst>
            <a:ext uri="{FF2B5EF4-FFF2-40B4-BE49-F238E27FC236}">
              <a16:creationId xmlns:a16="http://schemas.microsoft.com/office/drawing/2014/main" id="{9C6E805C-4190-447E-9561-28352D38E430}"/>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F0DAB37-556F-47D0-9589-EF9A6293DB7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56643A90-BC00-4209-8D56-D6EB08CC157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1E283A7-30FC-4DF2-BF11-8E1972E605B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3D60D8DD-25B4-43FC-ADC5-921B7364255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4180E70-E6BC-4099-8C16-7566BEF82A2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904EC32A-3F2E-4023-A2B7-8726469F2EA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C7CD670-8520-4B06-A45B-05961042488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BA4FA31F-64BA-4E00-981B-CD70E578E46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D6DFBEB1-5E5F-49AE-997D-3C3A55736B5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43CA6BD-0F89-4C76-965E-9D23E682A22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17920956-16B1-4C45-B270-FAE7B80348E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4381CFCA-06BF-4C29-8FAF-55C772622A5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E6FE7487-787E-43CB-91B7-538F9E0E762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A9C6D347-D18F-46E8-9713-A3A5F871758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A4FA37A-848C-4A3A-B1EA-96D0C6643A6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33946E9B-79A9-4D82-BF10-43396735ADD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73D4A9EE-55FA-4EFB-A92F-285205FC07F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EFA8236E-9749-4A14-827E-F2EA66FE192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4AB3C091-6F5E-4397-8D50-5916889C704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12112CD2-34BD-4365-B9E3-A04BEB10B6E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3B7E005D-C418-4790-A2E2-B07DFCD6B52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22D4C16A-C142-4181-8013-FC3703F7D53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2E72306E-A5C2-4F6C-A006-968C00FCA38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B0F76FF6-A7C3-451C-8B02-A0589D8B317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B48659D9-9491-403D-9450-DAB86E4C9AE1}"/>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545B7201-DAB0-4B2B-86FB-092CAE57444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94A79278-A821-4AD0-B474-D383E4AAFDA2}"/>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D9FE277D-B935-4BDB-9D69-7296FF4FE507}"/>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A80BFF1E-E35F-46C5-865A-98B99B251DFF}"/>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EA476DAA-67B1-4336-940A-46F31F9498D0}"/>
            </a:ext>
          </a:extLst>
        </xdr:cNvPr>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D1116FDD-669C-4D95-80A9-B8FE0C083071}"/>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952BD75E-7400-47EB-9FE0-9847A1EF9F91}"/>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4E26915D-145F-4608-BB42-10D463509030}"/>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B8118A1A-82F0-487F-BC0C-FBE69837EBD4}"/>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253E87EB-FF74-4B16-B139-6788B5AEEB26}"/>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B202D68-DF6A-423C-9EEF-A1982DEBBCD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EEEDD45-8639-480E-AEEA-655372F9178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412915D-9C32-4DFB-81B0-978662F59AD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BDA22C8-346C-4E1B-83D2-A7704051B9E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8BEFE91-1164-4D32-9264-16617EA8924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162560</xdr:rowOff>
    </xdr:from>
    <xdr:to>
      <xdr:col>24</xdr:col>
      <xdr:colOff>114300</xdr:colOff>
      <xdr:row>59</xdr:row>
      <xdr:rowOff>92710</xdr:rowOff>
    </xdr:to>
    <xdr:sp macro="" textlink="">
      <xdr:nvSpPr>
        <xdr:cNvPr id="189" name="楕円 188">
          <a:extLst>
            <a:ext uri="{FF2B5EF4-FFF2-40B4-BE49-F238E27FC236}">
              <a16:creationId xmlns:a16="http://schemas.microsoft.com/office/drawing/2014/main" id="{3ABD5224-26D7-4DF0-AEB8-8384FD149AE2}"/>
            </a:ext>
          </a:extLst>
        </xdr:cNvPr>
        <xdr:cNvSpPr/>
      </xdr:nvSpPr>
      <xdr:spPr>
        <a:xfrm>
          <a:off x="45847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13987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75A967DA-8446-4852-9954-BF1D83E37040}"/>
            </a:ext>
          </a:extLst>
        </xdr:cNvPr>
        <xdr:cNvSpPr txBox="1"/>
      </xdr:nvSpPr>
      <xdr:spPr>
        <a:xfrm>
          <a:off x="4673600"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122555</xdr:rowOff>
    </xdr:from>
    <xdr:to>
      <xdr:col>20</xdr:col>
      <xdr:colOff>38100</xdr:colOff>
      <xdr:row>59</xdr:row>
      <xdr:rowOff>52705</xdr:rowOff>
    </xdr:to>
    <xdr:sp macro="" textlink="">
      <xdr:nvSpPr>
        <xdr:cNvPr id="191" name="楕円 190">
          <a:extLst>
            <a:ext uri="{FF2B5EF4-FFF2-40B4-BE49-F238E27FC236}">
              <a16:creationId xmlns:a16="http://schemas.microsoft.com/office/drawing/2014/main" id="{49B27A6F-813D-43B9-84C5-7216C105D4AA}"/>
            </a:ext>
          </a:extLst>
        </xdr:cNvPr>
        <xdr:cNvSpPr/>
      </xdr:nvSpPr>
      <xdr:spPr>
        <a:xfrm>
          <a:off x="3746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1905</xdr:rowOff>
    </xdr:from>
    <xdr:to>
      <xdr:col>24</xdr:col>
      <xdr:colOff>63500</xdr:colOff>
      <xdr:row>59</xdr:row>
      <xdr:rowOff>41910</xdr:rowOff>
    </xdr:to>
    <xdr:cxnSp macro="">
      <xdr:nvCxnSpPr>
        <xdr:cNvPr id="192" name="直線コネクタ 191">
          <a:extLst>
            <a:ext uri="{FF2B5EF4-FFF2-40B4-BE49-F238E27FC236}">
              <a16:creationId xmlns:a16="http://schemas.microsoft.com/office/drawing/2014/main" id="{447AEDA4-3256-4B9E-B389-5D7C809E2609}"/>
            </a:ext>
          </a:extLst>
        </xdr:cNvPr>
        <xdr:cNvCxnSpPr/>
      </xdr:nvCxnSpPr>
      <xdr:spPr>
        <a:xfrm>
          <a:off x="3797300" y="1011745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128270</xdr:rowOff>
    </xdr:from>
    <xdr:to>
      <xdr:col>15</xdr:col>
      <xdr:colOff>101600</xdr:colOff>
      <xdr:row>59</xdr:row>
      <xdr:rowOff>58420</xdr:rowOff>
    </xdr:to>
    <xdr:sp macro="" textlink="">
      <xdr:nvSpPr>
        <xdr:cNvPr id="193" name="楕円 192">
          <a:extLst>
            <a:ext uri="{FF2B5EF4-FFF2-40B4-BE49-F238E27FC236}">
              <a16:creationId xmlns:a16="http://schemas.microsoft.com/office/drawing/2014/main" id="{EDB6F206-654B-4E3C-B408-576E048DF0D9}"/>
            </a:ext>
          </a:extLst>
        </xdr:cNvPr>
        <xdr:cNvSpPr/>
      </xdr:nvSpPr>
      <xdr:spPr>
        <a:xfrm>
          <a:off x="2857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1905</xdr:rowOff>
    </xdr:from>
    <xdr:to>
      <xdr:col>19</xdr:col>
      <xdr:colOff>177800</xdr:colOff>
      <xdr:row>59</xdr:row>
      <xdr:rowOff>7620</xdr:rowOff>
    </xdr:to>
    <xdr:cxnSp macro="">
      <xdr:nvCxnSpPr>
        <xdr:cNvPr id="194" name="直線コネクタ 193">
          <a:extLst>
            <a:ext uri="{FF2B5EF4-FFF2-40B4-BE49-F238E27FC236}">
              <a16:creationId xmlns:a16="http://schemas.microsoft.com/office/drawing/2014/main" id="{BA754128-46FA-41B8-92BD-CB6CF9AF5DE8}"/>
            </a:ext>
          </a:extLst>
        </xdr:cNvPr>
        <xdr:cNvCxnSpPr/>
      </xdr:nvCxnSpPr>
      <xdr:spPr>
        <a:xfrm flipV="1">
          <a:off x="2908300" y="101174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92075</xdr:rowOff>
    </xdr:from>
    <xdr:to>
      <xdr:col>10</xdr:col>
      <xdr:colOff>165100</xdr:colOff>
      <xdr:row>59</xdr:row>
      <xdr:rowOff>22225</xdr:rowOff>
    </xdr:to>
    <xdr:sp macro="" textlink="">
      <xdr:nvSpPr>
        <xdr:cNvPr id="195" name="楕円 194">
          <a:extLst>
            <a:ext uri="{FF2B5EF4-FFF2-40B4-BE49-F238E27FC236}">
              <a16:creationId xmlns:a16="http://schemas.microsoft.com/office/drawing/2014/main" id="{D05F204B-1852-4B9B-9A39-2A23258873A6}"/>
            </a:ext>
          </a:extLst>
        </xdr:cNvPr>
        <xdr:cNvSpPr/>
      </xdr:nvSpPr>
      <xdr:spPr>
        <a:xfrm>
          <a:off x="1968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142875</xdr:rowOff>
    </xdr:from>
    <xdr:to>
      <xdr:col>15</xdr:col>
      <xdr:colOff>50800</xdr:colOff>
      <xdr:row>59</xdr:row>
      <xdr:rowOff>7620</xdr:rowOff>
    </xdr:to>
    <xdr:cxnSp macro="">
      <xdr:nvCxnSpPr>
        <xdr:cNvPr id="196" name="直線コネクタ 195">
          <a:extLst>
            <a:ext uri="{FF2B5EF4-FFF2-40B4-BE49-F238E27FC236}">
              <a16:creationId xmlns:a16="http://schemas.microsoft.com/office/drawing/2014/main" id="{AE06E42F-BED0-45BD-9593-C1F0A16F217C}"/>
            </a:ext>
          </a:extLst>
        </xdr:cNvPr>
        <xdr:cNvCxnSpPr/>
      </xdr:nvCxnSpPr>
      <xdr:spPr>
        <a:xfrm>
          <a:off x="2019300" y="100869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69215</xdr:rowOff>
    </xdr:from>
    <xdr:to>
      <xdr:col>6</xdr:col>
      <xdr:colOff>38100</xdr:colOff>
      <xdr:row>58</xdr:row>
      <xdr:rowOff>170815</xdr:rowOff>
    </xdr:to>
    <xdr:sp macro="" textlink="">
      <xdr:nvSpPr>
        <xdr:cNvPr id="197" name="楕円 196">
          <a:extLst>
            <a:ext uri="{FF2B5EF4-FFF2-40B4-BE49-F238E27FC236}">
              <a16:creationId xmlns:a16="http://schemas.microsoft.com/office/drawing/2014/main" id="{A4DE5C6D-8A08-4F94-AC21-D48FC6024BA1}"/>
            </a:ext>
          </a:extLst>
        </xdr:cNvPr>
        <xdr:cNvSpPr/>
      </xdr:nvSpPr>
      <xdr:spPr>
        <a:xfrm>
          <a:off x="1079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120015</xdr:rowOff>
    </xdr:from>
    <xdr:to>
      <xdr:col>10</xdr:col>
      <xdr:colOff>114300</xdr:colOff>
      <xdr:row>58</xdr:row>
      <xdr:rowOff>142875</xdr:rowOff>
    </xdr:to>
    <xdr:cxnSp macro="">
      <xdr:nvCxnSpPr>
        <xdr:cNvPr id="198" name="直線コネクタ 197">
          <a:extLst>
            <a:ext uri="{FF2B5EF4-FFF2-40B4-BE49-F238E27FC236}">
              <a16:creationId xmlns:a16="http://schemas.microsoft.com/office/drawing/2014/main" id="{BEBA257A-38E1-4635-8915-37AEFEE494CC}"/>
            </a:ext>
          </a:extLst>
        </xdr:cNvPr>
        <xdr:cNvCxnSpPr/>
      </xdr:nvCxnSpPr>
      <xdr:spPr>
        <a:xfrm>
          <a:off x="1130300" y="100641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a:extLst>
            <a:ext uri="{FF2B5EF4-FFF2-40B4-BE49-F238E27FC236}">
              <a16:creationId xmlns:a16="http://schemas.microsoft.com/office/drawing/2014/main" id="{F8B66D33-1F1C-48B9-BFB1-0DA684908763}"/>
            </a:ext>
          </a:extLst>
        </xdr:cNvPr>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0" name="n_2aveValue【体育館・プール】&#10;有形固定資産減価償却率">
          <a:extLst>
            <a:ext uri="{FF2B5EF4-FFF2-40B4-BE49-F238E27FC236}">
              <a16:creationId xmlns:a16="http://schemas.microsoft.com/office/drawing/2014/main" id="{C7FFCE6D-FF8F-4213-B093-304CE5F6BA08}"/>
            </a:ext>
          </a:extLst>
        </xdr:cNvPr>
        <xdr:cNvSpPr txBox="1"/>
      </xdr:nvSpPr>
      <xdr:spPr>
        <a:xfrm>
          <a:off x="2705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97172</xdr:rowOff>
    </xdr:from>
    <xdr:ext cx="405111" cy="259045"/>
    <xdr:sp macro="" textlink="">
      <xdr:nvSpPr>
        <xdr:cNvPr id="201" name="n_3aveValue【体育館・プール】&#10;有形固定資産減価償却率">
          <a:extLst>
            <a:ext uri="{FF2B5EF4-FFF2-40B4-BE49-F238E27FC236}">
              <a16:creationId xmlns:a16="http://schemas.microsoft.com/office/drawing/2014/main" id="{015BCC1A-ED37-4F06-8B98-E8206272FE27}"/>
            </a:ext>
          </a:extLst>
        </xdr:cNvPr>
        <xdr:cNvSpPr txBox="1"/>
      </xdr:nvSpPr>
      <xdr:spPr>
        <a:xfrm>
          <a:off x="1816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2" name="n_4aveValue【体育館・プール】&#10;有形固定資産減価償却率">
          <a:extLst>
            <a:ext uri="{FF2B5EF4-FFF2-40B4-BE49-F238E27FC236}">
              <a16:creationId xmlns:a16="http://schemas.microsoft.com/office/drawing/2014/main" id="{5F5A2638-B9BB-450A-897F-7F9EC80F9DFD}"/>
            </a:ext>
          </a:extLst>
        </xdr:cNvPr>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69232</xdr:rowOff>
    </xdr:from>
    <xdr:ext cx="405111" cy="259045"/>
    <xdr:sp macro="" textlink="">
      <xdr:nvSpPr>
        <xdr:cNvPr id="203" name="n_1mainValue【体育館・プール】&#10;有形固定資産減価償却率">
          <a:extLst>
            <a:ext uri="{FF2B5EF4-FFF2-40B4-BE49-F238E27FC236}">
              <a16:creationId xmlns:a16="http://schemas.microsoft.com/office/drawing/2014/main" id="{0CC1F2CD-A9B1-4B2D-8EF3-9EA60CFD9A55}"/>
            </a:ext>
          </a:extLst>
        </xdr:cNvPr>
        <xdr:cNvSpPr txBox="1"/>
      </xdr:nvSpPr>
      <xdr:spPr>
        <a:xfrm>
          <a:off x="3582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74947</xdr:rowOff>
    </xdr:from>
    <xdr:ext cx="405111" cy="259045"/>
    <xdr:sp macro="" textlink="">
      <xdr:nvSpPr>
        <xdr:cNvPr id="204" name="n_2mainValue【体育館・プール】&#10;有形固定資産減価償却率">
          <a:extLst>
            <a:ext uri="{FF2B5EF4-FFF2-40B4-BE49-F238E27FC236}">
              <a16:creationId xmlns:a16="http://schemas.microsoft.com/office/drawing/2014/main" id="{08C0BEA7-D9DA-43D6-AF40-B35DA54E64E2}"/>
            </a:ext>
          </a:extLst>
        </xdr:cNvPr>
        <xdr:cNvSpPr txBox="1"/>
      </xdr:nvSpPr>
      <xdr:spPr>
        <a:xfrm>
          <a:off x="2705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38752</xdr:rowOff>
    </xdr:from>
    <xdr:ext cx="405111" cy="259045"/>
    <xdr:sp macro="" textlink="">
      <xdr:nvSpPr>
        <xdr:cNvPr id="205" name="n_3mainValue【体育館・プール】&#10;有形固定資産減価償却率">
          <a:extLst>
            <a:ext uri="{FF2B5EF4-FFF2-40B4-BE49-F238E27FC236}">
              <a16:creationId xmlns:a16="http://schemas.microsoft.com/office/drawing/2014/main" id="{C3EDE115-BC2A-4495-A8C1-58BA2CD47E73}"/>
            </a:ext>
          </a:extLst>
        </xdr:cNvPr>
        <xdr:cNvSpPr txBox="1"/>
      </xdr:nvSpPr>
      <xdr:spPr>
        <a:xfrm>
          <a:off x="1816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15892</xdr:rowOff>
    </xdr:from>
    <xdr:ext cx="405111" cy="259045"/>
    <xdr:sp macro="" textlink="">
      <xdr:nvSpPr>
        <xdr:cNvPr id="206" name="n_4mainValue【体育館・プール】&#10;有形固定資産減価償却率">
          <a:extLst>
            <a:ext uri="{FF2B5EF4-FFF2-40B4-BE49-F238E27FC236}">
              <a16:creationId xmlns:a16="http://schemas.microsoft.com/office/drawing/2014/main" id="{30CEC8C4-8421-430E-A1CD-E7A0700CB6C6}"/>
            </a:ext>
          </a:extLst>
        </xdr:cNvPr>
        <xdr:cNvSpPr txBox="1"/>
      </xdr:nvSpPr>
      <xdr:spPr>
        <a:xfrm>
          <a:off x="927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F07B373-EFEA-46F0-9856-9DDDCAAE3EE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880C6CA-5A0A-4592-94AD-615E541CBCF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630CA25-B88A-4DD5-87A4-A0A4234278D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E4F99D5-DCB8-498E-B172-1CC1FF54DEB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7F192D3-C1BB-4828-9CF4-C83E6D98F36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2F5782C-1FB1-4AEC-A76D-A35C1969AF2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D573EA1-EADB-478A-9175-69475445081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042AA1D-96B4-4000-8BD4-C89ECA8B0C4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BDA7C04-8C5D-46C0-91B6-34DADF585B6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BE4A1D4-D103-4307-B0BC-B9F8BEFC435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BC77A47-D499-4CCA-B6B6-35D18BFAF18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95BFB0B1-57A7-4125-B377-301AA2C03DA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4BCF9A4-D02F-4CA9-B63F-0E9606DAF90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E059965F-1A19-4F35-A81C-75F939F6F82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BDDBEE92-47E7-4CD8-8B64-E5029648F84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D0A48AD0-A384-4329-9D69-BAECE60F66A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9A4A2FD-1AB1-4CD6-9FAD-15B17A05B8F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15104C68-31D3-4035-8236-621F97B661B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F05AAE0-8699-4CCC-B594-638926F793F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CB58020F-D345-421B-89B4-87460979A8D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E2B986A-CF25-4AD7-828A-4909A657F88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C365B1F3-F6E0-41DE-B675-944CB6762BF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6D278DA9-88C4-4280-97BD-A1626436FC3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3FB7ECC1-A92C-4F2E-BD55-DD73C37E5815}"/>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19923F97-4EAF-4A30-A29F-5D16A871E8B8}"/>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638E1D6E-D1B1-4767-87F6-9BAE98235FA2}"/>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06FE9852-AB20-4445-B74C-52A5C7E731D4}"/>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55FE9DB8-DA30-4ECB-A0D5-B51E73E28C55}"/>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EAD01AE2-7D17-4377-8A9D-2E3104A48657}"/>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7F1E4D5F-A8AE-4CBF-9143-E28CFFEBDC83}"/>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A609B8B1-7391-4CB3-AE0A-2ACEFC97A0EA}"/>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6EB54A21-9FEA-4F3F-B12C-FC92F347F862}"/>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E6B3CD79-40A5-4F57-994D-4D6B7995282D}"/>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F0F3EFBB-FD67-4E06-8636-16D9C6AF75B9}"/>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8110748-1F8C-46A8-85B3-A9C26DF9063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E0583C1-3E40-4601-B161-3C8025BAA79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357E815-7DFA-4FD6-98CC-994793F67C9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B2CE091-4738-4010-AFED-ABB22B579AD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2CECA16-7DDA-4131-B4BB-1B5CA327FDF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99695</xdr:rowOff>
    </xdr:from>
    <xdr:to>
      <xdr:col>55</xdr:col>
      <xdr:colOff>50800</xdr:colOff>
      <xdr:row>63</xdr:row>
      <xdr:rowOff>29845</xdr:rowOff>
    </xdr:to>
    <xdr:sp macro="" textlink="">
      <xdr:nvSpPr>
        <xdr:cNvPr id="246" name="楕円 245">
          <a:extLst>
            <a:ext uri="{FF2B5EF4-FFF2-40B4-BE49-F238E27FC236}">
              <a16:creationId xmlns:a16="http://schemas.microsoft.com/office/drawing/2014/main" id="{316DE47A-BDF6-4AC0-8F76-1B06EBABB2E0}"/>
            </a:ext>
          </a:extLst>
        </xdr:cNvPr>
        <xdr:cNvSpPr/>
      </xdr:nvSpPr>
      <xdr:spPr>
        <a:xfrm>
          <a:off x="104267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78122</xdr:rowOff>
    </xdr:from>
    <xdr:ext cx="469744" cy="259045"/>
    <xdr:sp macro="" textlink="">
      <xdr:nvSpPr>
        <xdr:cNvPr id="247" name="【体育館・プール】&#10;一人当たり面積該当値テキスト">
          <a:extLst>
            <a:ext uri="{FF2B5EF4-FFF2-40B4-BE49-F238E27FC236}">
              <a16:creationId xmlns:a16="http://schemas.microsoft.com/office/drawing/2014/main" id="{A7070675-CE5D-4AFD-ACA7-9582C1F05236}"/>
            </a:ext>
          </a:extLst>
        </xdr:cNvPr>
        <xdr:cNvSpPr txBox="1"/>
      </xdr:nvSpPr>
      <xdr:spPr>
        <a:xfrm>
          <a:off x="10515600" y="1070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101600</xdr:rowOff>
    </xdr:from>
    <xdr:to>
      <xdr:col>50</xdr:col>
      <xdr:colOff>165100</xdr:colOff>
      <xdr:row>63</xdr:row>
      <xdr:rowOff>31750</xdr:rowOff>
    </xdr:to>
    <xdr:sp macro="" textlink="">
      <xdr:nvSpPr>
        <xdr:cNvPr id="248" name="楕円 247">
          <a:extLst>
            <a:ext uri="{FF2B5EF4-FFF2-40B4-BE49-F238E27FC236}">
              <a16:creationId xmlns:a16="http://schemas.microsoft.com/office/drawing/2014/main" id="{CCBC3975-3043-4737-A5F7-08860A2DD872}"/>
            </a:ext>
          </a:extLst>
        </xdr:cNvPr>
        <xdr:cNvSpPr/>
      </xdr:nvSpPr>
      <xdr:spPr>
        <a:xfrm>
          <a:off x="9588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150495</xdr:rowOff>
    </xdr:from>
    <xdr:to>
      <xdr:col>55</xdr:col>
      <xdr:colOff>0</xdr:colOff>
      <xdr:row>62</xdr:row>
      <xdr:rowOff>152400</xdr:rowOff>
    </xdr:to>
    <xdr:cxnSp macro="">
      <xdr:nvCxnSpPr>
        <xdr:cNvPr id="249" name="直線コネクタ 248">
          <a:extLst>
            <a:ext uri="{FF2B5EF4-FFF2-40B4-BE49-F238E27FC236}">
              <a16:creationId xmlns:a16="http://schemas.microsoft.com/office/drawing/2014/main" id="{10F31845-DAF1-427D-8169-701BF333563A}"/>
            </a:ext>
          </a:extLst>
        </xdr:cNvPr>
        <xdr:cNvCxnSpPr/>
      </xdr:nvCxnSpPr>
      <xdr:spPr>
        <a:xfrm flipV="1">
          <a:off x="9639300" y="107803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103505</xdr:rowOff>
    </xdr:from>
    <xdr:to>
      <xdr:col>46</xdr:col>
      <xdr:colOff>38100</xdr:colOff>
      <xdr:row>63</xdr:row>
      <xdr:rowOff>33655</xdr:rowOff>
    </xdr:to>
    <xdr:sp macro="" textlink="">
      <xdr:nvSpPr>
        <xdr:cNvPr id="250" name="楕円 249">
          <a:extLst>
            <a:ext uri="{FF2B5EF4-FFF2-40B4-BE49-F238E27FC236}">
              <a16:creationId xmlns:a16="http://schemas.microsoft.com/office/drawing/2014/main" id="{21D6C51E-91AB-4474-B5B2-6868F23212EE}"/>
            </a:ext>
          </a:extLst>
        </xdr:cNvPr>
        <xdr:cNvSpPr/>
      </xdr:nvSpPr>
      <xdr:spPr>
        <a:xfrm>
          <a:off x="86995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152400</xdr:rowOff>
    </xdr:from>
    <xdr:to>
      <xdr:col>50</xdr:col>
      <xdr:colOff>114300</xdr:colOff>
      <xdr:row>62</xdr:row>
      <xdr:rowOff>154305</xdr:rowOff>
    </xdr:to>
    <xdr:cxnSp macro="">
      <xdr:nvCxnSpPr>
        <xdr:cNvPr id="251" name="直線コネクタ 250">
          <a:extLst>
            <a:ext uri="{FF2B5EF4-FFF2-40B4-BE49-F238E27FC236}">
              <a16:creationId xmlns:a16="http://schemas.microsoft.com/office/drawing/2014/main" id="{F55A4B3D-E34B-4EDB-BF9B-80FFCBE93964}"/>
            </a:ext>
          </a:extLst>
        </xdr:cNvPr>
        <xdr:cNvCxnSpPr/>
      </xdr:nvCxnSpPr>
      <xdr:spPr>
        <a:xfrm flipV="1">
          <a:off x="8750300" y="107823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105410</xdr:rowOff>
    </xdr:from>
    <xdr:to>
      <xdr:col>41</xdr:col>
      <xdr:colOff>101600</xdr:colOff>
      <xdr:row>63</xdr:row>
      <xdr:rowOff>35560</xdr:rowOff>
    </xdr:to>
    <xdr:sp macro="" textlink="">
      <xdr:nvSpPr>
        <xdr:cNvPr id="252" name="楕円 251">
          <a:extLst>
            <a:ext uri="{FF2B5EF4-FFF2-40B4-BE49-F238E27FC236}">
              <a16:creationId xmlns:a16="http://schemas.microsoft.com/office/drawing/2014/main" id="{10C7F6AA-36B2-4957-A61F-2E07E01BC435}"/>
            </a:ext>
          </a:extLst>
        </xdr:cNvPr>
        <xdr:cNvSpPr/>
      </xdr:nvSpPr>
      <xdr:spPr>
        <a:xfrm>
          <a:off x="7810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154305</xdr:rowOff>
    </xdr:from>
    <xdr:to>
      <xdr:col>45</xdr:col>
      <xdr:colOff>177800</xdr:colOff>
      <xdr:row>62</xdr:row>
      <xdr:rowOff>156210</xdr:rowOff>
    </xdr:to>
    <xdr:cxnSp macro="">
      <xdr:nvCxnSpPr>
        <xdr:cNvPr id="253" name="直線コネクタ 252">
          <a:extLst>
            <a:ext uri="{FF2B5EF4-FFF2-40B4-BE49-F238E27FC236}">
              <a16:creationId xmlns:a16="http://schemas.microsoft.com/office/drawing/2014/main" id="{7953FE25-E2FC-452B-ACFF-6B8EADD56A9C}"/>
            </a:ext>
          </a:extLst>
        </xdr:cNvPr>
        <xdr:cNvCxnSpPr/>
      </xdr:nvCxnSpPr>
      <xdr:spPr>
        <a:xfrm flipV="1">
          <a:off x="7861300" y="107842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105410</xdr:rowOff>
    </xdr:from>
    <xdr:to>
      <xdr:col>36</xdr:col>
      <xdr:colOff>165100</xdr:colOff>
      <xdr:row>63</xdr:row>
      <xdr:rowOff>35560</xdr:rowOff>
    </xdr:to>
    <xdr:sp macro="" textlink="">
      <xdr:nvSpPr>
        <xdr:cNvPr id="254" name="楕円 253">
          <a:extLst>
            <a:ext uri="{FF2B5EF4-FFF2-40B4-BE49-F238E27FC236}">
              <a16:creationId xmlns:a16="http://schemas.microsoft.com/office/drawing/2014/main" id="{D8A87B34-7826-4ABF-B6E0-0F70B1FD0184}"/>
            </a:ext>
          </a:extLst>
        </xdr:cNvPr>
        <xdr:cNvSpPr/>
      </xdr:nvSpPr>
      <xdr:spPr>
        <a:xfrm>
          <a:off x="6921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156210</xdr:rowOff>
    </xdr:from>
    <xdr:to>
      <xdr:col>41</xdr:col>
      <xdr:colOff>50800</xdr:colOff>
      <xdr:row>62</xdr:row>
      <xdr:rowOff>156210</xdr:rowOff>
    </xdr:to>
    <xdr:cxnSp macro="">
      <xdr:nvCxnSpPr>
        <xdr:cNvPr id="255" name="直線コネクタ 254">
          <a:extLst>
            <a:ext uri="{FF2B5EF4-FFF2-40B4-BE49-F238E27FC236}">
              <a16:creationId xmlns:a16="http://schemas.microsoft.com/office/drawing/2014/main" id="{A4F38FA5-378E-4D62-8FCA-460E0F95BC2F}"/>
            </a:ext>
          </a:extLst>
        </xdr:cNvPr>
        <xdr:cNvCxnSpPr/>
      </xdr:nvCxnSpPr>
      <xdr:spPr>
        <a:xfrm>
          <a:off x="6972300" y="107861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A7E15F0E-8EA9-4A04-B260-3464B7FE49D7}"/>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3A5DBF35-DDFE-4D66-BC92-29BE2A94943E}"/>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9A540052-30F9-4F02-AD3E-9A35F414D99D}"/>
            </a:ext>
          </a:extLst>
        </xdr:cNvPr>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8CE86354-DF16-4A9C-A019-15A3E488C9C8}"/>
            </a:ext>
          </a:extLst>
        </xdr:cNvPr>
        <xdr:cNvSpPr txBox="1"/>
      </xdr:nvSpPr>
      <xdr:spPr>
        <a:xfrm>
          <a:off x="6737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22877</xdr:rowOff>
    </xdr:from>
    <xdr:ext cx="469744" cy="259045"/>
    <xdr:sp macro="" textlink="">
      <xdr:nvSpPr>
        <xdr:cNvPr id="260" name="n_1mainValue【体育館・プール】&#10;一人当たり面積">
          <a:extLst>
            <a:ext uri="{FF2B5EF4-FFF2-40B4-BE49-F238E27FC236}">
              <a16:creationId xmlns:a16="http://schemas.microsoft.com/office/drawing/2014/main" id="{57830BAC-85DB-4E46-B8F7-AC1F7F808080}"/>
            </a:ext>
          </a:extLst>
        </xdr:cNvPr>
        <xdr:cNvSpPr txBox="1"/>
      </xdr:nvSpPr>
      <xdr:spPr>
        <a:xfrm>
          <a:off x="93917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24782</xdr:rowOff>
    </xdr:from>
    <xdr:ext cx="469744" cy="259045"/>
    <xdr:sp macro="" textlink="">
      <xdr:nvSpPr>
        <xdr:cNvPr id="261" name="n_2mainValue【体育館・プール】&#10;一人当たり面積">
          <a:extLst>
            <a:ext uri="{FF2B5EF4-FFF2-40B4-BE49-F238E27FC236}">
              <a16:creationId xmlns:a16="http://schemas.microsoft.com/office/drawing/2014/main" id="{C40E655C-11E5-470E-A692-BBF4C25A1E58}"/>
            </a:ext>
          </a:extLst>
        </xdr:cNvPr>
        <xdr:cNvSpPr txBox="1"/>
      </xdr:nvSpPr>
      <xdr:spPr>
        <a:xfrm>
          <a:off x="8515427" y="1082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26687</xdr:rowOff>
    </xdr:from>
    <xdr:ext cx="469744" cy="259045"/>
    <xdr:sp macro="" textlink="">
      <xdr:nvSpPr>
        <xdr:cNvPr id="262" name="n_3mainValue【体育館・プール】&#10;一人当たり面積">
          <a:extLst>
            <a:ext uri="{FF2B5EF4-FFF2-40B4-BE49-F238E27FC236}">
              <a16:creationId xmlns:a16="http://schemas.microsoft.com/office/drawing/2014/main" id="{9B1B97ED-508D-4306-B9E3-D7481414E9F7}"/>
            </a:ext>
          </a:extLst>
        </xdr:cNvPr>
        <xdr:cNvSpPr txBox="1"/>
      </xdr:nvSpPr>
      <xdr:spPr>
        <a:xfrm>
          <a:off x="7626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26687</xdr:rowOff>
    </xdr:from>
    <xdr:ext cx="469744" cy="259045"/>
    <xdr:sp macro="" textlink="">
      <xdr:nvSpPr>
        <xdr:cNvPr id="263" name="n_4mainValue【体育館・プール】&#10;一人当たり面積">
          <a:extLst>
            <a:ext uri="{FF2B5EF4-FFF2-40B4-BE49-F238E27FC236}">
              <a16:creationId xmlns:a16="http://schemas.microsoft.com/office/drawing/2014/main" id="{CEAF50F1-FAC1-4B4F-ABC3-CB25937868B5}"/>
            </a:ext>
          </a:extLst>
        </xdr:cNvPr>
        <xdr:cNvSpPr txBox="1"/>
      </xdr:nvSpPr>
      <xdr:spPr>
        <a:xfrm>
          <a:off x="6737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3C1DFE9-4E49-4188-84CE-7B8CE6C3DCA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98049A5-B6F2-4AD8-B81E-C1AEE71B848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9A709DB-D51A-405E-98F6-592D48118B2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E0B65A1-C4D7-4680-8EA0-EC9A2AEF3F5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B9E909A-7639-410D-AA76-EE1A0B69199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C068A8E-7000-455B-B93F-26E3698C183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93A861C-9E84-4BFB-A227-4EB882BC031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A8A1421-D308-4DD4-87C7-0335DFBDECB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B00139B-8F2D-4478-9286-E3655361A78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6305616-B3B6-47B2-AFD6-A33FDFB5B3F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6F63AFA-94DF-4E2B-9F5D-83EF0BFACB7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6CEE0B2F-0C5E-4393-AC0A-9C0078F4E9D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EADC214-DB4B-4F7E-8D0C-C1955884D45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2A648489-C922-4F28-A68D-668C9188C36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3851A5E-DD8D-4230-B8A4-3642CF2D3E6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1B25F07-09CD-4833-AAB6-F6921197483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236241D-591E-45A8-A75E-94088E9B449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5500EC9-B096-43AD-899A-34463A4A9C9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6A10DFD1-D4A5-4475-8759-E5C1AD9CC90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C1CBA2D2-751C-4350-AE1C-9B86FD34FC4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FF375ADE-FF1B-4944-8A60-7C3A151EF7A6}"/>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A1311FC-5E23-4798-96FE-4A5DFBC3970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B9409780-1DA6-4AF7-9B06-DC3A9EAC926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325EEF60-D87B-4871-8ED0-95638BBAAF93}"/>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E3DA8485-6E31-4F03-BACD-AA4337C6F22C}"/>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3CA3E620-727E-43CB-98B3-D88466D4DA33}"/>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3419C218-F76A-4FE9-87C8-D1AD1C895B74}"/>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9173BB4A-1C5F-468C-9203-0938AD76BAD9}"/>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6076D22C-CE8A-4556-9005-B271C0BE761B}"/>
            </a:ext>
          </a:extLst>
        </xdr:cNvPr>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5D8B4EB6-71B5-4DC1-8DB1-1482DF9F6274}"/>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3B238BAA-90BE-4DF5-A9BF-235FF02C1186}"/>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AD4C7F18-37B5-4834-B9CD-FC2DC21E7532}"/>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36917A73-8391-4B04-9008-F199B566BBA7}"/>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AC180B9D-40D0-45CE-AB42-11B070B81D14}"/>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D090883-E166-43F5-8F55-68BF1827CBF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E89E556-A6A3-443D-8038-23F72AC8931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6433F4C-6B5C-4607-86AB-7EE511AD241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28A5787-521F-4629-AD2C-B698B6E631A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FFC6BBE-9456-4320-8670-1F05B2C67B0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125730</xdr:rowOff>
    </xdr:from>
    <xdr:to>
      <xdr:col>24</xdr:col>
      <xdr:colOff>114300</xdr:colOff>
      <xdr:row>83</xdr:row>
      <xdr:rowOff>55880</xdr:rowOff>
    </xdr:to>
    <xdr:sp macro="" textlink="">
      <xdr:nvSpPr>
        <xdr:cNvPr id="303" name="楕円 302">
          <a:extLst>
            <a:ext uri="{FF2B5EF4-FFF2-40B4-BE49-F238E27FC236}">
              <a16:creationId xmlns:a16="http://schemas.microsoft.com/office/drawing/2014/main" id="{6CF05ADD-FF53-4E43-A0D4-FD6591327B92}"/>
            </a:ext>
          </a:extLst>
        </xdr:cNvPr>
        <xdr:cNvSpPr/>
      </xdr:nvSpPr>
      <xdr:spPr>
        <a:xfrm>
          <a:off x="4584700" y="1418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104157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79B2DBF8-1572-420F-B0A7-0BC2B833331B}"/>
            </a:ext>
          </a:extLst>
        </xdr:cNvPr>
        <xdr:cNvSpPr txBox="1"/>
      </xdr:nvSpPr>
      <xdr:spPr>
        <a:xfrm>
          <a:off x="4673600" y="1416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109220</xdr:rowOff>
    </xdr:from>
    <xdr:to>
      <xdr:col>20</xdr:col>
      <xdr:colOff>38100</xdr:colOff>
      <xdr:row>83</xdr:row>
      <xdr:rowOff>39370</xdr:rowOff>
    </xdr:to>
    <xdr:sp macro="" textlink="">
      <xdr:nvSpPr>
        <xdr:cNvPr id="305" name="楕円 304">
          <a:extLst>
            <a:ext uri="{FF2B5EF4-FFF2-40B4-BE49-F238E27FC236}">
              <a16:creationId xmlns:a16="http://schemas.microsoft.com/office/drawing/2014/main" id="{68571578-A7F7-424C-9138-005324D43024}"/>
            </a:ext>
          </a:extLst>
        </xdr:cNvPr>
        <xdr:cNvSpPr/>
      </xdr:nvSpPr>
      <xdr:spPr>
        <a:xfrm>
          <a:off x="3746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160020</xdr:rowOff>
    </xdr:from>
    <xdr:to>
      <xdr:col>24</xdr:col>
      <xdr:colOff>63500</xdr:colOff>
      <xdr:row>83</xdr:row>
      <xdr:rowOff>5080</xdr:rowOff>
    </xdr:to>
    <xdr:cxnSp macro="">
      <xdr:nvCxnSpPr>
        <xdr:cNvPr id="306" name="直線コネクタ 305">
          <a:extLst>
            <a:ext uri="{FF2B5EF4-FFF2-40B4-BE49-F238E27FC236}">
              <a16:creationId xmlns:a16="http://schemas.microsoft.com/office/drawing/2014/main" id="{EF86E878-CC65-4FFB-9A3A-9CEE8869D099}"/>
            </a:ext>
          </a:extLst>
        </xdr:cNvPr>
        <xdr:cNvCxnSpPr/>
      </xdr:nvCxnSpPr>
      <xdr:spPr>
        <a:xfrm>
          <a:off x="3797300" y="14218920"/>
          <a:ext cx="8382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77470</xdr:rowOff>
    </xdr:from>
    <xdr:to>
      <xdr:col>15</xdr:col>
      <xdr:colOff>101600</xdr:colOff>
      <xdr:row>83</xdr:row>
      <xdr:rowOff>7620</xdr:rowOff>
    </xdr:to>
    <xdr:sp macro="" textlink="">
      <xdr:nvSpPr>
        <xdr:cNvPr id="307" name="楕円 306">
          <a:extLst>
            <a:ext uri="{FF2B5EF4-FFF2-40B4-BE49-F238E27FC236}">
              <a16:creationId xmlns:a16="http://schemas.microsoft.com/office/drawing/2014/main" id="{79DDE59B-84AB-4CFD-8D90-0E81B7A56440}"/>
            </a:ext>
          </a:extLst>
        </xdr:cNvPr>
        <xdr:cNvSpPr/>
      </xdr:nvSpPr>
      <xdr:spPr>
        <a:xfrm>
          <a:off x="2857500" y="1413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128270</xdr:rowOff>
    </xdr:from>
    <xdr:to>
      <xdr:col>19</xdr:col>
      <xdr:colOff>177800</xdr:colOff>
      <xdr:row>82</xdr:row>
      <xdr:rowOff>160020</xdr:rowOff>
    </xdr:to>
    <xdr:cxnSp macro="">
      <xdr:nvCxnSpPr>
        <xdr:cNvPr id="308" name="直線コネクタ 307">
          <a:extLst>
            <a:ext uri="{FF2B5EF4-FFF2-40B4-BE49-F238E27FC236}">
              <a16:creationId xmlns:a16="http://schemas.microsoft.com/office/drawing/2014/main" id="{8C44393D-9D45-49B9-85BD-C1331D730E13}"/>
            </a:ext>
          </a:extLst>
        </xdr:cNvPr>
        <xdr:cNvCxnSpPr/>
      </xdr:nvCxnSpPr>
      <xdr:spPr>
        <a:xfrm>
          <a:off x="2908300" y="1418717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45720</xdr:rowOff>
    </xdr:from>
    <xdr:to>
      <xdr:col>10</xdr:col>
      <xdr:colOff>165100</xdr:colOff>
      <xdr:row>82</xdr:row>
      <xdr:rowOff>147320</xdr:rowOff>
    </xdr:to>
    <xdr:sp macro="" textlink="">
      <xdr:nvSpPr>
        <xdr:cNvPr id="309" name="楕円 308">
          <a:extLst>
            <a:ext uri="{FF2B5EF4-FFF2-40B4-BE49-F238E27FC236}">
              <a16:creationId xmlns:a16="http://schemas.microsoft.com/office/drawing/2014/main" id="{6A3DCB06-77D6-4A81-8784-FDE4904B2880}"/>
            </a:ext>
          </a:extLst>
        </xdr:cNvPr>
        <xdr:cNvSpPr/>
      </xdr:nvSpPr>
      <xdr:spPr>
        <a:xfrm>
          <a:off x="1968500" y="1410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96520</xdr:rowOff>
    </xdr:from>
    <xdr:to>
      <xdr:col>15</xdr:col>
      <xdr:colOff>50800</xdr:colOff>
      <xdr:row>82</xdr:row>
      <xdr:rowOff>128270</xdr:rowOff>
    </xdr:to>
    <xdr:cxnSp macro="">
      <xdr:nvCxnSpPr>
        <xdr:cNvPr id="310" name="直線コネクタ 309">
          <a:extLst>
            <a:ext uri="{FF2B5EF4-FFF2-40B4-BE49-F238E27FC236}">
              <a16:creationId xmlns:a16="http://schemas.microsoft.com/office/drawing/2014/main" id="{F383D8F2-2552-4B80-BA32-0A3BA1576D86}"/>
            </a:ext>
          </a:extLst>
        </xdr:cNvPr>
        <xdr:cNvCxnSpPr/>
      </xdr:nvCxnSpPr>
      <xdr:spPr>
        <a:xfrm>
          <a:off x="2019300" y="1415542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17780</xdr:rowOff>
    </xdr:from>
    <xdr:to>
      <xdr:col>6</xdr:col>
      <xdr:colOff>38100</xdr:colOff>
      <xdr:row>82</xdr:row>
      <xdr:rowOff>119380</xdr:rowOff>
    </xdr:to>
    <xdr:sp macro="" textlink="">
      <xdr:nvSpPr>
        <xdr:cNvPr id="311" name="楕円 310">
          <a:extLst>
            <a:ext uri="{FF2B5EF4-FFF2-40B4-BE49-F238E27FC236}">
              <a16:creationId xmlns:a16="http://schemas.microsoft.com/office/drawing/2014/main" id="{90D04654-907D-439A-A8A4-315CCC5F56B2}"/>
            </a:ext>
          </a:extLst>
        </xdr:cNvPr>
        <xdr:cNvSpPr/>
      </xdr:nvSpPr>
      <xdr:spPr>
        <a:xfrm>
          <a:off x="1079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68580</xdr:rowOff>
    </xdr:from>
    <xdr:to>
      <xdr:col>10</xdr:col>
      <xdr:colOff>114300</xdr:colOff>
      <xdr:row>82</xdr:row>
      <xdr:rowOff>96520</xdr:rowOff>
    </xdr:to>
    <xdr:cxnSp macro="">
      <xdr:nvCxnSpPr>
        <xdr:cNvPr id="312" name="直線コネクタ 311">
          <a:extLst>
            <a:ext uri="{FF2B5EF4-FFF2-40B4-BE49-F238E27FC236}">
              <a16:creationId xmlns:a16="http://schemas.microsoft.com/office/drawing/2014/main" id="{CD9D92CC-AEEE-4FF2-88EE-133ED6887CB8}"/>
            </a:ext>
          </a:extLst>
        </xdr:cNvPr>
        <xdr:cNvCxnSpPr/>
      </xdr:nvCxnSpPr>
      <xdr:spPr>
        <a:xfrm>
          <a:off x="1130300" y="141274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377C25B2-6943-466E-8900-D7F5A6698E26}"/>
            </a:ext>
          </a:extLst>
        </xdr:cNvPr>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ED43B269-3F7B-4BAC-B955-FE95BD340063}"/>
            </a:ext>
          </a:extLst>
        </xdr:cNvPr>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a:extLst>
            <a:ext uri="{FF2B5EF4-FFF2-40B4-BE49-F238E27FC236}">
              <a16:creationId xmlns:a16="http://schemas.microsoft.com/office/drawing/2014/main" id="{F3C286A0-BB7E-4E0D-BD33-5817A5178534}"/>
            </a:ext>
          </a:extLst>
        </xdr:cNvPr>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a:extLst>
            <a:ext uri="{FF2B5EF4-FFF2-40B4-BE49-F238E27FC236}">
              <a16:creationId xmlns:a16="http://schemas.microsoft.com/office/drawing/2014/main" id="{2970D887-268A-43B1-A82D-ED679E2EDCA3}"/>
            </a:ext>
          </a:extLst>
        </xdr:cNvPr>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30497</xdr:rowOff>
    </xdr:from>
    <xdr:ext cx="405111" cy="259045"/>
    <xdr:sp macro="" textlink="">
      <xdr:nvSpPr>
        <xdr:cNvPr id="317" name="n_1mainValue【福祉施設】&#10;有形固定資産減価償却率">
          <a:extLst>
            <a:ext uri="{FF2B5EF4-FFF2-40B4-BE49-F238E27FC236}">
              <a16:creationId xmlns:a16="http://schemas.microsoft.com/office/drawing/2014/main" id="{8E07C384-23ED-4C57-9CCF-92D9DE6F9A8A}"/>
            </a:ext>
          </a:extLst>
        </xdr:cNvPr>
        <xdr:cNvSpPr txBox="1"/>
      </xdr:nvSpPr>
      <xdr:spPr>
        <a:xfrm>
          <a:off x="35820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170197</xdr:rowOff>
    </xdr:from>
    <xdr:ext cx="405111" cy="259045"/>
    <xdr:sp macro="" textlink="">
      <xdr:nvSpPr>
        <xdr:cNvPr id="318" name="n_2mainValue【福祉施設】&#10;有形固定資産減価償却率">
          <a:extLst>
            <a:ext uri="{FF2B5EF4-FFF2-40B4-BE49-F238E27FC236}">
              <a16:creationId xmlns:a16="http://schemas.microsoft.com/office/drawing/2014/main" id="{3067DB80-6BA5-47E7-8051-FE56C359D13D}"/>
            </a:ext>
          </a:extLst>
        </xdr:cNvPr>
        <xdr:cNvSpPr txBox="1"/>
      </xdr:nvSpPr>
      <xdr:spPr>
        <a:xfrm>
          <a:off x="2705744" y="1422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138447</xdr:rowOff>
    </xdr:from>
    <xdr:ext cx="405111" cy="259045"/>
    <xdr:sp macro="" textlink="">
      <xdr:nvSpPr>
        <xdr:cNvPr id="319" name="n_3mainValue【福祉施設】&#10;有形固定資産減価償却率">
          <a:extLst>
            <a:ext uri="{FF2B5EF4-FFF2-40B4-BE49-F238E27FC236}">
              <a16:creationId xmlns:a16="http://schemas.microsoft.com/office/drawing/2014/main" id="{DE649ABF-9B74-491D-8631-72EBB9BB4589}"/>
            </a:ext>
          </a:extLst>
        </xdr:cNvPr>
        <xdr:cNvSpPr txBox="1"/>
      </xdr:nvSpPr>
      <xdr:spPr>
        <a:xfrm>
          <a:off x="1816744" y="1419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110507</xdr:rowOff>
    </xdr:from>
    <xdr:ext cx="405111" cy="259045"/>
    <xdr:sp macro="" textlink="">
      <xdr:nvSpPr>
        <xdr:cNvPr id="320" name="n_4mainValue【福祉施設】&#10;有形固定資産減価償却率">
          <a:extLst>
            <a:ext uri="{FF2B5EF4-FFF2-40B4-BE49-F238E27FC236}">
              <a16:creationId xmlns:a16="http://schemas.microsoft.com/office/drawing/2014/main" id="{32F91361-7C21-48AE-8E7A-771875D10B91}"/>
            </a:ext>
          </a:extLst>
        </xdr:cNvPr>
        <xdr:cNvSpPr txBox="1"/>
      </xdr:nvSpPr>
      <xdr:spPr>
        <a:xfrm>
          <a:off x="927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73AA5BA0-820D-41DD-A77D-5D1F785438A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EF5994D3-C2F3-4351-ACC9-B88D7CE7EBA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DE2A7F21-085E-416D-9828-90E53DB0BF1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6D2080D-1364-468A-B87B-0D2F78120ED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DBDCBC22-2730-471A-BFAF-6E8B451C8C2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5C4F914-889F-4B19-B3FF-2F5BD7EA080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5774EC9D-2C38-4B16-900F-4712AA4966D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1924DAD-D0E8-49BE-A99C-EA809DD6C35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5040290C-6759-4097-A7B8-F0B55EEA2F8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BE39C645-0042-422D-8327-2B6F3C1DE9F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A3D2C79A-18BE-47BD-BBC5-168D0B1388D6}"/>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F035EB6B-D71E-456D-A18F-F41902946EB4}"/>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DFC7D797-69E3-4FB3-9417-E9FA9D02B49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716A304-59D9-4451-A01D-37283655CF8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D21E670F-25BE-4574-9C66-91F14F6E5FB2}"/>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76F95419-8073-4DDC-9EAF-75FD846796BA}"/>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5994B4E-13CB-4521-BF89-0241F302B51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8E9F801D-04DA-4F04-B63C-71C068EB6EC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64729A5-6536-4845-8D3A-D051D63B9B5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FA21E74-BFF5-4177-A805-FF44FC8A2493}"/>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8C984F38-1E74-4DFB-B2FE-63B630A04F39}"/>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3120D5C5-A792-4FE8-A1C1-5D487833FA41}"/>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B9953D93-686C-4044-9DAB-58D31351EA5C}"/>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E4185702-EC14-40B1-94C7-712DF2A8DB01}"/>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A77B502A-0753-4BFC-A386-589AEBEFEDE1}"/>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454A07B2-9457-4CF8-AF90-9F3F12FE0A4C}"/>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2C125C9D-F7EC-4CEC-BDFC-F3BA5FE33894}"/>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F6543069-AB6C-40CB-9FC8-ECAC7D5C81BE}"/>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64620A7C-59FE-41C0-B6DC-F59BC13D321E}"/>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A6FE5FF6-E36B-48BF-81B9-667E6468B07B}"/>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46F3A25-4219-4326-95AD-C9EF09148DF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CFDBDF2-5F75-49E0-858D-65F2B3F487F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F01CD67-E93A-482E-864F-817298AE87A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EF9B025-04C9-4B08-B393-060234CEC2A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0581309-4DC5-416C-A048-604759CE2A0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153036</xdr:rowOff>
    </xdr:from>
    <xdr:to>
      <xdr:col>55</xdr:col>
      <xdr:colOff>50800</xdr:colOff>
      <xdr:row>84</xdr:row>
      <xdr:rowOff>83186</xdr:rowOff>
    </xdr:to>
    <xdr:sp macro="" textlink="">
      <xdr:nvSpPr>
        <xdr:cNvPr id="356" name="楕円 355">
          <a:extLst>
            <a:ext uri="{FF2B5EF4-FFF2-40B4-BE49-F238E27FC236}">
              <a16:creationId xmlns:a16="http://schemas.microsoft.com/office/drawing/2014/main" id="{887532C6-D2A2-4898-842A-D018B38B2DF8}"/>
            </a:ext>
          </a:extLst>
        </xdr:cNvPr>
        <xdr:cNvSpPr/>
      </xdr:nvSpPr>
      <xdr:spPr>
        <a:xfrm>
          <a:off x="104267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131463</xdr:rowOff>
    </xdr:from>
    <xdr:ext cx="469744" cy="259045"/>
    <xdr:sp macro="" textlink="">
      <xdr:nvSpPr>
        <xdr:cNvPr id="357" name="【福祉施設】&#10;一人当たり面積該当値テキスト">
          <a:extLst>
            <a:ext uri="{FF2B5EF4-FFF2-40B4-BE49-F238E27FC236}">
              <a16:creationId xmlns:a16="http://schemas.microsoft.com/office/drawing/2014/main" id="{04CF0E6E-8CB6-4064-8BAD-0A2A543F50D3}"/>
            </a:ext>
          </a:extLst>
        </xdr:cNvPr>
        <xdr:cNvSpPr txBox="1"/>
      </xdr:nvSpPr>
      <xdr:spPr>
        <a:xfrm>
          <a:off x="10515600" y="143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158750</xdr:rowOff>
    </xdr:from>
    <xdr:to>
      <xdr:col>50</xdr:col>
      <xdr:colOff>165100</xdr:colOff>
      <xdr:row>84</xdr:row>
      <xdr:rowOff>88900</xdr:rowOff>
    </xdr:to>
    <xdr:sp macro="" textlink="">
      <xdr:nvSpPr>
        <xdr:cNvPr id="358" name="楕円 357">
          <a:extLst>
            <a:ext uri="{FF2B5EF4-FFF2-40B4-BE49-F238E27FC236}">
              <a16:creationId xmlns:a16="http://schemas.microsoft.com/office/drawing/2014/main" id="{8AC80213-8677-462D-987E-A052872421DF}"/>
            </a:ext>
          </a:extLst>
        </xdr:cNvPr>
        <xdr:cNvSpPr/>
      </xdr:nvSpPr>
      <xdr:spPr>
        <a:xfrm>
          <a:off x="958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32386</xdr:rowOff>
    </xdr:from>
    <xdr:to>
      <xdr:col>55</xdr:col>
      <xdr:colOff>0</xdr:colOff>
      <xdr:row>84</xdr:row>
      <xdr:rowOff>38100</xdr:rowOff>
    </xdr:to>
    <xdr:cxnSp macro="">
      <xdr:nvCxnSpPr>
        <xdr:cNvPr id="359" name="直線コネクタ 358">
          <a:extLst>
            <a:ext uri="{FF2B5EF4-FFF2-40B4-BE49-F238E27FC236}">
              <a16:creationId xmlns:a16="http://schemas.microsoft.com/office/drawing/2014/main" id="{AEB3977D-9841-41E9-BA52-2F0B6DF2763E}"/>
            </a:ext>
          </a:extLst>
        </xdr:cNvPr>
        <xdr:cNvCxnSpPr/>
      </xdr:nvCxnSpPr>
      <xdr:spPr>
        <a:xfrm flipV="1">
          <a:off x="9639300" y="1443418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60" name="楕円 359">
          <a:extLst>
            <a:ext uri="{FF2B5EF4-FFF2-40B4-BE49-F238E27FC236}">
              <a16:creationId xmlns:a16="http://schemas.microsoft.com/office/drawing/2014/main" id="{A7450034-37E4-4939-B9CA-27264CD6B902}"/>
            </a:ext>
          </a:extLst>
        </xdr:cNvPr>
        <xdr:cNvSpPr/>
      </xdr:nvSpPr>
      <xdr:spPr>
        <a:xfrm>
          <a:off x="869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38100</xdr:rowOff>
    </xdr:from>
    <xdr:to>
      <xdr:col>50</xdr:col>
      <xdr:colOff>114300</xdr:colOff>
      <xdr:row>84</xdr:row>
      <xdr:rowOff>38100</xdr:rowOff>
    </xdr:to>
    <xdr:cxnSp macro="">
      <xdr:nvCxnSpPr>
        <xdr:cNvPr id="361" name="直線コネクタ 360">
          <a:extLst>
            <a:ext uri="{FF2B5EF4-FFF2-40B4-BE49-F238E27FC236}">
              <a16:creationId xmlns:a16="http://schemas.microsoft.com/office/drawing/2014/main" id="{3985B2B5-992F-4994-84BD-0B5DCC9CA8A2}"/>
            </a:ext>
          </a:extLst>
        </xdr:cNvPr>
        <xdr:cNvCxnSpPr/>
      </xdr:nvCxnSpPr>
      <xdr:spPr>
        <a:xfrm>
          <a:off x="8750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158750</xdr:rowOff>
    </xdr:from>
    <xdr:to>
      <xdr:col>41</xdr:col>
      <xdr:colOff>101600</xdr:colOff>
      <xdr:row>84</xdr:row>
      <xdr:rowOff>88900</xdr:rowOff>
    </xdr:to>
    <xdr:sp macro="" textlink="">
      <xdr:nvSpPr>
        <xdr:cNvPr id="362" name="楕円 361">
          <a:extLst>
            <a:ext uri="{FF2B5EF4-FFF2-40B4-BE49-F238E27FC236}">
              <a16:creationId xmlns:a16="http://schemas.microsoft.com/office/drawing/2014/main" id="{BA930370-99E4-45B7-BEDF-2DE75FBD6720}"/>
            </a:ext>
          </a:extLst>
        </xdr:cNvPr>
        <xdr:cNvSpPr/>
      </xdr:nvSpPr>
      <xdr:spPr>
        <a:xfrm>
          <a:off x="7810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38100</xdr:rowOff>
    </xdr:from>
    <xdr:to>
      <xdr:col>45</xdr:col>
      <xdr:colOff>177800</xdr:colOff>
      <xdr:row>84</xdr:row>
      <xdr:rowOff>38100</xdr:rowOff>
    </xdr:to>
    <xdr:cxnSp macro="">
      <xdr:nvCxnSpPr>
        <xdr:cNvPr id="363" name="直線コネクタ 362">
          <a:extLst>
            <a:ext uri="{FF2B5EF4-FFF2-40B4-BE49-F238E27FC236}">
              <a16:creationId xmlns:a16="http://schemas.microsoft.com/office/drawing/2014/main" id="{78EA34B8-23B9-4F9F-AACB-F690D0D963DD}"/>
            </a:ext>
          </a:extLst>
        </xdr:cNvPr>
        <xdr:cNvCxnSpPr/>
      </xdr:nvCxnSpPr>
      <xdr:spPr>
        <a:xfrm>
          <a:off x="7861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158750</xdr:rowOff>
    </xdr:from>
    <xdr:to>
      <xdr:col>36</xdr:col>
      <xdr:colOff>165100</xdr:colOff>
      <xdr:row>84</xdr:row>
      <xdr:rowOff>88900</xdr:rowOff>
    </xdr:to>
    <xdr:sp macro="" textlink="">
      <xdr:nvSpPr>
        <xdr:cNvPr id="364" name="楕円 363">
          <a:extLst>
            <a:ext uri="{FF2B5EF4-FFF2-40B4-BE49-F238E27FC236}">
              <a16:creationId xmlns:a16="http://schemas.microsoft.com/office/drawing/2014/main" id="{A64E05B2-065A-4B4D-AAF1-D5ABDE704767}"/>
            </a:ext>
          </a:extLst>
        </xdr:cNvPr>
        <xdr:cNvSpPr/>
      </xdr:nvSpPr>
      <xdr:spPr>
        <a:xfrm>
          <a:off x="6921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38100</xdr:rowOff>
    </xdr:from>
    <xdr:to>
      <xdr:col>41</xdr:col>
      <xdr:colOff>50800</xdr:colOff>
      <xdr:row>84</xdr:row>
      <xdr:rowOff>38100</xdr:rowOff>
    </xdr:to>
    <xdr:cxnSp macro="">
      <xdr:nvCxnSpPr>
        <xdr:cNvPr id="365" name="直線コネクタ 364">
          <a:extLst>
            <a:ext uri="{FF2B5EF4-FFF2-40B4-BE49-F238E27FC236}">
              <a16:creationId xmlns:a16="http://schemas.microsoft.com/office/drawing/2014/main" id="{6FBC9CC2-ED50-4D56-8604-3582190BE20D}"/>
            </a:ext>
          </a:extLst>
        </xdr:cNvPr>
        <xdr:cNvCxnSpPr/>
      </xdr:nvCxnSpPr>
      <xdr:spPr>
        <a:xfrm>
          <a:off x="6972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3597D6CB-BD72-48F8-9295-9B701B6EE5D1}"/>
            </a:ext>
          </a:extLst>
        </xdr:cNvPr>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BE4010DE-E4A7-40CE-A91F-B1186B0449F7}"/>
            </a:ext>
          </a:extLst>
        </xdr:cNvPr>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76677CAB-98E0-4B15-85BC-E8590DDBC3EE}"/>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a:extLst>
            <a:ext uri="{FF2B5EF4-FFF2-40B4-BE49-F238E27FC236}">
              <a16:creationId xmlns:a16="http://schemas.microsoft.com/office/drawing/2014/main" id="{F474E8CA-AB4C-46EE-AE04-BA86041D8B08}"/>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80027</xdr:rowOff>
    </xdr:from>
    <xdr:ext cx="469744" cy="259045"/>
    <xdr:sp macro="" textlink="">
      <xdr:nvSpPr>
        <xdr:cNvPr id="370" name="n_1mainValue【福祉施設】&#10;一人当たり面積">
          <a:extLst>
            <a:ext uri="{FF2B5EF4-FFF2-40B4-BE49-F238E27FC236}">
              <a16:creationId xmlns:a16="http://schemas.microsoft.com/office/drawing/2014/main" id="{03825FD9-D10D-40C2-8470-99245AA280CA}"/>
            </a:ext>
          </a:extLst>
        </xdr:cNvPr>
        <xdr:cNvSpPr txBox="1"/>
      </xdr:nvSpPr>
      <xdr:spPr>
        <a:xfrm>
          <a:off x="9391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80027</xdr:rowOff>
    </xdr:from>
    <xdr:ext cx="469744" cy="259045"/>
    <xdr:sp macro="" textlink="">
      <xdr:nvSpPr>
        <xdr:cNvPr id="371" name="n_2mainValue【福祉施設】&#10;一人当たり面積">
          <a:extLst>
            <a:ext uri="{FF2B5EF4-FFF2-40B4-BE49-F238E27FC236}">
              <a16:creationId xmlns:a16="http://schemas.microsoft.com/office/drawing/2014/main" id="{7DF35946-E91F-4E41-876D-9E7640F472D7}"/>
            </a:ext>
          </a:extLst>
        </xdr:cNvPr>
        <xdr:cNvSpPr txBox="1"/>
      </xdr:nvSpPr>
      <xdr:spPr>
        <a:xfrm>
          <a:off x="8515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80027</xdr:rowOff>
    </xdr:from>
    <xdr:ext cx="469744" cy="259045"/>
    <xdr:sp macro="" textlink="">
      <xdr:nvSpPr>
        <xdr:cNvPr id="372" name="n_3mainValue【福祉施設】&#10;一人当たり面積">
          <a:extLst>
            <a:ext uri="{FF2B5EF4-FFF2-40B4-BE49-F238E27FC236}">
              <a16:creationId xmlns:a16="http://schemas.microsoft.com/office/drawing/2014/main" id="{5931C1F5-43CE-41DC-AA13-D0DF041BD7AC}"/>
            </a:ext>
          </a:extLst>
        </xdr:cNvPr>
        <xdr:cNvSpPr txBox="1"/>
      </xdr:nvSpPr>
      <xdr:spPr>
        <a:xfrm>
          <a:off x="7626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80027</xdr:rowOff>
    </xdr:from>
    <xdr:ext cx="469744" cy="259045"/>
    <xdr:sp macro="" textlink="">
      <xdr:nvSpPr>
        <xdr:cNvPr id="373" name="n_4mainValue【福祉施設】&#10;一人当たり面積">
          <a:extLst>
            <a:ext uri="{FF2B5EF4-FFF2-40B4-BE49-F238E27FC236}">
              <a16:creationId xmlns:a16="http://schemas.microsoft.com/office/drawing/2014/main" id="{8EA5AAAC-EAC3-4032-8ADA-F2D7F5B5E47F}"/>
            </a:ext>
          </a:extLst>
        </xdr:cNvPr>
        <xdr:cNvSpPr txBox="1"/>
      </xdr:nvSpPr>
      <xdr:spPr>
        <a:xfrm>
          <a:off x="6737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E2AA2882-7AB9-4737-9D33-F61AC7A9DAE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4E5C2332-658A-4E65-9415-C7360CFE02E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E82A5908-4854-4913-96F5-F204A321FD2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4DEDFC9D-4867-4070-9752-2B5AA7DA4D4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E826E60E-8522-4801-9D4A-8D5335B0411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1E8AA7C2-B5F0-48B9-8091-42A577B95AA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B514867E-7DE4-4AA2-B14E-65C990B9EAE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FF66568F-FD64-46D8-87A5-22E24D7824D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57F5D846-894D-4DF5-A799-2DFFE3F4B30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D0D06FD4-4101-4EE4-A42E-2E193B84361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1E3CC5BD-A46B-4F21-A2D4-DD2BB7F4C71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561F2876-55B8-4AA0-BA68-A66DFC50C2E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CABF84D9-7506-4CC5-83A4-3647ABE268B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1C486B06-29DE-4DC4-925B-B401D67D649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FBFC6499-E928-4563-B27A-40C57A8121A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5A2C83C7-9F76-4BC0-B67F-EE84D066694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244718D7-6742-482D-8667-B82674A8E2E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8AA479A6-DE36-4D7A-BFFD-7DDC35C8753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9D011091-B2EF-432E-ABC0-A8C69B87971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B786E25E-B12C-4E9E-8794-E09EA2635CF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DFBC4E8B-14AC-4BE6-AA55-6B3C4F9697C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A3FA5F86-D3DE-46B7-8779-B3232291703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DBB524FE-16D3-4C97-A88B-3914A841A75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984E858A-674B-4A9A-B637-CE24FD78E90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7C8C4A14-A2A2-428D-BF5E-C05D34C6115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523B644D-091C-4BEE-A948-94C259ABA055}"/>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35FA6342-2272-4590-83B6-557522C7AD78}"/>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598262DC-3F4C-4C66-BCCC-85ADE85E6E8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FA124251-C2A4-4D83-8CEE-320BAA038B3A}"/>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B33D0B0F-A7EF-45BA-BE20-81E91EFB5A85}"/>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B52F0E26-D610-47C3-8427-567F38F0283D}"/>
            </a:ext>
          </a:extLst>
        </xdr:cNvPr>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D50F67EE-331D-415A-9186-CC005E0E7D1F}"/>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72AEFB41-E52B-4C48-ACD7-C46CFD115CB6}"/>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A54768DB-08D8-4B3B-8FF1-7D3B56F09348}"/>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EBF7299A-AE57-4F9B-AE69-DE8DB6FDF0E6}"/>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4C9237D8-1D22-4135-A1F0-97E88889F5EE}"/>
            </a:ext>
          </a:extLst>
        </xdr:cNvPr>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3C4EFE15-61A1-4EBB-AA91-5809D190D31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9A0B8839-92E3-449F-8071-B3E9731FC95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EFBE483-4BAD-47EC-86C3-AF0CD27159F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4602BFC-F106-4C5E-91B3-8012320559C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F7E67AB-FC58-4B29-A539-70476401778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115207</xdr:rowOff>
    </xdr:from>
    <xdr:to>
      <xdr:col>24</xdr:col>
      <xdr:colOff>114300</xdr:colOff>
      <xdr:row>104</xdr:row>
      <xdr:rowOff>45357</xdr:rowOff>
    </xdr:to>
    <xdr:sp macro="" textlink="">
      <xdr:nvSpPr>
        <xdr:cNvPr id="415" name="楕円 414">
          <a:extLst>
            <a:ext uri="{FF2B5EF4-FFF2-40B4-BE49-F238E27FC236}">
              <a16:creationId xmlns:a16="http://schemas.microsoft.com/office/drawing/2014/main" id="{F82B4836-B6E0-4F5D-9BD0-3D8336E9A700}"/>
            </a:ext>
          </a:extLst>
        </xdr:cNvPr>
        <xdr:cNvSpPr/>
      </xdr:nvSpPr>
      <xdr:spPr>
        <a:xfrm>
          <a:off x="45847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138084</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B0FD10FF-C7D7-49CE-A443-0F4BBD698038}"/>
            </a:ext>
          </a:extLst>
        </xdr:cNvPr>
        <xdr:cNvSpPr txBox="1"/>
      </xdr:nvSpPr>
      <xdr:spPr>
        <a:xfrm>
          <a:off x="4673600" y="1762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79284</xdr:rowOff>
    </xdr:from>
    <xdr:to>
      <xdr:col>20</xdr:col>
      <xdr:colOff>38100</xdr:colOff>
      <xdr:row>104</xdr:row>
      <xdr:rowOff>9434</xdr:rowOff>
    </xdr:to>
    <xdr:sp macro="" textlink="">
      <xdr:nvSpPr>
        <xdr:cNvPr id="417" name="楕円 416">
          <a:extLst>
            <a:ext uri="{FF2B5EF4-FFF2-40B4-BE49-F238E27FC236}">
              <a16:creationId xmlns:a16="http://schemas.microsoft.com/office/drawing/2014/main" id="{DF574205-EDB2-49FA-8842-CD3C9CE921C5}"/>
            </a:ext>
          </a:extLst>
        </xdr:cNvPr>
        <xdr:cNvSpPr/>
      </xdr:nvSpPr>
      <xdr:spPr>
        <a:xfrm>
          <a:off x="37465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130084</xdr:rowOff>
    </xdr:from>
    <xdr:to>
      <xdr:col>24</xdr:col>
      <xdr:colOff>63500</xdr:colOff>
      <xdr:row>103</xdr:row>
      <xdr:rowOff>166007</xdr:rowOff>
    </xdr:to>
    <xdr:cxnSp macro="">
      <xdr:nvCxnSpPr>
        <xdr:cNvPr id="418" name="直線コネクタ 417">
          <a:extLst>
            <a:ext uri="{FF2B5EF4-FFF2-40B4-BE49-F238E27FC236}">
              <a16:creationId xmlns:a16="http://schemas.microsoft.com/office/drawing/2014/main" id="{365278DA-FADF-4ECE-86EB-2FD6040381EF}"/>
            </a:ext>
          </a:extLst>
        </xdr:cNvPr>
        <xdr:cNvCxnSpPr/>
      </xdr:nvCxnSpPr>
      <xdr:spPr>
        <a:xfrm>
          <a:off x="3797300" y="1778943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49893</xdr:rowOff>
    </xdr:from>
    <xdr:to>
      <xdr:col>15</xdr:col>
      <xdr:colOff>101600</xdr:colOff>
      <xdr:row>103</xdr:row>
      <xdr:rowOff>151493</xdr:rowOff>
    </xdr:to>
    <xdr:sp macro="" textlink="">
      <xdr:nvSpPr>
        <xdr:cNvPr id="419" name="楕円 418">
          <a:extLst>
            <a:ext uri="{FF2B5EF4-FFF2-40B4-BE49-F238E27FC236}">
              <a16:creationId xmlns:a16="http://schemas.microsoft.com/office/drawing/2014/main" id="{428D8062-E1C4-4541-BF36-6F1C2AA23C7A}"/>
            </a:ext>
          </a:extLst>
        </xdr:cNvPr>
        <xdr:cNvSpPr/>
      </xdr:nvSpPr>
      <xdr:spPr>
        <a:xfrm>
          <a:off x="28575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100693</xdr:rowOff>
    </xdr:from>
    <xdr:to>
      <xdr:col>19</xdr:col>
      <xdr:colOff>177800</xdr:colOff>
      <xdr:row>103</xdr:row>
      <xdr:rowOff>130084</xdr:rowOff>
    </xdr:to>
    <xdr:cxnSp macro="">
      <xdr:nvCxnSpPr>
        <xdr:cNvPr id="420" name="直線コネクタ 419">
          <a:extLst>
            <a:ext uri="{FF2B5EF4-FFF2-40B4-BE49-F238E27FC236}">
              <a16:creationId xmlns:a16="http://schemas.microsoft.com/office/drawing/2014/main" id="{A9BA0C6C-77F4-4DC8-84F5-878146C4D73E}"/>
            </a:ext>
          </a:extLst>
        </xdr:cNvPr>
        <xdr:cNvCxnSpPr/>
      </xdr:nvCxnSpPr>
      <xdr:spPr>
        <a:xfrm>
          <a:off x="2908300" y="177600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27032</xdr:rowOff>
    </xdr:from>
    <xdr:to>
      <xdr:col>10</xdr:col>
      <xdr:colOff>165100</xdr:colOff>
      <xdr:row>103</xdr:row>
      <xdr:rowOff>128632</xdr:rowOff>
    </xdr:to>
    <xdr:sp macro="" textlink="">
      <xdr:nvSpPr>
        <xdr:cNvPr id="421" name="楕円 420">
          <a:extLst>
            <a:ext uri="{FF2B5EF4-FFF2-40B4-BE49-F238E27FC236}">
              <a16:creationId xmlns:a16="http://schemas.microsoft.com/office/drawing/2014/main" id="{995DEED9-AD79-43BC-B5A3-4A7A971B83A0}"/>
            </a:ext>
          </a:extLst>
        </xdr:cNvPr>
        <xdr:cNvSpPr/>
      </xdr:nvSpPr>
      <xdr:spPr>
        <a:xfrm>
          <a:off x="19685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77832</xdr:rowOff>
    </xdr:from>
    <xdr:to>
      <xdr:col>15</xdr:col>
      <xdr:colOff>50800</xdr:colOff>
      <xdr:row>103</xdr:row>
      <xdr:rowOff>100693</xdr:rowOff>
    </xdr:to>
    <xdr:cxnSp macro="">
      <xdr:nvCxnSpPr>
        <xdr:cNvPr id="422" name="直線コネクタ 421">
          <a:extLst>
            <a:ext uri="{FF2B5EF4-FFF2-40B4-BE49-F238E27FC236}">
              <a16:creationId xmlns:a16="http://schemas.microsoft.com/office/drawing/2014/main" id="{E9255AC8-29A2-4A63-AAA3-FCB67CF31B5D}"/>
            </a:ext>
          </a:extLst>
        </xdr:cNvPr>
        <xdr:cNvCxnSpPr/>
      </xdr:nvCxnSpPr>
      <xdr:spPr>
        <a:xfrm>
          <a:off x="2019300" y="1773718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162561</xdr:rowOff>
    </xdr:from>
    <xdr:to>
      <xdr:col>6</xdr:col>
      <xdr:colOff>38100</xdr:colOff>
      <xdr:row>103</xdr:row>
      <xdr:rowOff>92711</xdr:rowOff>
    </xdr:to>
    <xdr:sp macro="" textlink="">
      <xdr:nvSpPr>
        <xdr:cNvPr id="423" name="楕円 422">
          <a:extLst>
            <a:ext uri="{FF2B5EF4-FFF2-40B4-BE49-F238E27FC236}">
              <a16:creationId xmlns:a16="http://schemas.microsoft.com/office/drawing/2014/main" id="{63BA62B6-05C9-4CA1-BA7F-D9B964585988}"/>
            </a:ext>
          </a:extLst>
        </xdr:cNvPr>
        <xdr:cNvSpPr/>
      </xdr:nvSpPr>
      <xdr:spPr>
        <a:xfrm>
          <a:off x="1079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41911</xdr:rowOff>
    </xdr:from>
    <xdr:to>
      <xdr:col>10</xdr:col>
      <xdr:colOff>114300</xdr:colOff>
      <xdr:row>103</xdr:row>
      <xdr:rowOff>77832</xdr:rowOff>
    </xdr:to>
    <xdr:cxnSp macro="">
      <xdr:nvCxnSpPr>
        <xdr:cNvPr id="424" name="直線コネクタ 423">
          <a:extLst>
            <a:ext uri="{FF2B5EF4-FFF2-40B4-BE49-F238E27FC236}">
              <a16:creationId xmlns:a16="http://schemas.microsoft.com/office/drawing/2014/main" id="{2F24F4E2-3BB0-4FB7-B15D-FEFC544623E4}"/>
            </a:ext>
          </a:extLst>
        </xdr:cNvPr>
        <xdr:cNvCxnSpPr/>
      </xdr:nvCxnSpPr>
      <xdr:spPr>
        <a:xfrm>
          <a:off x="1130300" y="177012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108329</xdr:rowOff>
    </xdr:from>
    <xdr:ext cx="405111" cy="259045"/>
    <xdr:sp macro="" textlink="">
      <xdr:nvSpPr>
        <xdr:cNvPr id="425" name="n_1aveValue【市民会館】&#10;有形固定資産減価償却率">
          <a:extLst>
            <a:ext uri="{FF2B5EF4-FFF2-40B4-BE49-F238E27FC236}">
              <a16:creationId xmlns:a16="http://schemas.microsoft.com/office/drawing/2014/main" id="{507C8A4D-7EF4-4648-8906-2E7110AAEC6B}"/>
            </a:ext>
          </a:extLst>
        </xdr:cNvPr>
        <xdr:cNvSpPr txBox="1"/>
      </xdr:nvSpPr>
      <xdr:spPr>
        <a:xfrm>
          <a:off x="35820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426" name="n_2aveValue【市民会館】&#10;有形固定資産減価償却率">
          <a:extLst>
            <a:ext uri="{FF2B5EF4-FFF2-40B4-BE49-F238E27FC236}">
              <a16:creationId xmlns:a16="http://schemas.microsoft.com/office/drawing/2014/main" id="{DDCA7330-AA59-42D7-9EFB-C8BBB958291A}"/>
            </a:ext>
          </a:extLst>
        </xdr:cNvPr>
        <xdr:cNvSpPr txBox="1"/>
      </xdr:nvSpPr>
      <xdr:spPr>
        <a:xfrm>
          <a:off x="2705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72407</xdr:rowOff>
    </xdr:from>
    <xdr:ext cx="405111" cy="259045"/>
    <xdr:sp macro="" textlink="">
      <xdr:nvSpPr>
        <xdr:cNvPr id="427" name="n_3aveValue【市民会館】&#10;有形固定資産減価償却率">
          <a:extLst>
            <a:ext uri="{FF2B5EF4-FFF2-40B4-BE49-F238E27FC236}">
              <a16:creationId xmlns:a16="http://schemas.microsoft.com/office/drawing/2014/main" id="{2A928F9E-E097-491B-BCCB-248027146C38}"/>
            </a:ext>
          </a:extLst>
        </xdr:cNvPr>
        <xdr:cNvSpPr txBox="1"/>
      </xdr:nvSpPr>
      <xdr:spPr>
        <a:xfrm>
          <a:off x="1816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82204</xdr:rowOff>
    </xdr:from>
    <xdr:ext cx="405111" cy="259045"/>
    <xdr:sp macro="" textlink="">
      <xdr:nvSpPr>
        <xdr:cNvPr id="428" name="n_4aveValue【市民会館】&#10;有形固定資産減価償却率">
          <a:extLst>
            <a:ext uri="{FF2B5EF4-FFF2-40B4-BE49-F238E27FC236}">
              <a16:creationId xmlns:a16="http://schemas.microsoft.com/office/drawing/2014/main" id="{1F863683-CC84-4A9D-BC8A-E3491214CA09}"/>
            </a:ext>
          </a:extLst>
        </xdr:cNvPr>
        <xdr:cNvSpPr txBox="1"/>
      </xdr:nvSpPr>
      <xdr:spPr>
        <a:xfrm>
          <a:off x="927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25961</xdr:rowOff>
    </xdr:from>
    <xdr:ext cx="405111" cy="259045"/>
    <xdr:sp macro="" textlink="">
      <xdr:nvSpPr>
        <xdr:cNvPr id="429" name="n_1mainValue【市民会館】&#10;有形固定資産減価償却率">
          <a:extLst>
            <a:ext uri="{FF2B5EF4-FFF2-40B4-BE49-F238E27FC236}">
              <a16:creationId xmlns:a16="http://schemas.microsoft.com/office/drawing/2014/main" id="{6BA4DEF3-2C28-4145-9E20-3054529F4DAD}"/>
            </a:ext>
          </a:extLst>
        </xdr:cNvPr>
        <xdr:cNvSpPr txBox="1"/>
      </xdr:nvSpPr>
      <xdr:spPr>
        <a:xfrm>
          <a:off x="35820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168020</xdr:rowOff>
    </xdr:from>
    <xdr:ext cx="405111" cy="259045"/>
    <xdr:sp macro="" textlink="">
      <xdr:nvSpPr>
        <xdr:cNvPr id="430" name="n_2mainValue【市民会館】&#10;有形固定資産減価償却率">
          <a:extLst>
            <a:ext uri="{FF2B5EF4-FFF2-40B4-BE49-F238E27FC236}">
              <a16:creationId xmlns:a16="http://schemas.microsoft.com/office/drawing/2014/main" id="{1B4C648B-577D-47FB-B8CC-D41B4EDC9368}"/>
            </a:ext>
          </a:extLst>
        </xdr:cNvPr>
        <xdr:cNvSpPr txBox="1"/>
      </xdr:nvSpPr>
      <xdr:spPr>
        <a:xfrm>
          <a:off x="2705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145159</xdr:rowOff>
    </xdr:from>
    <xdr:ext cx="405111" cy="259045"/>
    <xdr:sp macro="" textlink="">
      <xdr:nvSpPr>
        <xdr:cNvPr id="431" name="n_3mainValue【市民会館】&#10;有形固定資産減価償却率">
          <a:extLst>
            <a:ext uri="{FF2B5EF4-FFF2-40B4-BE49-F238E27FC236}">
              <a16:creationId xmlns:a16="http://schemas.microsoft.com/office/drawing/2014/main" id="{6CA7C2DC-5D6D-4992-93BD-3740098FC095}"/>
            </a:ext>
          </a:extLst>
        </xdr:cNvPr>
        <xdr:cNvSpPr txBox="1"/>
      </xdr:nvSpPr>
      <xdr:spPr>
        <a:xfrm>
          <a:off x="1816744" y="1746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432" name="n_4mainValue【市民会館】&#10;有形固定資産減価償却率">
          <a:extLst>
            <a:ext uri="{FF2B5EF4-FFF2-40B4-BE49-F238E27FC236}">
              <a16:creationId xmlns:a16="http://schemas.microsoft.com/office/drawing/2014/main" id="{DC5E091B-DE52-49AF-A367-299D8BE5A7CF}"/>
            </a:ext>
          </a:extLst>
        </xdr:cNvPr>
        <xdr:cNvSpPr txBox="1"/>
      </xdr:nvSpPr>
      <xdr:spPr>
        <a:xfrm>
          <a:off x="927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FB9EEAFE-5181-4D5E-93BE-905CE9DB369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ECEA1C5F-5B70-4653-9F8F-03BEF0DF39C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2FF4D752-FF34-4B73-866B-AA4D11C691A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24B967FF-CC8A-49D0-819A-B6F06979FD3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AB1A834D-6140-470B-9DE1-693F30B303D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EA68765E-46B0-4042-BD78-6D22340DF7E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68374FBF-F7D0-435C-AD19-8E65AD2A4B6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C6055384-CC4B-462C-B34B-5EF5996CB89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1ABB7648-04D0-4C66-936C-DD107604F7A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C3D23C35-7C67-4D50-BE43-189ED9DBFAD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1E4B1A63-0192-4C21-B96C-B122EBF8607D}"/>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78A30183-255D-436B-8261-FE254AE26B09}"/>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BED14DB4-C25E-4732-836F-967B0B22727A}"/>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65F6F124-80CB-4A4E-A4FE-91593F7813F5}"/>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E7343A69-3AB1-4C50-AF6C-10D98C29921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3C2B8BDD-EB13-447E-974A-F61F4564A0F9}"/>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64E292C7-2876-4CD6-A183-91C11346BD14}"/>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F64F2D27-76B5-4982-BB84-AC36B6238022}"/>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C078E99B-AD7D-4933-8124-83138AA98EF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5899154A-69FA-42F8-819C-3B7C3EED6EC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D8D3AA48-F56D-43DA-B9ED-F5163EE2F6E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51BCBA4A-0507-4358-B7CC-D4F614E87235}"/>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625B78F9-96BB-432B-894C-D7712E0AE1C7}"/>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B35664FC-9ECB-43EE-BEEE-44ABD597778A}"/>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5EE3F82A-203A-4941-9514-5B0D5BAC24A4}"/>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6B530C18-6059-44AC-A976-6139DE984857}"/>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7EBB5A3A-8E28-420C-8A68-BCF7B2F912E3}"/>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024DF5EB-D6AB-43CF-AB90-E3FB23E3B9AB}"/>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510DD2B5-CE0D-4CFD-A739-DC5ED1CD65BC}"/>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8C84A2E7-65E7-497B-809A-E63B2C9A65D1}"/>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93DF1880-E879-4A53-BFE3-9CB2B3472873}"/>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5A42479E-72D8-4AA9-8A17-61C38979D2A3}"/>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E2434DD2-06CE-4FCA-984D-98E4D3A616D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9C42BF79-48AD-4DE2-8086-B98109B0DB0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2A842DB5-D986-4CAE-B2DB-98BFB59347D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E134C9E-6F43-4F1B-951E-A32176683D2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96B0B28-04F8-4D23-A4A5-FEDD375A298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16256</xdr:rowOff>
    </xdr:from>
    <xdr:to>
      <xdr:col>55</xdr:col>
      <xdr:colOff>50800</xdr:colOff>
      <xdr:row>107</xdr:row>
      <xdr:rowOff>117856</xdr:rowOff>
    </xdr:to>
    <xdr:sp macro="" textlink="">
      <xdr:nvSpPr>
        <xdr:cNvPr id="470" name="楕円 469">
          <a:extLst>
            <a:ext uri="{FF2B5EF4-FFF2-40B4-BE49-F238E27FC236}">
              <a16:creationId xmlns:a16="http://schemas.microsoft.com/office/drawing/2014/main" id="{F1B2CFC4-B9D4-4009-BEB9-A16A3D83389D}"/>
            </a:ext>
          </a:extLst>
        </xdr:cNvPr>
        <xdr:cNvSpPr/>
      </xdr:nvSpPr>
      <xdr:spPr>
        <a:xfrm>
          <a:off x="10426700" y="183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166133</xdr:rowOff>
    </xdr:from>
    <xdr:ext cx="469744" cy="259045"/>
    <xdr:sp macro="" textlink="">
      <xdr:nvSpPr>
        <xdr:cNvPr id="471" name="【市民会館】&#10;一人当たり面積該当値テキスト">
          <a:extLst>
            <a:ext uri="{FF2B5EF4-FFF2-40B4-BE49-F238E27FC236}">
              <a16:creationId xmlns:a16="http://schemas.microsoft.com/office/drawing/2014/main" id="{7EEA28DE-C6E7-4694-934A-7A1524735AA6}"/>
            </a:ext>
          </a:extLst>
        </xdr:cNvPr>
        <xdr:cNvSpPr txBox="1"/>
      </xdr:nvSpPr>
      <xdr:spPr>
        <a:xfrm>
          <a:off x="10515600" y="1833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18542</xdr:rowOff>
    </xdr:from>
    <xdr:to>
      <xdr:col>50</xdr:col>
      <xdr:colOff>165100</xdr:colOff>
      <xdr:row>107</xdr:row>
      <xdr:rowOff>120142</xdr:rowOff>
    </xdr:to>
    <xdr:sp macro="" textlink="">
      <xdr:nvSpPr>
        <xdr:cNvPr id="472" name="楕円 471">
          <a:extLst>
            <a:ext uri="{FF2B5EF4-FFF2-40B4-BE49-F238E27FC236}">
              <a16:creationId xmlns:a16="http://schemas.microsoft.com/office/drawing/2014/main" id="{D3D79D7C-593D-4D2A-9D80-7DE7D424DD57}"/>
            </a:ext>
          </a:extLst>
        </xdr:cNvPr>
        <xdr:cNvSpPr/>
      </xdr:nvSpPr>
      <xdr:spPr>
        <a:xfrm>
          <a:off x="9588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67056</xdr:rowOff>
    </xdr:from>
    <xdr:to>
      <xdr:col>55</xdr:col>
      <xdr:colOff>0</xdr:colOff>
      <xdr:row>107</xdr:row>
      <xdr:rowOff>69342</xdr:rowOff>
    </xdr:to>
    <xdr:cxnSp macro="">
      <xdr:nvCxnSpPr>
        <xdr:cNvPr id="473" name="直線コネクタ 472">
          <a:extLst>
            <a:ext uri="{FF2B5EF4-FFF2-40B4-BE49-F238E27FC236}">
              <a16:creationId xmlns:a16="http://schemas.microsoft.com/office/drawing/2014/main" id="{1459346C-BB79-45B1-9D9E-2373720582C1}"/>
            </a:ext>
          </a:extLst>
        </xdr:cNvPr>
        <xdr:cNvCxnSpPr/>
      </xdr:nvCxnSpPr>
      <xdr:spPr>
        <a:xfrm flipV="1">
          <a:off x="9639300" y="1841220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18542</xdr:rowOff>
    </xdr:from>
    <xdr:to>
      <xdr:col>46</xdr:col>
      <xdr:colOff>38100</xdr:colOff>
      <xdr:row>107</xdr:row>
      <xdr:rowOff>120142</xdr:rowOff>
    </xdr:to>
    <xdr:sp macro="" textlink="">
      <xdr:nvSpPr>
        <xdr:cNvPr id="474" name="楕円 473">
          <a:extLst>
            <a:ext uri="{FF2B5EF4-FFF2-40B4-BE49-F238E27FC236}">
              <a16:creationId xmlns:a16="http://schemas.microsoft.com/office/drawing/2014/main" id="{DF6D4106-B604-46E4-B8AE-05D9D1B7A252}"/>
            </a:ext>
          </a:extLst>
        </xdr:cNvPr>
        <xdr:cNvSpPr/>
      </xdr:nvSpPr>
      <xdr:spPr>
        <a:xfrm>
          <a:off x="8699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69342</xdr:rowOff>
    </xdr:from>
    <xdr:to>
      <xdr:col>50</xdr:col>
      <xdr:colOff>114300</xdr:colOff>
      <xdr:row>107</xdr:row>
      <xdr:rowOff>69342</xdr:rowOff>
    </xdr:to>
    <xdr:cxnSp macro="">
      <xdr:nvCxnSpPr>
        <xdr:cNvPr id="475" name="直線コネクタ 474">
          <a:extLst>
            <a:ext uri="{FF2B5EF4-FFF2-40B4-BE49-F238E27FC236}">
              <a16:creationId xmlns:a16="http://schemas.microsoft.com/office/drawing/2014/main" id="{1C45774C-1159-4D0C-A851-97BD96DDF180}"/>
            </a:ext>
          </a:extLst>
        </xdr:cNvPr>
        <xdr:cNvCxnSpPr/>
      </xdr:nvCxnSpPr>
      <xdr:spPr>
        <a:xfrm>
          <a:off x="8750300" y="1841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18542</xdr:rowOff>
    </xdr:from>
    <xdr:to>
      <xdr:col>41</xdr:col>
      <xdr:colOff>101600</xdr:colOff>
      <xdr:row>107</xdr:row>
      <xdr:rowOff>120142</xdr:rowOff>
    </xdr:to>
    <xdr:sp macro="" textlink="">
      <xdr:nvSpPr>
        <xdr:cNvPr id="476" name="楕円 475">
          <a:extLst>
            <a:ext uri="{FF2B5EF4-FFF2-40B4-BE49-F238E27FC236}">
              <a16:creationId xmlns:a16="http://schemas.microsoft.com/office/drawing/2014/main" id="{5967AE12-8F76-446D-BA74-CD4227D2F99D}"/>
            </a:ext>
          </a:extLst>
        </xdr:cNvPr>
        <xdr:cNvSpPr/>
      </xdr:nvSpPr>
      <xdr:spPr>
        <a:xfrm>
          <a:off x="7810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69342</xdr:rowOff>
    </xdr:from>
    <xdr:to>
      <xdr:col>45</xdr:col>
      <xdr:colOff>177800</xdr:colOff>
      <xdr:row>107</xdr:row>
      <xdr:rowOff>69342</xdr:rowOff>
    </xdr:to>
    <xdr:cxnSp macro="">
      <xdr:nvCxnSpPr>
        <xdr:cNvPr id="477" name="直線コネクタ 476">
          <a:extLst>
            <a:ext uri="{FF2B5EF4-FFF2-40B4-BE49-F238E27FC236}">
              <a16:creationId xmlns:a16="http://schemas.microsoft.com/office/drawing/2014/main" id="{8F02C473-9DCA-4DB2-9657-73C3E01AF994}"/>
            </a:ext>
          </a:extLst>
        </xdr:cNvPr>
        <xdr:cNvCxnSpPr/>
      </xdr:nvCxnSpPr>
      <xdr:spPr>
        <a:xfrm>
          <a:off x="7861300" y="1841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18542</xdr:rowOff>
    </xdr:from>
    <xdr:to>
      <xdr:col>36</xdr:col>
      <xdr:colOff>165100</xdr:colOff>
      <xdr:row>107</xdr:row>
      <xdr:rowOff>120142</xdr:rowOff>
    </xdr:to>
    <xdr:sp macro="" textlink="">
      <xdr:nvSpPr>
        <xdr:cNvPr id="478" name="楕円 477">
          <a:extLst>
            <a:ext uri="{FF2B5EF4-FFF2-40B4-BE49-F238E27FC236}">
              <a16:creationId xmlns:a16="http://schemas.microsoft.com/office/drawing/2014/main" id="{7EF22D03-180B-4B0F-ACC7-E5A21C0B0651}"/>
            </a:ext>
          </a:extLst>
        </xdr:cNvPr>
        <xdr:cNvSpPr/>
      </xdr:nvSpPr>
      <xdr:spPr>
        <a:xfrm>
          <a:off x="6921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69342</xdr:rowOff>
    </xdr:from>
    <xdr:to>
      <xdr:col>41</xdr:col>
      <xdr:colOff>50800</xdr:colOff>
      <xdr:row>107</xdr:row>
      <xdr:rowOff>69342</xdr:rowOff>
    </xdr:to>
    <xdr:cxnSp macro="">
      <xdr:nvCxnSpPr>
        <xdr:cNvPr id="479" name="直線コネクタ 478">
          <a:extLst>
            <a:ext uri="{FF2B5EF4-FFF2-40B4-BE49-F238E27FC236}">
              <a16:creationId xmlns:a16="http://schemas.microsoft.com/office/drawing/2014/main" id="{4A94C10C-4A7F-4171-AE4E-647AFD47B322}"/>
            </a:ext>
          </a:extLst>
        </xdr:cNvPr>
        <xdr:cNvCxnSpPr/>
      </xdr:nvCxnSpPr>
      <xdr:spPr>
        <a:xfrm>
          <a:off x="6972300" y="1841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A692DC57-5E7C-428F-989C-577A67128B09}"/>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657AA070-C2F4-4D9F-96C4-E5567AD03BCD}"/>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82" name="n_3aveValue【市民会館】&#10;一人当たり面積">
          <a:extLst>
            <a:ext uri="{FF2B5EF4-FFF2-40B4-BE49-F238E27FC236}">
              <a16:creationId xmlns:a16="http://schemas.microsoft.com/office/drawing/2014/main" id="{D7A2CDC2-1C06-4048-AA27-44C96BBBE2E7}"/>
            </a:ext>
          </a:extLst>
        </xdr:cNvPr>
        <xdr:cNvSpPr txBox="1"/>
      </xdr:nvSpPr>
      <xdr:spPr>
        <a:xfrm>
          <a:off x="7626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3" name="n_4aveValue【市民会館】&#10;一人当たり面積">
          <a:extLst>
            <a:ext uri="{FF2B5EF4-FFF2-40B4-BE49-F238E27FC236}">
              <a16:creationId xmlns:a16="http://schemas.microsoft.com/office/drawing/2014/main" id="{8641B9A7-B809-40B7-B48C-3E587670E084}"/>
            </a:ext>
          </a:extLst>
        </xdr:cNvPr>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111269</xdr:rowOff>
    </xdr:from>
    <xdr:ext cx="469744" cy="259045"/>
    <xdr:sp macro="" textlink="">
      <xdr:nvSpPr>
        <xdr:cNvPr id="484" name="n_1mainValue【市民会館】&#10;一人当たり面積">
          <a:extLst>
            <a:ext uri="{FF2B5EF4-FFF2-40B4-BE49-F238E27FC236}">
              <a16:creationId xmlns:a16="http://schemas.microsoft.com/office/drawing/2014/main" id="{E02F2D76-1447-4BD6-8AD5-F61DD865F7D9}"/>
            </a:ext>
          </a:extLst>
        </xdr:cNvPr>
        <xdr:cNvSpPr txBox="1"/>
      </xdr:nvSpPr>
      <xdr:spPr>
        <a:xfrm>
          <a:off x="93917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111269</xdr:rowOff>
    </xdr:from>
    <xdr:ext cx="469744" cy="259045"/>
    <xdr:sp macro="" textlink="">
      <xdr:nvSpPr>
        <xdr:cNvPr id="485" name="n_2mainValue【市民会館】&#10;一人当たり面積">
          <a:extLst>
            <a:ext uri="{FF2B5EF4-FFF2-40B4-BE49-F238E27FC236}">
              <a16:creationId xmlns:a16="http://schemas.microsoft.com/office/drawing/2014/main" id="{D306D646-F0A7-4536-9218-0DC5314F5E77}"/>
            </a:ext>
          </a:extLst>
        </xdr:cNvPr>
        <xdr:cNvSpPr txBox="1"/>
      </xdr:nvSpPr>
      <xdr:spPr>
        <a:xfrm>
          <a:off x="8515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111269</xdr:rowOff>
    </xdr:from>
    <xdr:ext cx="469744" cy="259045"/>
    <xdr:sp macro="" textlink="">
      <xdr:nvSpPr>
        <xdr:cNvPr id="486" name="n_3mainValue【市民会館】&#10;一人当たり面積">
          <a:extLst>
            <a:ext uri="{FF2B5EF4-FFF2-40B4-BE49-F238E27FC236}">
              <a16:creationId xmlns:a16="http://schemas.microsoft.com/office/drawing/2014/main" id="{BA0D0293-6AE6-4BF7-8026-C06F1FD8133A}"/>
            </a:ext>
          </a:extLst>
        </xdr:cNvPr>
        <xdr:cNvSpPr txBox="1"/>
      </xdr:nvSpPr>
      <xdr:spPr>
        <a:xfrm>
          <a:off x="7626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111269</xdr:rowOff>
    </xdr:from>
    <xdr:ext cx="469744" cy="259045"/>
    <xdr:sp macro="" textlink="">
      <xdr:nvSpPr>
        <xdr:cNvPr id="487" name="n_4mainValue【市民会館】&#10;一人当たり面積">
          <a:extLst>
            <a:ext uri="{FF2B5EF4-FFF2-40B4-BE49-F238E27FC236}">
              <a16:creationId xmlns:a16="http://schemas.microsoft.com/office/drawing/2014/main" id="{8CB6522C-2000-4227-A010-54BE0A268C2E}"/>
            </a:ext>
          </a:extLst>
        </xdr:cNvPr>
        <xdr:cNvSpPr txBox="1"/>
      </xdr:nvSpPr>
      <xdr:spPr>
        <a:xfrm>
          <a:off x="6737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4E4BA6F5-75CC-4350-9C48-725B01806A6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D0461959-EB95-4959-BAE7-F18FF279770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93E7B565-232E-43E5-8DA9-D2A76EB3244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2736DBDF-7F62-4F46-827E-A20093700C0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4C3EA54F-4092-44AE-AE93-17E6C3E20AC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32A3BB6F-5F0D-4086-8E48-5CD34362C1B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C756D0C7-936A-499F-81AB-0B4C48D0911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A5AD1A77-11D5-4B41-B48E-19DABED52E9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9C38F5E-B7EB-4C01-AC4A-07E53266B92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B35268F4-60D1-48B8-B9C0-4ED4257FB41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EF61F4FB-12BA-456C-A46D-657DAB5B457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E48F7D1A-467D-430E-B69D-46EA0831727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2F01552D-6597-4B9C-90F3-A69D3094C7F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B5723FF8-04A7-4233-B6B6-2B4C6D06C07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65A9FE96-4E9D-495A-9E1E-CBA40413844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67BFD97D-C00D-455B-8FB7-FE235B6E22C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FB3FFDE4-6B25-4B0B-A360-BB0F005962D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8BBC9532-BF2F-46BE-9300-DEA2C5F2B02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10306E39-2816-42B9-BCB0-ECDF3071678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29F47429-14F5-448A-9EC2-A0DD1450415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818F684B-F085-408E-854B-377847AAFAF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890B9FC3-33B2-4B4A-B917-E4386C951E5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7BA2C5B5-5A7B-4E8A-9E18-B4BCD0E6FEA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EA9A0D7D-CB07-421C-AA49-8E7657FC5B1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5DE78616-C61C-4827-89EF-C8A2EE3E4F42}"/>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4E4511BB-63EA-4DD4-8DB5-1117C339380A}"/>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5028CA68-D889-4783-B4EC-F2EF50BD8F2F}"/>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B898CF93-71B3-4E3C-A438-844C6B75D51A}"/>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4B3786D2-7252-490E-BC65-44BBBC7B5EE7}"/>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24ADE4DF-D37C-48C4-A8F9-F2D4DA54E8F0}"/>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459C97DF-5C90-4C5F-BD74-2A753067D33B}"/>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EB44B543-038D-4410-ADAF-0AE791CB3ECD}"/>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C058EA3F-2D43-4C18-B286-4AB188439B4A}"/>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20D449E2-2B2F-42C6-95D9-A587C6D5E492}"/>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59F9D929-A50E-4499-8582-32D9644606EF}"/>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4BEEF36E-9665-4D0D-8B5D-E01011B0557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187AE94-CD9F-49A2-8EA4-A273FC0AFCF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1AB0B5BA-926D-413D-8E44-77BEDB3AD81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962D8AB8-810A-4754-8DDB-3BF1FCABF0E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4022DD4-2119-4CCC-8F16-3B136B957F7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528" name="楕円 527">
          <a:extLst>
            <a:ext uri="{FF2B5EF4-FFF2-40B4-BE49-F238E27FC236}">
              <a16:creationId xmlns:a16="http://schemas.microsoft.com/office/drawing/2014/main" id="{BA336F2F-A67C-4B07-9E28-ABF68CF2BC10}"/>
            </a:ext>
          </a:extLst>
        </xdr:cNvPr>
        <xdr:cNvSpPr/>
      </xdr:nvSpPr>
      <xdr:spPr>
        <a:xfrm>
          <a:off x="162687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59072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7626A2BF-DF92-4C53-9D4B-B6D30A8B5DE2}"/>
            </a:ext>
          </a:extLst>
        </xdr:cNvPr>
        <xdr:cNvSpPr txBox="1"/>
      </xdr:nvSpPr>
      <xdr:spPr>
        <a:xfrm>
          <a:off x="16357600"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88265</xdr:rowOff>
    </xdr:from>
    <xdr:to>
      <xdr:col>81</xdr:col>
      <xdr:colOff>101600</xdr:colOff>
      <xdr:row>39</xdr:row>
      <xdr:rowOff>18415</xdr:rowOff>
    </xdr:to>
    <xdr:sp macro="" textlink="">
      <xdr:nvSpPr>
        <xdr:cNvPr id="530" name="楕円 529">
          <a:extLst>
            <a:ext uri="{FF2B5EF4-FFF2-40B4-BE49-F238E27FC236}">
              <a16:creationId xmlns:a16="http://schemas.microsoft.com/office/drawing/2014/main" id="{917C9FC1-117F-4295-932E-898F57783B9E}"/>
            </a:ext>
          </a:extLst>
        </xdr:cNvPr>
        <xdr:cNvSpPr/>
      </xdr:nvSpPr>
      <xdr:spPr>
        <a:xfrm>
          <a:off x="15430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131445</xdr:rowOff>
    </xdr:from>
    <xdr:to>
      <xdr:col>85</xdr:col>
      <xdr:colOff>127000</xdr:colOff>
      <xdr:row>38</xdr:row>
      <xdr:rowOff>139065</xdr:rowOff>
    </xdr:to>
    <xdr:cxnSp macro="">
      <xdr:nvCxnSpPr>
        <xdr:cNvPr id="531" name="直線コネクタ 530">
          <a:extLst>
            <a:ext uri="{FF2B5EF4-FFF2-40B4-BE49-F238E27FC236}">
              <a16:creationId xmlns:a16="http://schemas.microsoft.com/office/drawing/2014/main" id="{B294A9C0-BD1A-4E9F-A2C0-4A7A2562ECA9}"/>
            </a:ext>
          </a:extLst>
        </xdr:cNvPr>
        <xdr:cNvCxnSpPr/>
      </xdr:nvCxnSpPr>
      <xdr:spPr>
        <a:xfrm flipV="1">
          <a:off x="15481300" y="664654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90170</xdr:rowOff>
    </xdr:from>
    <xdr:to>
      <xdr:col>76</xdr:col>
      <xdr:colOff>165100</xdr:colOff>
      <xdr:row>39</xdr:row>
      <xdr:rowOff>20320</xdr:rowOff>
    </xdr:to>
    <xdr:sp macro="" textlink="">
      <xdr:nvSpPr>
        <xdr:cNvPr id="532" name="楕円 531">
          <a:extLst>
            <a:ext uri="{FF2B5EF4-FFF2-40B4-BE49-F238E27FC236}">
              <a16:creationId xmlns:a16="http://schemas.microsoft.com/office/drawing/2014/main" id="{AFF5CD07-B567-45D9-8DEA-1CD94840950B}"/>
            </a:ext>
          </a:extLst>
        </xdr:cNvPr>
        <xdr:cNvSpPr/>
      </xdr:nvSpPr>
      <xdr:spPr>
        <a:xfrm>
          <a:off x="14541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139065</xdr:rowOff>
    </xdr:from>
    <xdr:to>
      <xdr:col>81</xdr:col>
      <xdr:colOff>50800</xdr:colOff>
      <xdr:row>38</xdr:row>
      <xdr:rowOff>140970</xdr:rowOff>
    </xdr:to>
    <xdr:cxnSp macro="">
      <xdr:nvCxnSpPr>
        <xdr:cNvPr id="533" name="直線コネクタ 532">
          <a:extLst>
            <a:ext uri="{FF2B5EF4-FFF2-40B4-BE49-F238E27FC236}">
              <a16:creationId xmlns:a16="http://schemas.microsoft.com/office/drawing/2014/main" id="{3A3588E2-B511-458B-98E8-1E37473E5B42}"/>
            </a:ext>
          </a:extLst>
        </xdr:cNvPr>
        <xdr:cNvCxnSpPr/>
      </xdr:nvCxnSpPr>
      <xdr:spPr>
        <a:xfrm flipV="1">
          <a:off x="14592300" y="66541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65405</xdr:rowOff>
    </xdr:from>
    <xdr:to>
      <xdr:col>72</xdr:col>
      <xdr:colOff>38100</xdr:colOff>
      <xdr:row>38</xdr:row>
      <xdr:rowOff>167005</xdr:rowOff>
    </xdr:to>
    <xdr:sp macro="" textlink="">
      <xdr:nvSpPr>
        <xdr:cNvPr id="534" name="楕円 533">
          <a:extLst>
            <a:ext uri="{FF2B5EF4-FFF2-40B4-BE49-F238E27FC236}">
              <a16:creationId xmlns:a16="http://schemas.microsoft.com/office/drawing/2014/main" id="{5D4EA275-26A8-42C8-B756-77B507F6868D}"/>
            </a:ext>
          </a:extLst>
        </xdr:cNvPr>
        <xdr:cNvSpPr/>
      </xdr:nvSpPr>
      <xdr:spPr>
        <a:xfrm>
          <a:off x="13652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116205</xdr:rowOff>
    </xdr:from>
    <xdr:to>
      <xdr:col>76</xdr:col>
      <xdr:colOff>114300</xdr:colOff>
      <xdr:row>38</xdr:row>
      <xdr:rowOff>140970</xdr:rowOff>
    </xdr:to>
    <xdr:cxnSp macro="">
      <xdr:nvCxnSpPr>
        <xdr:cNvPr id="535" name="直線コネクタ 534">
          <a:extLst>
            <a:ext uri="{FF2B5EF4-FFF2-40B4-BE49-F238E27FC236}">
              <a16:creationId xmlns:a16="http://schemas.microsoft.com/office/drawing/2014/main" id="{40B02A1C-B1D4-4F80-A6EB-631E29298ED0}"/>
            </a:ext>
          </a:extLst>
        </xdr:cNvPr>
        <xdr:cNvCxnSpPr/>
      </xdr:nvCxnSpPr>
      <xdr:spPr>
        <a:xfrm>
          <a:off x="13703300" y="66313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29210</xdr:rowOff>
    </xdr:from>
    <xdr:to>
      <xdr:col>67</xdr:col>
      <xdr:colOff>101600</xdr:colOff>
      <xdr:row>38</xdr:row>
      <xdr:rowOff>130810</xdr:rowOff>
    </xdr:to>
    <xdr:sp macro="" textlink="">
      <xdr:nvSpPr>
        <xdr:cNvPr id="536" name="楕円 535">
          <a:extLst>
            <a:ext uri="{FF2B5EF4-FFF2-40B4-BE49-F238E27FC236}">
              <a16:creationId xmlns:a16="http://schemas.microsoft.com/office/drawing/2014/main" id="{9A58E4A6-1AAC-4EEF-816B-309E858745E8}"/>
            </a:ext>
          </a:extLst>
        </xdr:cNvPr>
        <xdr:cNvSpPr/>
      </xdr:nvSpPr>
      <xdr:spPr>
        <a:xfrm>
          <a:off x="12763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80010</xdr:rowOff>
    </xdr:from>
    <xdr:to>
      <xdr:col>71</xdr:col>
      <xdr:colOff>177800</xdr:colOff>
      <xdr:row>38</xdr:row>
      <xdr:rowOff>116205</xdr:rowOff>
    </xdr:to>
    <xdr:cxnSp macro="">
      <xdr:nvCxnSpPr>
        <xdr:cNvPr id="537" name="直線コネクタ 536">
          <a:extLst>
            <a:ext uri="{FF2B5EF4-FFF2-40B4-BE49-F238E27FC236}">
              <a16:creationId xmlns:a16="http://schemas.microsoft.com/office/drawing/2014/main" id="{85BB2E65-36B2-4483-81FD-A4F3656750EE}"/>
            </a:ext>
          </a:extLst>
        </xdr:cNvPr>
        <xdr:cNvCxnSpPr/>
      </xdr:nvCxnSpPr>
      <xdr:spPr>
        <a:xfrm>
          <a:off x="12814300" y="65951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72D2CD11-2F9D-4EDD-8AF5-6F0EED377060}"/>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09AEA905-4F40-4D27-923E-337F9631CF8A}"/>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0CB0607D-E504-4BAE-B905-06A31FD88C43}"/>
            </a:ext>
          </a:extLst>
        </xdr:cNvPr>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E9CEA55E-3710-4F40-B467-7992A96F7184}"/>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9542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5F95BF8E-09A6-4FC9-AAC8-C0BE62D9FDE9}"/>
            </a:ext>
          </a:extLst>
        </xdr:cNvPr>
        <xdr:cNvSpPr txBox="1"/>
      </xdr:nvSpPr>
      <xdr:spPr>
        <a:xfrm>
          <a:off x="15266044"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11447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A7A0E5B5-DA95-404B-9858-9FEFB3F83D4A}"/>
            </a:ext>
          </a:extLst>
        </xdr:cNvPr>
        <xdr:cNvSpPr txBox="1"/>
      </xdr:nvSpPr>
      <xdr:spPr>
        <a:xfrm>
          <a:off x="14389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158132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C4687EAF-F202-4EA6-A61E-B98F1998DE4F}"/>
            </a:ext>
          </a:extLst>
        </xdr:cNvPr>
        <xdr:cNvSpPr txBox="1"/>
      </xdr:nvSpPr>
      <xdr:spPr>
        <a:xfrm>
          <a:off x="135007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121937</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391F7C9F-507C-488B-97D5-809654AF5717}"/>
            </a:ext>
          </a:extLst>
        </xdr:cNvPr>
        <xdr:cNvSpPr txBox="1"/>
      </xdr:nvSpPr>
      <xdr:spPr>
        <a:xfrm>
          <a:off x="12611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81D2613E-BCFC-46AF-A770-C9BFCAC9430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FBC9A960-B623-4036-B196-9A12EEA4B66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B7985753-B934-4569-8537-0ACF5505102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3C8E4511-6788-417A-9660-BE78DEBC4A1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71C1FA92-3BF0-45C9-970D-CAA3285ADC4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61E206AB-BB7C-4C06-986D-94745A8CD03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C8B65E09-FB8C-4CA0-B966-CE12859B5BF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89F63760-4200-4146-B5E0-FDFA0B13EDF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8F81DE83-A77D-4B1C-8C91-B1786D51A7E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A7EBF3AD-307E-44AF-99D6-786CEFEB021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E35E4C0B-27C3-464C-B648-990BBF0E034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5712DE90-32E6-4FA7-ABDD-D9D8C617AFF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FD7E32B6-43A3-4FCF-A54D-C2362FE3E3D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C841F5A4-2618-4A2E-B6C6-859C214DA089}"/>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E1182FBF-2EC6-4582-A910-900B5DCEB42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467B79DA-347E-445F-ACEE-2EBE22E79AA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0E73C8A0-8882-4D57-867C-C0BAB678CDC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ADBECDF3-6AE6-4058-8166-BBC407AF5C9C}"/>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01A3B944-4B89-44F8-AED0-6B5FD4C530C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A8BD550D-BEAA-448C-84EC-9FB455D7035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C0D48D6D-4A86-4784-86D6-D9E405B3B43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29366723-DE65-459A-A030-2DF8D51B3EA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ED566946-35DF-452F-A361-D6A1F7B1AD4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B8A4FAB6-0305-4470-9E5F-ECF9551DBE16}"/>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0F36AB7F-D1CB-44EC-913E-BA1F99AE8A8B}"/>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9D468033-D173-4C42-9778-E3BFD569BE64}"/>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7BD8EC2B-4CCA-4DC3-BC56-3E6B80532798}"/>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8C475C6D-C70D-4B62-ACC5-F498205F5051}"/>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2CE5DC85-41B5-4243-8456-DF8530D06DC5}"/>
            </a:ext>
          </a:extLst>
        </xdr:cNvPr>
        <xdr:cNvSpPr txBox="1"/>
      </xdr:nvSpPr>
      <xdr:spPr>
        <a:xfrm>
          <a:off x="22199600" y="7004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21BCFF1F-5F60-4969-8ECA-1F5BE1F4144D}"/>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F155FDB2-955A-4FF4-896C-527A6E56705B}"/>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92BAC551-FA02-45B2-B860-1298E450846F}"/>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00DBD465-CDC4-474E-A8E5-8B1CDAC072FA}"/>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85147B3F-656A-419B-87A8-2CC24C3B86BA}"/>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A653255-F10E-4A89-AD0F-10F84753043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99480857-2CDC-4C77-A77C-52E1350E490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695B838C-CA1F-4A17-B67A-27AA5C4A5FB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1327A96D-2C0A-4AB9-B456-E57975A93A6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A7B75489-4CBC-447A-ABF5-0D22743DC8A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156222</xdr:rowOff>
    </xdr:from>
    <xdr:to>
      <xdr:col>116</xdr:col>
      <xdr:colOff>114300</xdr:colOff>
      <xdr:row>41</xdr:row>
      <xdr:rowOff>86372</xdr:rowOff>
    </xdr:to>
    <xdr:sp macro="" textlink="">
      <xdr:nvSpPr>
        <xdr:cNvPr id="585" name="楕円 584">
          <a:extLst>
            <a:ext uri="{FF2B5EF4-FFF2-40B4-BE49-F238E27FC236}">
              <a16:creationId xmlns:a16="http://schemas.microsoft.com/office/drawing/2014/main" id="{7DF2726B-5F11-4F44-AC69-5EF16477C229}"/>
            </a:ext>
          </a:extLst>
        </xdr:cNvPr>
        <xdr:cNvSpPr/>
      </xdr:nvSpPr>
      <xdr:spPr>
        <a:xfrm>
          <a:off x="22110700" y="701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7649</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8FD6E356-C33F-415C-AA38-A4FC2D4D56AA}"/>
            </a:ext>
          </a:extLst>
        </xdr:cNvPr>
        <xdr:cNvSpPr txBox="1"/>
      </xdr:nvSpPr>
      <xdr:spPr>
        <a:xfrm>
          <a:off x="22199600" y="68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166357</xdr:rowOff>
    </xdr:from>
    <xdr:to>
      <xdr:col>112</xdr:col>
      <xdr:colOff>38100</xdr:colOff>
      <xdr:row>41</xdr:row>
      <xdr:rowOff>96507</xdr:rowOff>
    </xdr:to>
    <xdr:sp macro="" textlink="">
      <xdr:nvSpPr>
        <xdr:cNvPr id="587" name="楕円 586">
          <a:extLst>
            <a:ext uri="{FF2B5EF4-FFF2-40B4-BE49-F238E27FC236}">
              <a16:creationId xmlns:a16="http://schemas.microsoft.com/office/drawing/2014/main" id="{478E3561-B195-490F-93D2-4427E5A85F83}"/>
            </a:ext>
          </a:extLst>
        </xdr:cNvPr>
        <xdr:cNvSpPr/>
      </xdr:nvSpPr>
      <xdr:spPr>
        <a:xfrm>
          <a:off x="21272500" y="70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35572</xdr:rowOff>
    </xdr:from>
    <xdr:to>
      <xdr:col>116</xdr:col>
      <xdr:colOff>63500</xdr:colOff>
      <xdr:row>41</xdr:row>
      <xdr:rowOff>45707</xdr:rowOff>
    </xdr:to>
    <xdr:cxnSp macro="">
      <xdr:nvCxnSpPr>
        <xdr:cNvPr id="588" name="直線コネクタ 587">
          <a:extLst>
            <a:ext uri="{FF2B5EF4-FFF2-40B4-BE49-F238E27FC236}">
              <a16:creationId xmlns:a16="http://schemas.microsoft.com/office/drawing/2014/main" id="{82813CAE-274F-4144-9B5E-7DC392E98A07}"/>
            </a:ext>
          </a:extLst>
        </xdr:cNvPr>
        <xdr:cNvCxnSpPr/>
      </xdr:nvCxnSpPr>
      <xdr:spPr>
        <a:xfrm flipV="1">
          <a:off x="21323300" y="7065022"/>
          <a:ext cx="8382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3237</xdr:rowOff>
    </xdr:from>
    <xdr:to>
      <xdr:col>107</xdr:col>
      <xdr:colOff>101600</xdr:colOff>
      <xdr:row>41</xdr:row>
      <xdr:rowOff>104837</xdr:rowOff>
    </xdr:to>
    <xdr:sp macro="" textlink="">
      <xdr:nvSpPr>
        <xdr:cNvPr id="589" name="楕円 588">
          <a:extLst>
            <a:ext uri="{FF2B5EF4-FFF2-40B4-BE49-F238E27FC236}">
              <a16:creationId xmlns:a16="http://schemas.microsoft.com/office/drawing/2014/main" id="{354E1D88-9913-4150-9F7F-ACFACB4F4208}"/>
            </a:ext>
          </a:extLst>
        </xdr:cNvPr>
        <xdr:cNvSpPr/>
      </xdr:nvSpPr>
      <xdr:spPr>
        <a:xfrm>
          <a:off x="20383500" y="703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45707</xdr:rowOff>
    </xdr:from>
    <xdr:to>
      <xdr:col>111</xdr:col>
      <xdr:colOff>177800</xdr:colOff>
      <xdr:row>41</xdr:row>
      <xdr:rowOff>54037</xdr:rowOff>
    </xdr:to>
    <xdr:cxnSp macro="">
      <xdr:nvCxnSpPr>
        <xdr:cNvPr id="590" name="直線コネクタ 589">
          <a:extLst>
            <a:ext uri="{FF2B5EF4-FFF2-40B4-BE49-F238E27FC236}">
              <a16:creationId xmlns:a16="http://schemas.microsoft.com/office/drawing/2014/main" id="{11563E58-FF87-40EC-99B6-AB053AC4EDEC}"/>
            </a:ext>
          </a:extLst>
        </xdr:cNvPr>
        <xdr:cNvCxnSpPr/>
      </xdr:nvCxnSpPr>
      <xdr:spPr>
        <a:xfrm flipV="1">
          <a:off x="20434300" y="7075157"/>
          <a:ext cx="889000" cy="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7841</xdr:rowOff>
    </xdr:from>
    <xdr:to>
      <xdr:col>102</xdr:col>
      <xdr:colOff>165100</xdr:colOff>
      <xdr:row>41</xdr:row>
      <xdr:rowOff>109441</xdr:rowOff>
    </xdr:to>
    <xdr:sp macro="" textlink="">
      <xdr:nvSpPr>
        <xdr:cNvPr id="591" name="楕円 590">
          <a:extLst>
            <a:ext uri="{FF2B5EF4-FFF2-40B4-BE49-F238E27FC236}">
              <a16:creationId xmlns:a16="http://schemas.microsoft.com/office/drawing/2014/main" id="{F05107CF-B48D-4D2C-B96D-98A6AC79A044}"/>
            </a:ext>
          </a:extLst>
        </xdr:cNvPr>
        <xdr:cNvSpPr/>
      </xdr:nvSpPr>
      <xdr:spPr>
        <a:xfrm>
          <a:off x="19494500" y="703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54037</xdr:rowOff>
    </xdr:from>
    <xdr:to>
      <xdr:col>107</xdr:col>
      <xdr:colOff>50800</xdr:colOff>
      <xdr:row>41</xdr:row>
      <xdr:rowOff>58641</xdr:rowOff>
    </xdr:to>
    <xdr:cxnSp macro="">
      <xdr:nvCxnSpPr>
        <xdr:cNvPr id="592" name="直線コネクタ 591">
          <a:extLst>
            <a:ext uri="{FF2B5EF4-FFF2-40B4-BE49-F238E27FC236}">
              <a16:creationId xmlns:a16="http://schemas.microsoft.com/office/drawing/2014/main" id="{F3863880-32BE-4F1E-91A2-159621B0380C}"/>
            </a:ext>
          </a:extLst>
        </xdr:cNvPr>
        <xdr:cNvCxnSpPr/>
      </xdr:nvCxnSpPr>
      <xdr:spPr>
        <a:xfrm flipV="1">
          <a:off x="19545300" y="7083487"/>
          <a:ext cx="8890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10447</xdr:rowOff>
    </xdr:from>
    <xdr:to>
      <xdr:col>98</xdr:col>
      <xdr:colOff>38100</xdr:colOff>
      <xdr:row>41</xdr:row>
      <xdr:rowOff>112047</xdr:rowOff>
    </xdr:to>
    <xdr:sp macro="" textlink="">
      <xdr:nvSpPr>
        <xdr:cNvPr id="593" name="楕円 592">
          <a:extLst>
            <a:ext uri="{FF2B5EF4-FFF2-40B4-BE49-F238E27FC236}">
              <a16:creationId xmlns:a16="http://schemas.microsoft.com/office/drawing/2014/main" id="{169633D9-4CE0-451D-A039-3EB886E82EAC}"/>
            </a:ext>
          </a:extLst>
        </xdr:cNvPr>
        <xdr:cNvSpPr/>
      </xdr:nvSpPr>
      <xdr:spPr>
        <a:xfrm>
          <a:off x="18605500" y="703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58641</xdr:rowOff>
    </xdr:from>
    <xdr:to>
      <xdr:col>102</xdr:col>
      <xdr:colOff>114300</xdr:colOff>
      <xdr:row>41</xdr:row>
      <xdr:rowOff>61247</xdr:rowOff>
    </xdr:to>
    <xdr:cxnSp macro="">
      <xdr:nvCxnSpPr>
        <xdr:cNvPr id="594" name="直線コネクタ 593">
          <a:extLst>
            <a:ext uri="{FF2B5EF4-FFF2-40B4-BE49-F238E27FC236}">
              <a16:creationId xmlns:a16="http://schemas.microsoft.com/office/drawing/2014/main" id="{976F365D-E0CB-465C-8F23-112EAA9C5990}"/>
            </a:ext>
          </a:extLst>
        </xdr:cNvPr>
        <xdr:cNvCxnSpPr/>
      </xdr:nvCxnSpPr>
      <xdr:spPr>
        <a:xfrm flipV="1">
          <a:off x="18656300" y="7088091"/>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3258B1AC-328E-4CFB-A3DF-B46CEAE3ADA8}"/>
            </a:ext>
          </a:extLst>
        </xdr:cNvPr>
        <xdr:cNvSpPr txBox="1"/>
      </xdr:nvSpPr>
      <xdr:spPr>
        <a:xfrm>
          <a:off x="21043411" y="712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7A3529FE-C95B-498D-B1AB-10DF9111867B}"/>
            </a:ext>
          </a:extLst>
        </xdr:cNvPr>
        <xdr:cNvSpPr txBox="1"/>
      </xdr:nvSpPr>
      <xdr:spPr>
        <a:xfrm>
          <a:off x="20167111" y="71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04EB1F20-DCCC-4A72-8068-252938ADCE89}"/>
            </a:ext>
          </a:extLst>
        </xdr:cNvPr>
        <xdr:cNvSpPr txBox="1"/>
      </xdr:nvSpPr>
      <xdr:spPr>
        <a:xfrm>
          <a:off x="19278111" y="71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112711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7631B9B0-96CD-4F64-BF37-15AC32D6B1A8}"/>
            </a:ext>
          </a:extLst>
        </xdr:cNvPr>
        <xdr:cNvSpPr txBox="1"/>
      </xdr:nvSpPr>
      <xdr:spPr>
        <a:xfrm>
          <a:off x="18389111" y="7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113034</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407E0E78-A2BB-4FAA-B4D5-6FCE9E789AAF}"/>
            </a:ext>
          </a:extLst>
        </xdr:cNvPr>
        <xdr:cNvSpPr txBox="1"/>
      </xdr:nvSpPr>
      <xdr:spPr>
        <a:xfrm>
          <a:off x="21043411" y="67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121364</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895448E8-8EE1-481C-A965-0C0C5080A02B}"/>
            </a:ext>
          </a:extLst>
        </xdr:cNvPr>
        <xdr:cNvSpPr txBox="1"/>
      </xdr:nvSpPr>
      <xdr:spPr>
        <a:xfrm>
          <a:off x="20167111" y="680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125968</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BFFD82D2-445C-445F-AFAC-02C75F987F88}"/>
            </a:ext>
          </a:extLst>
        </xdr:cNvPr>
        <xdr:cNvSpPr txBox="1"/>
      </xdr:nvSpPr>
      <xdr:spPr>
        <a:xfrm>
          <a:off x="19278111" y="681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128574</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0968FD18-E5FC-4F0F-91AC-2536DF73481B}"/>
            </a:ext>
          </a:extLst>
        </xdr:cNvPr>
        <xdr:cNvSpPr txBox="1"/>
      </xdr:nvSpPr>
      <xdr:spPr>
        <a:xfrm>
          <a:off x="18389111" y="681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4FD1AB19-016C-4143-B3C4-044F07D3D5C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68D86019-640B-43FD-BA83-C6AEAD63AAF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F3645FF-51B5-48A0-BA03-E7D87C95700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7E3BEBDE-DC7B-4D0D-9138-68074006A66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9EB40B13-410D-4D8B-9510-A58457C7186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B3382050-6573-4D56-97DF-6D2FC4072A1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49DA897F-A39C-4641-B350-A1AC54D8B1F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7C79CA9F-AC3F-45B3-A738-E1FC58783B3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9468D1C-12A6-43CA-A88C-0841B35B0D8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956166D8-0D7C-4E58-BCC0-BD762CD7791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1FC6F008-2757-4F8D-8610-1952929ADEE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A294A8E7-3977-4514-A725-7FE95B8D764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EBB0EC0E-9460-4DE3-A0FE-960A9F21F9D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CC2B9093-940B-42A5-94CD-1715C2AA8D4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2F6D2F0E-6425-4BB3-A471-B7309C000B0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DAFA78CC-203E-4824-A64B-4BBCF3CEB1B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07F9489E-8FC9-4467-8BCC-C29D16871B9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D6588603-2D12-4E7D-9649-DCD67C2C94E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900E3D07-EA58-4467-9F68-9B8E5F4CC65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6B2E874D-79C4-4CA2-ADE0-B22F4F907FD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4DCE91FE-CC4C-4844-A8F6-257892D0947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DBECD60B-2AD6-4C79-BA9E-ACACBCE524D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54DEB4AD-EDDC-4CFE-B36C-A5BF9589BF5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B39E9758-2E7F-4602-81C6-D9D4F7C2ABD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CA2157BA-8F1F-4CC2-BB39-32FE54DC517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BA7FD2DA-4650-4BB5-B6DF-3DCC627650F3}"/>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9C232CDC-0AC4-4E39-880C-59DF58917BD4}"/>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E5AC9084-3C3F-47D7-8AD2-16DDE929984E}"/>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DFEC2427-7CD3-478C-AF75-170BAE576237}"/>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4C1214C7-79B2-4D34-A29B-CA9C404998FF}"/>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74584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BC5DE4E2-FDEE-4662-9AF5-DD66714BB3C2}"/>
            </a:ext>
          </a:extLst>
        </xdr:cNvPr>
        <xdr:cNvSpPr txBox="1"/>
      </xdr:nvSpPr>
      <xdr:spPr>
        <a:xfrm>
          <a:off x="16357600" y="10190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3A4BCF7B-2341-440D-8D73-EEFFF5986AE1}"/>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1DEDB6BA-7964-4524-AEDB-880383B89A57}"/>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64C64D81-E5C5-4FFA-B0E5-B48528651AC3}"/>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a:extLst>
            <a:ext uri="{FF2B5EF4-FFF2-40B4-BE49-F238E27FC236}">
              <a16:creationId xmlns:a16="http://schemas.microsoft.com/office/drawing/2014/main" id="{34DEF795-52D5-4CAB-B6DE-7AE216483603}"/>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a:extLst>
            <a:ext uri="{FF2B5EF4-FFF2-40B4-BE49-F238E27FC236}">
              <a16:creationId xmlns:a16="http://schemas.microsoft.com/office/drawing/2014/main" id="{809AA0B7-D8C3-4068-A7CA-FED812D5D309}"/>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4C26D1BD-AF02-4623-8A23-8DADAA9D942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4BC6B29B-8AC4-40F4-BCFC-A01283D5419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1A3A4E13-59B4-4F8C-A924-004AB1A3324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ED630001-829E-4665-A4DF-0EEEBA3F773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569785F-3D73-450C-90C2-F8EA211B1BE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7983</xdr:rowOff>
    </xdr:from>
    <xdr:to>
      <xdr:col>85</xdr:col>
      <xdr:colOff>177800</xdr:colOff>
      <xdr:row>59</xdr:row>
      <xdr:rowOff>109583</xdr:rowOff>
    </xdr:to>
    <xdr:sp macro="" textlink="">
      <xdr:nvSpPr>
        <xdr:cNvPr id="644" name="楕円 643">
          <a:extLst>
            <a:ext uri="{FF2B5EF4-FFF2-40B4-BE49-F238E27FC236}">
              <a16:creationId xmlns:a16="http://schemas.microsoft.com/office/drawing/2014/main" id="{50D34424-6417-421F-812D-24276934E5CA}"/>
            </a:ext>
          </a:extLst>
        </xdr:cNvPr>
        <xdr:cNvSpPr/>
      </xdr:nvSpPr>
      <xdr:spPr>
        <a:xfrm>
          <a:off x="16268700" y="101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30860</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DB37633E-4E20-4040-B36D-55F1807E8B47}"/>
            </a:ext>
          </a:extLst>
        </xdr:cNvPr>
        <xdr:cNvSpPr txBox="1"/>
      </xdr:nvSpPr>
      <xdr:spPr>
        <a:xfrm>
          <a:off x="16357600" y="997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156573</xdr:rowOff>
    </xdr:from>
    <xdr:to>
      <xdr:col>81</xdr:col>
      <xdr:colOff>101600</xdr:colOff>
      <xdr:row>59</xdr:row>
      <xdr:rowOff>86723</xdr:rowOff>
    </xdr:to>
    <xdr:sp macro="" textlink="">
      <xdr:nvSpPr>
        <xdr:cNvPr id="646" name="楕円 645">
          <a:extLst>
            <a:ext uri="{FF2B5EF4-FFF2-40B4-BE49-F238E27FC236}">
              <a16:creationId xmlns:a16="http://schemas.microsoft.com/office/drawing/2014/main" id="{D0C82E04-8101-4C3E-9B3C-7C2C91CF034C}"/>
            </a:ext>
          </a:extLst>
        </xdr:cNvPr>
        <xdr:cNvSpPr/>
      </xdr:nvSpPr>
      <xdr:spPr>
        <a:xfrm>
          <a:off x="154305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35923</xdr:rowOff>
    </xdr:from>
    <xdr:to>
      <xdr:col>85</xdr:col>
      <xdr:colOff>127000</xdr:colOff>
      <xdr:row>59</xdr:row>
      <xdr:rowOff>58783</xdr:rowOff>
    </xdr:to>
    <xdr:cxnSp macro="">
      <xdr:nvCxnSpPr>
        <xdr:cNvPr id="647" name="直線コネクタ 646">
          <a:extLst>
            <a:ext uri="{FF2B5EF4-FFF2-40B4-BE49-F238E27FC236}">
              <a16:creationId xmlns:a16="http://schemas.microsoft.com/office/drawing/2014/main" id="{D415EC75-5BC0-4750-816E-66939C39F4D3}"/>
            </a:ext>
          </a:extLst>
        </xdr:cNvPr>
        <xdr:cNvCxnSpPr/>
      </xdr:nvCxnSpPr>
      <xdr:spPr>
        <a:xfrm>
          <a:off x="15481300" y="1015147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125549</xdr:rowOff>
    </xdr:from>
    <xdr:to>
      <xdr:col>76</xdr:col>
      <xdr:colOff>165100</xdr:colOff>
      <xdr:row>59</xdr:row>
      <xdr:rowOff>55699</xdr:rowOff>
    </xdr:to>
    <xdr:sp macro="" textlink="">
      <xdr:nvSpPr>
        <xdr:cNvPr id="648" name="楕円 647">
          <a:extLst>
            <a:ext uri="{FF2B5EF4-FFF2-40B4-BE49-F238E27FC236}">
              <a16:creationId xmlns:a16="http://schemas.microsoft.com/office/drawing/2014/main" id="{6A510267-CFBD-4A52-9252-D4657A24D879}"/>
            </a:ext>
          </a:extLst>
        </xdr:cNvPr>
        <xdr:cNvSpPr/>
      </xdr:nvSpPr>
      <xdr:spPr>
        <a:xfrm>
          <a:off x="14541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4899</xdr:rowOff>
    </xdr:from>
    <xdr:to>
      <xdr:col>81</xdr:col>
      <xdr:colOff>50800</xdr:colOff>
      <xdr:row>59</xdr:row>
      <xdr:rowOff>35923</xdr:rowOff>
    </xdr:to>
    <xdr:cxnSp macro="">
      <xdr:nvCxnSpPr>
        <xdr:cNvPr id="649" name="直線コネクタ 648">
          <a:extLst>
            <a:ext uri="{FF2B5EF4-FFF2-40B4-BE49-F238E27FC236}">
              <a16:creationId xmlns:a16="http://schemas.microsoft.com/office/drawing/2014/main" id="{D92F4EE2-B7B2-4BCC-9F17-B183AC5E9170}"/>
            </a:ext>
          </a:extLst>
        </xdr:cNvPr>
        <xdr:cNvCxnSpPr/>
      </xdr:nvCxnSpPr>
      <xdr:spPr>
        <a:xfrm>
          <a:off x="14592300" y="101204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97790</xdr:rowOff>
    </xdr:from>
    <xdr:to>
      <xdr:col>72</xdr:col>
      <xdr:colOff>38100</xdr:colOff>
      <xdr:row>59</xdr:row>
      <xdr:rowOff>27940</xdr:rowOff>
    </xdr:to>
    <xdr:sp macro="" textlink="">
      <xdr:nvSpPr>
        <xdr:cNvPr id="650" name="楕円 649">
          <a:extLst>
            <a:ext uri="{FF2B5EF4-FFF2-40B4-BE49-F238E27FC236}">
              <a16:creationId xmlns:a16="http://schemas.microsoft.com/office/drawing/2014/main" id="{D5B43726-FB46-45EA-A4DC-E91829CBFD70}"/>
            </a:ext>
          </a:extLst>
        </xdr:cNvPr>
        <xdr:cNvSpPr/>
      </xdr:nvSpPr>
      <xdr:spPr>
        <a:xfrm>
          <a:off x="13652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148590</xdr:rowOff>
    </xdr:from>
    <xdr:to>
      <xdr:col>76</xdr:col>
      <xdr:colOff>114300</xdr:colOff>
      <xdr:row>59</xdr:row>
      <xdr:rowOff>4899</xdr:rowOff>
    </xdr:to>
    <xdr:cxnSp macro="">
      <xdr:nvCxnSpPr>
        <xdr:cNvPr id="651" name="直線コネクタ 650">
          <a:extLst>
            <a:ext uri="{FF2B5EF4-FFF2-40B4-BE49-F238E27FC236}">
              <a16:creationId xmlns:a16="http://schemas.microsoft.com/office/drawing/2014/main" id="{E0B6CB09-D5B2-4D91-BDAA-EF2748BE2446}"/>
            </a:ext>
          </a:extLst>
        </xdr:cNvPr>
        <xdr:cNvCxnSpPr/>
      </xdr:nvCxnSpPr>
      <xdr:spPr>
        <a:xfrm>
          <a:off x="13703300" y="1009269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65133</xdr:rowOff>
    </xdr:from>
    <xdr:to>
      <xdr:col>67</xdr:col>
      <xdr:colOff>101600</xdr:colOff>
      <xdr:row>58</xdr:row>
      <xdr:rowOff>166733</xdr:rowOff>
    </xdr:to>
    <xdr:sp macro="" textlink="">
      <xdr:nvSpPr>
        <xdr:cNvPr id="652" name="楕円 651">
          <a:extLst>
            <a:ext uri="{FF2B5EF4-FFF2-40B4-BE49-F238E27FC236}">
              <a16:creationId xmlns:a16="http://schemas.microsoft.com/office/drawing/2014/main" id="{C31A3FD4-4AD1-4BED-8331-02A243D675BF}"/>
            </a:ext>
          </a:extLst>
        </xdr:cNvPr>
        <xdr:cNvSpPr/>
      </xdr:nvSpPr>
      <xdr:spPr>
        <a:xfrm>
          <a:off x="127635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115933</xdr:rowOff>
    </xdr:from>
    <xdr:to>
      <xdr:col>71</xdr:col>
      <xdr:colOff>177800</xdr:colOff>
      <xdr:row>58</xdr:row>
      <xdr:rowOff>148590</xdr:rowOff>
    </xdr:to>
    <xdr:cxnSp macro="">
      <xdr:nvCxnSpPr>
        <xdr:cNvPr id="653" name="直線コネクタ 652">
          <a:extLst>
            <a:ext uri="{FF2B5EF4-FFF2-40B4-BE49-F238E27FC236}">
              <a16:creationId xmlns:a16="http://schemas.microsoft.com/office/drawing/2014/main" id="{A87996C9-6B2D-4FF9-87A7-3FD28961BA27}"/>
            </a:ext>
          </a:extLst>
        </xdr:cNvPr>
        <xdr:cNvCxnSpPr/>
      </xdr:nvCxnSpPr>
      <xdr:spPr>
        <a:xfrm>
          <a:off x="12814300" y="100600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166024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DF6B1B97-FDEE-4C6B-A1AD-24E05656FB64}"/>
            </a:ext>
          </a:extLst>
        </xdr:cNvPr>
        <xdr:cNvSpPr txBox="1"/>
      </xdr:nvSpPr>
      <xdr:spPr>
        <a:xfrm>
          <a:off x="152660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135000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BCD365C2-94F7-4E2E-90FA-F81DBEA81AE5}"/>
            </a:ext>
          </a:extLst>
        </xdr:cNvPr>
        <xdr:cNvSpPr txBox="1"/>
      </xdr:nvSpPr>
      <xdr:spPr>
        <a:xfrm>
          <a:off x="14389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107242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45E733BB-ADBE-41BC-9F56-891D700D5E6D}"/>
            </a:ext>
          </a:extLst>
        </xdr:cNvPr>
        <xdr:cNvSpPr txBox="1"/>
      </xdr:nvSpPr>
      <xdr:spPr>
        <a:xfrm>
          <a:off x="1350074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79483</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962030A4-1251-4A1B-91D3-18555CB7D9DB}"/>
            </a:ext>
          </a:extLst>
        </xdr:cNvPr>
        <xdr:cNvSpPr txBox="1"/>
      </xdr:nvSpPr>
      <xdr:spPr>
        <a:xfrm>
          <a:off x="126117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103250</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F168325E-1EC0-4C9E-9435-3597B66EDD9D}"/>
            </a:ext>
          </a:extLst>
        </xdr:cNvPr>
        <xdr:cNvSpPr txBox="1"/>
      </xdr:nvSpPr>
      <xdr:spPr>
        <a:xfrm>
          <a:off x="15266044" y="987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72226</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DF87F72B-0A27-42A1-BA71-BE4591BF43E5}"/>
            </a:ext>
          </a:extLst>
        </xdr:cNvPr>
        <xdr:cNvSpPr txBox="1"/>
      </xdr:nvSpPr>
      <xdr:spPr>
        <a:xfrm>
          <a:off x="14389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44467</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A7E1120E-54BB-4D65-92E3-6BFE21650A80}"/>
            </a:ext>
          </a:extLst>
        </xdr:cNvPr>
        <xdr:cNvSpPr txBox="1"/>
      </xdr:nvSpPr>
      <xdr:spPr>
        <a:xfrm>
          <a:off x="13500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11810</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A465FE0A-37E7-4C52-AD23-15259EE863BE}"/>
            </a:ext>
          </a:extLst>
        </xdr:cNvPr>
        <xdr:cNvSpPr txBox="1"/>
      </xdr:nvSpPr>
      <xdr:spPr>
        <a:xfrm>
          <a:off x="12611744" y="978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90D9E216-064A-4276-813C-39DFF9C7682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935F15B6-ABF9-4A42-987D-74EDBD89CC5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6806D52F-88E8-4547-8150-B5DFF5BD53A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D144C0D8-8832-4DD1-B737-3CBC60D7A09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815DAF3A-71B8-4DB0-A56B-107EF73857F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2CC4D71A-C7CF-4BCC-B4EC-8AAE9B6696F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377DC765-1B2B-44B3-85D0-B4E4FCB1AEC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D33E8D27-5BB6-4D65-A832-18C55B5BCF6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C5E24258-C712-4661-BDBD-3DB4876F6E6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AC85169A-B166-4E8F-A883-D2C019FEF61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FAEA5957-27D3-4F8D-9BC4-F76EA321A16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1D012F6E-B49D-4B87-93A3-98B9BCF71B5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CFB7FAD0-F5AA-4B2A-A7DF-89E56ABA4E1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EEFC8696-FF94-41CB-A313-D25E2A297FF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A0778004-1926-4F66-B18B-CA3491856CD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27E34378-2C30-4EF0-B219-D9F8F230FBB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11B45100-2518-4E19-B388-3DA4D797ABB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3DE55251-2A53-4E9D-8A9F-A69E9D7D831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158C2575-79E0-410A-8C55-127EC047E2B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91C5DF62-3030-421B-AD3C-A0BBCCE4E40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98942F4B-0C97-487C-AE71-357BBE644FF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C715542C-43AD-4D38-B2A4-23760B3A31E1}"/>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CD2C9AB5-F6EE-4CE6-8E9B-E502331369E5}"/>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6F10F607-9438-460E-A8C3-F4CFB13D54A3}"/>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F506038B-AB7C-4342-9CEE-66CF9F5D6B55}"/>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AC88C5DF-2D24-4596-80D3-3DF39329A561}"/>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8F2606FE-8356-4752-B2DA-A02B1558D082}"/>
            </a:ext>
          </a:extLst>
        </xdr:cNvPr>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2D6EB650-EA8C-4169-BF13-1C3CF9E25C34}"/>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AB71491C-AC88-45C0-9815-37FDE048E99B}"/>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75577C17-4D4A-409E-9277-9A1BF0306ED3}"/>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a:extLst>
            <a:ext uri="{FF2B5EF4-FFF2-40B4-BE49-F238E27FC236}">
              <a16:creationId xmlns:a16="http://schemas.microsoft.com/office/drawing/2014/main" id="{79449624-6AF8-40DE-9262-91DD7A8A052F}"/>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a:extLst>
            <a:ext uri="{FF2B5EF4-FFF2-40B4-BE49-F238E27FC236}">
              <a16:creationId xmlns:a16="http://schemas.microsoft.com/office/drawing/2014/main" id="{CD4FC4C0-7386-4581-A75B-8200D717C0C2}"/>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34A61AF1-1F8C-4D3F-BE56-A85540539B0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7228010E-8363-4BC1-BCC0-DE7F53108D8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6E42A396-B5F0-42CB-A036-C1BD4AB305E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BB1FF195-6964-45E6-BECD-0A487C8896C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33B80291-30C3-46C7-993A-0DE7848F176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36068</xdr:rowOff>
    </xdr:from>
    <xdr:to>
      <xdr:col>116</xdr:col>
      <xdr:colOff>114300</xdr:colOff>
      <xdr:row>62</xdr:row>
      <xdr:rowOff>137668</xdr:rowOff>
    </xdr:to>
    <xdr:sp macro="" textlink="">
      <xdr:nvSpPr>
        <xdr:cNvPr id="699" name="楕円 698">
          <a:extLst>
            <a:ext uri="{FF2B5EF4-FFF2-40B4-BE49-F238E27FC236}">
              <a16:creationId xmlns:a16="http://schemas.microsoft.com/office/drawing/2014/main" id="{42AC33BB-F976-4DFA-9006-B695527B0C0B}"/>
            </a:ext>
          </a:extLst>
        </xdr:cNvPr>
        <xdr:cNvSpPr/>
      </xdr:nvSpPr>
      <xdr:spPr>
        <a:xfrm>
          <a:off x="221107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58945</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C829A1EF-6FC1-4432-A1CB-0BD7BB86C9EC}"/>
            </a:ext>
          </a:extLst>
        </xdr:cNvPr>
        <xdr:cNvSpPr txBox="1"/>
      </xdr:nvSpPr>
      <xdr:spPr>
        <a:xfrm>
          <a:off x="22199600" y="1051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36068</xdr:rowOff>
    </xdr:from>
    <xdr:to>
      <xdr:col>112</xdr:col>
      <xdr:colOff>38100</xdr:colOff>
      <xdr:row>62</xdr:row>
      <xdr:rowOff>137668</xdr:rowOff>
    </xdr:to>
    <xdr:sp macro="" textlink="">
      <xdr:nvSpPr>
        <xdr:cNvPr id="701" name="楕円 700">
          <a:extLst>
            <a:ext uri="{FF2B5EF4-FFF2-40B4-BE49-F238E27FC236}">
              <a16:creationId xmlns:a16="http://schemas.microsoft.com/office/drawing/2014/main" id="{A2A61F73-6B9B-44CE-B8D4-8FCC5117D3AB}"/>
            </a:ext>
          </a:extLst>
        </xdr:cNvPr>
        <xdr:cNvSpPr/>
      </xdr:nvSpPr>
      <xdr:spPr>
        <a:xfrm>
          <a:off x="21272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86868</xdr:rowOff>
    </xdr:from>
    <xdr:to>
      <xdr:col>116</xdr:col>
      <xdr:colOff>63500</xdr:colOff>
      <xdr:row>62</xdr:row>
      <xdr:rowOff>86868</xdr:rowOff>
    </xdr:to>
    <xdr:cxnSp macro="">
      <xdr:nvCxnSpPr>
        <xdr:cNvPr id="702" name="直線コネクタ 701">
          <a:extLst>
            <a:ext uri="{FF2B5EF4-FFF2-40B4-BE49-F238E27FC236}">
              <a16:creationId xmlns:a16="http://schemas.microsoft.com/office/drawing/2014/main" id="{2D5D7DE0-8198-4FD4-95B9-52BE7652EE3A}"/>
            </a:ext>
          </a:extLst>
        </xdr:cNvPr>
        <xdr:cNvCxnSpPr/>
      </xdr:nvCxnSpPr>
      <xdr:spPr>
        <a:xfrm>
          <a:off x="21323300" y="107167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40640</xdr:rowOff>
    </xdr:from>
    <xdr:to>
      <xdr:col>107</xdr:col>
      <xdr:colOff>101600</xdr:colOff>
      <xdr:row>62</xdr:row>
      <xdr:rowOff>142240</xdr:rowOff>
    </xdr:to>
    <xdr:sp macro="" textlink="">
      <xdr:nvSpPr>
        <xdr:cNvPr id="703" name="楕円 702">
          <a:extLst>
            <a:ext uri="{FF2B5EF4-FFF2-40B4-BE49-F238E27FC236}">
              <a16:creationId xmlns:a16="http://schemas.microsoft.com/office/drawing/2014/main" id="{57790977-F322-4EF1-9B87-3EE76DCB5B0E}"/>
            </a:ext>
          </a:extLst>
        </xdr:cNvPr>
        <xdr:cNvSpPr/>
      </xdr:nvSpPr>
      <xdr:spPr>
        <a:xfrm>
          <a:off x="20383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86868</xdr:rowOff>
    </xdr:from>
    <xdr:to>
      <xdr:col>111</xdr:col>
      <xdr:colOff>177800</xdr:colOff>
      <xdr:row>62</xdr:row>
      <xdr:rowOff>91440</xdr:rowOff>
    </xdr:to>
    <xdr:cxnSp macro="">
      <xdr:nvCxnSpPr>
        <xdr:cNvPr id="704" name="直線コネクタ 703">
          <a:extLst>
            <a:ext uri="{FF2B5EF4-FFF2-40B4-BE49-F238E27FC236}">
              <a16:creationId xmlns:a16="http://schemas.microsoft.com/office/drawing/2014/main" id="{D5FE3120-9B99-4451-8C29-64CDF2F2F507}"/>
            </a:ext>
          </a:extLst>
        </xdr:cNvPr>
        <xdr:cNvCxnSpPr/>
      </xdr:nvCxnSpPr>
      <xdr:spPr>
        <a:xfrm flipV="1">
          <a:off x="20434300" y="10716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705" name="楕円 704">
          <a:extLst>
            <a:ext uri="{FF2B5EF4-FFF2-40B4-BE49-F238E27FC236}">
              <a16:creationId xmlns:a16="http://schemas.microsoft.com/office/drawing/2014/main" id="{2E55FD8E-7DAF-4147-A3BC-C3E3C7F37BAE}"/>
            </a:ext>
          </a:extLst>
        </xdr:cNvPr>
        <xdr:cNvSpPr/>
      </xdr:nvSpPr>
      <xdr:spPr>
        <a:xfrm>
          <a:off x="19494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91440</xdr:rowOff>
    </xdr:from>
    <xdr:to>
      <xdr:col>107</xdr:col>
      <xdr:colOff>50800</xdr:colOff>
      <xdr:row>62</xdr:row>
      <xdr:rowOff>91440</xdr:rowOff>
    </xdr:to>
    <xdr:cxnSp macro="">
      <xdr:nvCxnSpPr>
        <xdr:cNvPr id="706" name="直線コネクタ 705">
          <a:extLst>
            <a:ext uri="{FF2B5EF4-FFF2-40B4-BE49-F238E27FC236}">
              <a16:creationId xmlns:a16="http://schemas.microsoft.com/office/drawing/2014/main" id="{F4B6936E-D895-4B23-AEF0-586836949D60}"/>
            </a:ext>
          </a:extLst>
        </xdr:cNvPr>
        <xdr:cNvCxnSpPr/>
      </xdr:nvCxnSpPr>
      <xdr:spPr>
        <a:xfrm>
          <a:off x="19545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40640</xdr:rowOff>
    </xdr:from>
    <xdr:to>
      <xdr:col>98</xdr:col>
      <xdr:colOff>38100</xdr:colOff>
      <xdr:row>62</xdr:row>
      <xdr:rowOff>142240</xdr:rowOff>
    </xdr:to>
    <xdr:sp macro="" textlink="">
      <xdr:nvSpPr>
        <xdr:cNvPr id="707" name="楕円 706">
          <a:extLst>
            <a:ext uri="{FF2B5EF4-FFF2-40B4-BE49-F238E27FC236}">
              <a16:creationId xmlns:a16="http://schemas.microsoft.com/office/drawing/2014/main" id="{53F09D7F-975C-4B03-9B34-E782EFDE5DBD}"/>
            </a:ext>
          </a:extLst>
        </xdr:cNvPr>
        <xdr:cNvSpPr/>
      </xdr:nvSpPr>
      <xdr:spPr>
        <a:xfrm>
          <a:off x="18605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91440</xdr:rowOff>
    </xdr:from>
    <xdr:to>
      <xdr:col>102</xdr:col>
      <xdr:colOff>114300</xdr:colOff>
      <xdr:row>62</xdr:row>
      <xdr:rowOff>91440</xdr:rowOff>
    </xdr:to>
    <xdr:cxnSp macro="">
      <xdr:nvCxnSpPr>
        <xdr:cNvPr id="708" name="直線コネクタ 707">
          <a:extLst>
            <a:ext uri="{FF2B5EF4-FFF2-40B4-BE49-F238E27FC236}">
              <a16:creationId xmlns:a16="http://schemas.microsoft.com/office/drawing/2014/main" id="{A0A02DDC-0A71-4A81-ADE5-ECCBC50EDAD1}"/>
            </a:ext>
          </a:extLst>
        </xdr:cNvPr>
        <xdr:cNvCxnSpPr/>
      </xdr:nvCxnSpPr>
      <xdr:spPr>
        <a:xfrm>
          <a:off x="18656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53357</xdr:rowOff>
    </xdr:from>
    <xdr:ext cx="469744" cy="259045"/>
    <xdr:sp macro="" textlink="">
      <xdr:nvSpPr>
        <xdr:cNvPr id="709" name="n_1aveValue【保健センター・保健所】&#10;一人当たり面積">
          <a:extLst>
            <a:ext uri="{FF2B5EF4-FFF2-40B4-BE49-F238E27FC236}">
              <a16:creationId xmlns:a16="http://schemas.microsoft.com/office/drawing/2014/main" id="{614B1442-9934-4BB3-8400-B07151DAC5B3}"/>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710" name="n_2aveValue【保健センター・保健所】&#10;一人当たり面積">
          <a:extLst>
            <a:ext uri="{FF2B5EF4-FFF2-40B4-BE49-F238E27FC236}">
              <a16:creationId xmlns:a16="http://schemas.microsoft.com/office/drawing/2014/main" id="{8AA7A4CC-A25F-40BB-A0F7-2DCA923CCF32}"/>
            </a:ext>
          </a:extLst>
        </xdr:cNvPr>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48785</xdr:rowOff>
    </xdr:from>
    <xdr:ext cx="469744" cy="259045"/>
    <xdr:sp macro="" textlink="">
      <xdr:nvSpPr>
        <xdr:cNvPr id="711" name="n_3aveValue【保健センター・保健所】&#10;一人当たり面積">
          <a:extLst>
            <a:ext uri="{FF2B5EF4-FFF2-40B4-BE49-F238E27FC236}">
              <a16:creationId xmlns:a16="http://schemas.microsoft.com/office/drawing/2014/main" id="{41573923-66C3-4021-BE01-3E33AE4287CD}"/>
            </a:ext>
          </a:extLst>
        </xdr:cNvPr>
        <xdr:cNvSpPr txBox="1"/>
      </xdr:nvSpPr>
      <xdr:spPr>
        <a:xfrm>
          <a:off x="19310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12" name="n_4aveValue【保健センター・保健所】&#10;一人当たり面積">
          <a:extLst>
            <a:ext uri="{FF2B5EF4-FFF2-40B4-BE49-F238E27FC236}">
              <a16:creationId xmlns:a16="http://schemas.microsoft.com/office/drawing/2014/main" id="{D3C4A9EE-AF09-4D0D-AAB0-DB6C0A959A74}"/>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154195</xdr:rowOff>
    </xdr:from>
    <xdr:ext cx="469744" cy="259045"/>
    <xdr:sp macro="" textlink="">
      <xdr:nvSpPr>
        <xdr:cNvPr id="713" name="n_1mainValue【保健センター・保健所】&#10;一人当たり面積">
          <a:extLst>
            <a:ext uri="{FF2B5EF4-FFF2-40B4-BE49-F238E27FC236}">
              <a16:creationId xmlns:a16="http://schemas.microsoft.com/office/drawing/2014/main" id="{E935FD32-ADE9-4037-B66B-A7ADF0F0F43D}"/>
            </a:ext>
          </a:extLst>
        </xdr:cNvPr>
        <xdr:cNvSpPr txBox="1"/>
      </xdr:nvSpPr>
      <xdr:spPr>
        <a:xfrm>
          <a:off x="21075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158767</xdr:rowOff>
    </xdr:from>
    <xdr:ext cx="469744" cy="259045"/>
    <xdr:sp macro="" textlink="">
      <xdr:nvSpPr>
        <xdr:cNvPr id="714" name="n_2mainValue【保健センター・保健所】&#10;一人当たり面積">
          <a:extLst>
            <a:ext uri="{FF2B5EF4-FFF2-40B4-BE49-F238E27FC236}">
              <a16:creationId xmlns:a16="http://schemas.microsoft.com/office/drawing/2014/main" id="{08D759F7-C852-4266-9F05-C29FB74EFC85}"/>
            </a:ext>
          </a:extLst>
        </xdr:cNvPr>
        <xdr:cNvSpPr txBox="1"/>
      </xdr:nvSpPr>
      <xdr:spPr>
        <a:xfrm>
          <a:off x="20199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158767</xdr:rowOff>
    </xdr:from>
    <xdr:ext cx="469744" cy="259045"/>
    <xdr:sp macro="" textlink="">
      <xdr:nvSpPr>
        <xdr:cNvPr id="715" name="n_3mainValue【保健センター・保健所】&#10;一人当たり面積">
          <a:extLst>
            <a:ext uri="{FF2B5EF4-FFF2-40B4-BE49-F238E27FC236}">
              <a16:creationId xmlns:a16="http://schemas.microsoft.com/office/drawing/2014/main" id="{459EB594-D664-40D5-AAC2-06BE98D1BABC}"/>
            </a:ext>
          </a:extLst>
        </xdr:cNvPr>
        <xdr:cNvSpPr txBox="1"/>
      </xdr:nvSpPr>
      <xdr:spPr>
        <a:xfrm>
          <a:off x="19310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158767</xdr:rowOff>
    </xdr:from>
    <xdr:ext cx="469744" cy="259045"/>
    <xdr:sp macro="" textlink="">
      <xdr:nvSpPr>
        <xdr:cNvPr id="716" name="n_4mainValue【保健センター・保健所】&#10;一人当たり面積">
          <a:extLst>
            <a:ext uri="{FF2B5EF4-FFF2-40B4-BE49-F238E27FC236}">
              <a16:creationId xmlns:a16="http://schemas.microsoft.com/office/drawing/2014/main" id="{D721AC08-5946-49BF-916A-7125F23749D6}"/>
            </a:ext>
          </a:extLst>
        </xdr:cNvPr>
        <xdr:cNvSpPr txBox="1"/>
      </xdr:nvSpPr>
      <xdr:spPr>
        <a:xfrm>
          <a:off x="18421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210279FA-E7F6-424E-82D6-4E9EE759E26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5F9068ED-5C0B-4105-94D8-CE890A29B0E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C03E2632-531A-4E81-B54E-BDCCE9C9817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9463048D-5D5C-457A-B936-4E66F63443A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88485C8-D3BD-45FF-BDF7-1078EE04BB8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EDC88C1-68A7-4053-9C63-C2894679A07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AAF344FC-4AB7-45A2-9437-C49ABF44BE4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F44CB6C3-94BC-4A11-86BE-ED9316481CE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514916B8-99E9-461F-B05F-2E8F16DF8D6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E22D2D76-2C9D-47FB-BC1D-F8F1C9EF967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E4CC9878-3FC3-4AA3-99D5-949B1D0DFF0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BB02194A-D869-4371-920C-76C0987A185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9C481F8E-3D42-4DA7-99D7-E55891647B1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5E736B83-2B5C-4AD2-904B-A167EB1F038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80514A40-FE73-4EA9-BF8C-D1BB7A7B94C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6C293F05-8554-43C8-8C28-65267A05232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274744EE-270D-404B-875D-2B6AA6F6871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C2074A48-43E1-4EF8-AA23-4D5220A8576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9FA18F3C-8A07-4FFB-A9C9-6322D54CAAD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6410C4FB-53A0-41CF-BCEA-93C321B65ED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E3FBF3D5-33AD-49B7-B49A-EA27986447F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B7933D78-5BBF-470E-8E9B-E1DEA7FC38B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B4775460-D855-4CEA-A820-3F938DDCFF9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10A0DC70-E8A1-400D-9DDE-7871AC0DB12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E1298234-ECC3-4AD8-94DD-607C94FFF8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D7CA39E9-D05A-4B73-AB1F-415F39AA049F}"/>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34A80678-62C0-4696-9B80-7A37134C624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D0DCE15F-6AB4-4EAB-B1DF-C35E54D2A60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AC105CC0-C32B-4796-BF9D-0C8CC7142410}"/>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7D8DF824-3745-41A2-A01A-F5EACCE17F9C}"/>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A912B9C0-EAE9-4335-9724-9A182A8E1EBF}"/>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697B2D09-A1B9-4572-A1AF-7296B83DAB08}"/>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682A1CB9-FFF6-4CAF-AF43-3BA199B7C8DB}"/>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D4AFAF18-ED28-4025-B840-FB35CED6E073}"/>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a:extLst>
            <a:ext uri="{FF2B5EF4-FFF2-40B4-BE49-F238E27FC236}">
              <a16:creationId xmlns:a16="http://schemas.microsoft.com/office/drawing/2014/main" id="{2EFC6EAE-17F0-459A-8335-857CD4E756AB}"/>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a:extLst>
            <a:ext uri="{FF2B5EF4-FFF2-40B4-BE49-F238E27FC236}">
              <a16:creationId xmlns:a16="http://schemas.microsoft.com/office/drawing/2014/main" id="{FE91E688-2595-4AF7-97A1-A1DE21862B7A}"/>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A3FCF7C7-6C51-4155-AF4A-85688A9CD97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93E402BA-4A69-4488-A213-57B0EB0F923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A8C6A932-CBC7-4ED7-B4EB-6CCB007E35C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741B4617-6D93-4083-8CEB-EEEEDB1A375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BF8B1504-D5C4-4388-B66F-80DCDA22FD3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758" name="楕円 757">
          <a:extLst>
            <a:ext uri="{FF2B5EF4-FFF2-40B4-BE49-F238E27FC236}">
              <a16:creationId xmlns:a16="http://schemas.microsoft.com/office/drawing/2014/main" id="{E48BF081-FE2A-49E2-B84A-D109EC6B7E48}"/>
            </a:ext>
          </a:extLst>
        </xdr:cNvPr>
        <xdr:cNvSpPr/>
      </xdr:nvSpPr>
      <xdr:spPr>
        <a:xfrm>
          <a:off x="162687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160400</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03692B81-5BBC-4AD9-86FB-A2461D80FD40}"/>
            </a:ext>
          </a:extLst>
        </xdr:cNvPr>
        <xdr:cNvSpPr txBox="1"/>
      </xdr:nvSpPr>
      <xdr:spPr>
        <a:xfrm>
          <a:off x="16357600" y="14047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127726</xdr:rowOff>
    </xdr:from>
    <xdr:to>
      <xdr:col>81</xdr:col>
      <xdr:colOff>101600</xdr:colOff>
      <xdr:row>83</xdr:row>
      <xdr:rowOff>57876</xdr:rowOff>
    </xdr:to>
    <xdr:sp macro="" textlink="">
      <xdr:nvSpPr>
        <xdr:cNvPr id="760" name="楕円 759">
          <a:extLst>
            <a:ext uri="{FF2B5EF4-FFF2-40B4-BE49-F238E27FC236}">
              <a16:creationId xmlns:a16="http://schemas.microsoft.com/office/drawing/2014/main" id="{46D84E68-AB26-4A03-B2C9-71ED6033B066}"/>
            </a:ext>
          </a:extLst>
        </xdr:cNvPr>
        <xdr:cNvSpPr/>
      </xdr:nvSpPr>
      <xdr:spPr>
        <a:xfrm>
          <a:off x="15430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7076</xdr:rowOff>
    </xdr:from>
    <xdr:to>
      <xdr:col>85</xdr:col>
      <xdr:colOff>127000</xdr:colOff>
      <xdr:row>83</xdr:row>
      <xdr:rowOff>16873</xdr:rowOff>
    </xdr:to>
    <xdr:cxnSp macro="">
      <xdr:nvCxnSpPr>
        <xdr:cNvPr id="761" name="直線コネクタ 760">
          <a:extLst>
            <a:ext uri="{FF2B5EF4-FFF2-40B4-BE49-F238E27FC236}">
              <a16:creationId xmlns:a16="http://schemas.microsoft.com/office/drawing/2014/main" id="{DEE5E781-031E-47B8-8269-658D03238B98}"/>
            </a:ext>
          </a:extLst>
        </xdr:cNvPr>
        <xdr:cNvCxnSpPr/>
      </xdr:nvCxnSpPr>
      <xdr:spPr>
        <a:xfrm>
          <a:off x="15481300" y="1423742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126093</xdr:rowOff>
    </xdr:from>
    <xdr:to>
      <xdr:col>76</xdr:col>
      <xdr:colOff>165100</xdr:colOff>
      <xdr:row>83</xdr:row>
      <xdr:rowOff>56243</xdr:rowOff>
    </xdr:to>
    <xdr:sp macro="" textlink="">
      <xdr:nvSpPr>
        <xdr:cNvPr id="762" name="楕円 761">
          <a:extLst>
            <a:ext uri="{FF2B5EF4-FFF2-40B4-BE49-F238E27FC236}">
              <a16:creationId xmlns:a16="http://schemas.microsoft.com/office/drawing/2014/main" id="{CDDEE858-679C-4300-93E4-2B4225316481}"/>
            </a:ext>
          </a:extLst>
        </xdr:cNvPr>
        <xdr:cNvSpPr/>
      </xdr:nvSpPr>
      <xdr:spPr>
        <a:xfrm>
          <a:off x="145415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5443</xdr:rowOff>
    </xdr:from>
    <xdr:to>
      <xdr:col>81</xdr:col>
      <xdr:colOff>50800</xdr:colOff>
      <xdr:row>83</xdr:row>
      <xdr:rowOff>7076</xdr:rowOff>
    </xdr:to>
    <xdr:cxnSp macro="">
      <xdr:nvCxnSpPr>
        <xdr:cNvPr id="763" name="直線コネクタ 762">
          <a:extLst>
            <a:ext uri="{FF2B5EF4-FFF2-40B4-BE49-F238E27FC236}">
              <a16:creationId xmlns:a16="http://schemas.microsoft.com/office/drawing/2014/main" id="{498F8BD0-C7C1-43A4-BC3F-C6775F567448}"/>
            </a:ext>
          </a:extLst>
        </xdr:cNvPr>
        <xdr:cNvCxnSpPr/>
      </xdr:nvCxnSpPr>
      <xdr:spPr>
        <a:xfrm>
          <a:off x="14592300" y="1423579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98334</xdr:rowOff>
    </xdr:from>
    <xdr:to>
      <xdr:col>72</xdr:col>
      <xdr:colOff>38100</xdr:colOff>
      <xdr:row>83</xdr:row>
      <xdr:rowOff>28484</xdr:rowOff>
    </xdr:to>
    <xdr:sp macro="" textlink="">
      <xdr:nvSpPr>
        <xdr:cNvPr id="764" name="楕円 763">
          <a:extLst>
            <a:ext uri="{FF2B5EF4-FFF2-40B4-BE49-F238E27FC236}">
              <a16:creationId xmlns:a16="http://schemas.microsoft.com/office/drawing/2014/main" id="{B8046380-C6CB-44EE-8ADD-58D596CB564F}"/>
            </a:ext>
          </a:extLst>
        </xdr:cNvPr>
        <xdr:cNvSpPr/>
      </xdr:nvSpPr>
      <xdr:spPr>
        <a:xfrm>
          <a:off x="13652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149134</xdr:rowOff>
    </xdr:from>
    <xdr:to>
      <xdr:col>76</xdr:col>
      <xdr:colOff>114300</xdr:colOff>
      <xdr:row>83</xdr:row>
      <xdr:rowOff>5443</xdr:rowOff>
    </xdr:to>
    <xdr:cxnSp macro="">
      <xdr:nvCxnSpPr>
        <xdr:cNvPr id="765" name="直線コネクタ 764">
          <a:extLst>
            <a:ext uri="{FF2B5EF4-FFF2-40B4-BE49-F238E27FC236}">
              <a16:creationId xmlns:a16="http://schemas.microsoft.com/office/drawing/2014/main" id="{9A1FD29D-3E07-4A2E-8AAA-0F991357872B}"/>
            </a:ext>
          </a:extLst>
        </xdr:cNvPr>
        <xdr:cNvCxnSpPr/>
      </xdr:nvCxnSpPr>
      <xdr:spPr>
        <a:xfrm>
          <a:off x="13703300" y="142080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59145</xdr:rowOff>
    </xdr:from>
    <xdr:to>
      <xdr:col>67</xdr:col>
      <xdr:colOff>101600</xdr:colOff>
      <xdr:row>82</xdr:row>
      <xdr:rowOff>160745</xdr:rowOff>
    </xdr:to>
    <xdr:sp macro="" textlink="">
      <xdr:nvSpPr>
        <xdr:cNvPr id="766" name="楕円 765">
          <a:extLst>
            <a:ext uri="{FF2B5EF4-FFF2-40B4-BE49-F238E27FC236}">
              <a16:creationId xmlns:a16="http://schemas.microsoft.com/office/drawing/2014/main" id="{86CD9EDA-11B7-4745-8A48-BC1D99F9B73D}"/>
            </a:ext>
          </a:extLst>
        </xdr:cNvPr>
        <xdr:cNvSpPr/>
      </xdr:nvSpPr>
      <xdr:spPr>
        <a:xfrm>
          <a:off x="12763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109945</xdr:rowOff>
    </xdr:from>
    <xdr:to>
      <xdr:col>71</xdr:col>
      <xdr:colOff>177800</xdr:colOff>
      <xdr:row>82</xdr:row>
      <xdr:rowOff>149134</xdr:rowOff>
    </xdr:to>
    <xdr:cxnSp macro="">
      <xdr:nvCxnSpPr>
        <xdr:cNvPr id="767" name="直線コネクタ 766">
          <a:extLst>
            <a:ext uri="{FF2B5EF4-FFF2-40B4-BE49-F238E27FC236}">
              <a16:creationId xmlns:a16="http://schemas.microsoft.com/office/drawing/2014/main" id="{68F1C220-2AED-4F41-83FB-2CC5B3F8173A}"/>
            </a:ext>
          </a:extLst>
        </xdr:cNvPr>
        <xdr:cNvCxnSpPr/>
      </xdr:nvCxnSpPr>
      <xdr:spPr>
        <a:xfrm>
          <a:off x="12814300" y="1416884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68" name="n_1aveValue【消防施設】&#10;有形固定資産減価償却率">
          <a:extLst>
            <a:ext uri="{FF2B5EF4-FFF2-40B4-BE49-F238E27FC236}">
              <a16:creationId xmlns:a16="http://schemas.microsoft.com/office/drawing/2014/main" id="{09926BD6-287D-45F1-BCA1-E1B685A1CA87}"/>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69" name="n_2aveValue【消防施設】&#10;有形固定資産減価償却率">
          <a:extLst>
            <a:ext uri="{FF2B5EF4-FFF2-40B4-BE49-F238E27FC236}">
              <a16:creationId xmlns:a16="http://schemas.microsoft.com/office/drawing/2014/main" id="{C1DACD32-62A9-4E20-A12B-6CA5FA2AE795}"/>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770" name="n_3aveValue【消防施設】&#10;有形固定資産減価償却率">
          <a:extLst>
            <a:ext uri="{FF2B5EF4-FFF2-40B4-BE49-F238E27FC236}">
              <a16:creationId xmlns:a16="http://schemas.microsoft.com/office/drawing/2014/main" id="{67F034F1-A60A-40C0-95E0-B2A9C015966C}"/>
            </a:ext>
          </a:extLst>
        </xdr:cNvPr>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771" name="n_4aveValue【消防施設】&#10;有形固定資産減価償却率">
          <a:extLst>
            <a:ext uri="{FF2B5EF4-FFF2-40B4-BE49-F238E27FC236}">
              <a16:creationId xmlns:a16="http://schemas.microsoft.com/office/drawing/2014/main" id="{5C1E4B1D-B5E1-4D4E-9EAF-578A6576A38D}"/>
            </a:ext>
          </a:extLst>
        </xdr:cNvPr>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74403</xdr:rowOff>
    </xdr:from>
    <xdr:ext cx="405111" cy="259045"/>
    <xdr:sp macro="" textlink="">
      <xdr:nvSpPr>
        <xdr:cNvPr id="772" name="n_1mainValue【消防施設】&#10;有形固定資産減価償却率">
          <a:extLst>
            <a:ext uri="{FF2B5EF4-FFF2-40B4-BE49-F238E27FC236}">
              <a16:creationId xmlns:a16="http://schemas.microsoft.com/office/drawing/2014/main" id="{98B532C9-38E3-4E1A-81AF-87BD2A899243}"/>
            </a:ext>
          </a:extLst>
        </xdr:cNvPr>
        <xdr:cNvSpPr txBox="1"/>
      </xdr:nvSpPr>
      <xdr:spPr>
        <a:xfrm>
          <a:off x="15266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72770</xdr:rowOff>
    </xdr:from>
    <xdr:ext cx="405111" cy="259045"/>
    <xdr:sp macro="" textlink="">
      <xdr:nvSpPr>
        <xdr:cNvPr id="773" name="n_2mainValue【消防施設】&#10;有形固定資産減価償却率">
          <a:extLst>
            <a:ext uri="{FF2B5EF4-FFF2-40B4-BE49-F238E27FC236}">
              <a16:creationId xmlns:a16="http://schemas.microsoft.com/office/drawing/2014/main" id="{6A36A694-611F-418C-8A78-41B1B239C323}"/>
            </a:ext>
          </a:extLst>
        </xdr:cNvPr>
        <xdr:cNvSpPr txBox="1"/>
      </xdr:nvSpPr>
      <xdr:spPr>
        <a:xfrm>
          <a:off x="14389744" y="1396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45011</xdr:rowOff>
    </xdr:from>
    <xdr:ext cx="405111" cy="259045"/>
    <xdr:sp macro="" textlink="">
      <xdr:nvSpPr>
        <xdr:cNvPr id="774" name="n_3mainValue【消防施設】&#10;有形固定資産減価償却率">
          <a:extLst>
            <a:ext uri="{FF2B5EF4-FFF2-40B4-BE49-F238E27FC236}">
              <a16:creationId xmlns:a16="http://schemas.microsoft.com/office/drawing/2014/main" id="{31221820-3EB7-459C-AF14-FABA70FBBB81}"/>
            </a:ext>
          </a:extLst>
        </xdr:cNvPr>
        <xdr:cNvSpPr txBox="1"/>
      </xdr:nvSpPr>
      <xdr:spPr>
        <a:xfrm>
          <a:off x="13500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5822</xdr:rowOff>
    </xdr:from>
    <xdr:ext cx="405111" cy="259045"/>
    <xdr:sp macro="" textlink="">
      <xdr:nvSpPr>
        <xdr:cNvPr id="775" name="n_4mainValue【消防施設】&#10;有形固定資産減価償却率">
          <a:extLst>
            <a:ext uri="{FF2B5EF4-FFF2-40B4-BE49-F238E27FC236}">
              <a16:creationId xmlns:a16="http://schemas.microsoft.com/office/drawing/2014/main" id="{A50670E8-7298-4491-9A84-D94580FF064F}"/>
            </a:ext>
          </a:extLst>
        </xdr:cNvPr>
        <xdr:cNvSpPr txBox="1"/>
      </xdr:nvSpPr>
      <xdr:spPr>
        <a:xfrm>
          <a:off x="12611744" y="138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DF185D7E-AEB9-4F2C-B383-28E24215000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F6F58AF7-AA58-4C19-B636-BFE4F3B9BC7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F39C913E-99DD-4ABB-A8C6-1635082F732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4B6997DD-EE09-4F4C-BC1C-4E8D1C876B6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2720F72C-1FED-4162-A6C0-E22B1D7C92B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4ED134C9-FE0B-41E5-9367-633CC968410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AE434554-478D-41ED-B304-5300C084421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61939BBC-58BB-4101-B7A7-6CEDDF54518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18B9DC36-5A3D-4976-B55E-BAAE07025E5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83038554-91F0-42D0-B3FB-B3872CEF618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F307496D-EF70-40FE-8E1D-9BEF10DCAB2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C5B030A2-41AE-4FC9-A93C-69D38BFB3F2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9E520EB4-AB24-4F7E-96D4-E2544DBC200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4F20A6DE-E79D-4BAC-A20A-A750F4EB4FB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6FD53133-6B1D-4173-AAEC-2027B533B2B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4BE40447-8034-4CB3-AAAF-D08346EE885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89C08F64-C030-4701-83E7-919948069CC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AA314129-230C-4796-AF13-9222B16427F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D1607006-C1D8-48E4-82DE-67B785090FB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412B4C12-AB64-48C6-990A-E9B8400E118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AED4B3C6-0637-49F8-BAEF-9583527D121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6B003679-7CF9-49F8-ABCD-F4A6DB1CCF80}"/>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CFB46667-9219-47BB-A9C0-EE1FBCAF4DB8}"/>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D5CD38AF-FA44-4F6B-9F69-681EE6B54B4D}"/>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0AA60F61-FC6A-4C64-BB66-BB610442C675}"/>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58769E44-2410-482D-9480-8FA720B22C8F}"/>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802" name="【消防施設】&#10;一人当たり面積平均値テキスト">
          <a:extLst>
            <a:ext uri="{FF2B5EF4-FFF2-40B4-BE49-F238E27FC236}">
              <a16:creationId xmlns:a16="http://schemas.microsoft.com/office/drawing/2014/main" id="{1411DC7E-E508-42D3-99EC-ED415B0DBD5D}"/>
            </a:ext>
          </a:extLst>
        </xdr:cNvPr>
        <xdr:cNvSpPr txBox="1"/>
      </xdr:nvSpPr>
      <xdr:spPr>
        <a:xfrm>
          <a:off x="22199600" y="1440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49840B01-5168-4070-95B4-499B999761CA}"/>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5534DC97-13B9-402F-8BB5-58FBCA4F0EBD}"/>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CDECD712-D2C3-4170-B8C8-E255F70EE455}"/>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a:extLst>
            <a:ext uri="{FF2B5EF4-FFF2-40B4-BE49-F238E27FC236}">
              <a16:creationId xmlns:a16="http://schemas.microsoft.com/office/drawing/2014/main" id="{CB49DDAF-DEF0-4BB3-B1AF-2ABB047DC56F}"/>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a:extLst>
            <a:ext uri="{FF2B5EF4-FFF2-40B4-BE49-F238E27FC236}">
              <a16:creationId xmlns:a16="http://schemas.microsoft.com/office/drawing/2014/main" id="{940FE6C3-E029-4984-B4B1-8625BBAA5722}"/>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AF9117E7-0F06-44A3-820B-AFDF26EB2B7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7FF5D66D-42B1-4B80-BA42-7F09DE298D8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1BDEC587-9D3F-42DB-B93D-063D368A95F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C3CB6FF9-5B20-438A-A568-DD6C527F777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EEAED5A6-D574-42A8-A907-94FF49B8979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813" name="楕円 812">
          <a:extLst>
            <a:ext uri="{FF2B5EF4-FFF2-40B4-BE49-F238E27FC236}">
              <a16:creationId xmlns:a16="http://schemas.microsoft.com/office/drawing/2014/main" id="{2B0D1DCF-8E43-406A-97E5-119E8594F36F}"/>
            </a:ext>
          </a:extLst>
        </xdr:cNvPr>
        <xdr:cNvSpPr/>
      </xdr:nvSpPr>
      <xdr:spPr>
        <a:xfrm>
          <a:off x="221107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46753</xdr:rowOff>
    </xdr:from>
    <xdr:ext cx="469744" cy="259045"/>
    <xdr:sp macro="" textlink="">
      <xdr:nvSpPr>
        <xdr:cNvPr id="814" name="【消防施設】&#10;一人当たり面積該当値テキスト">
          <a:extLst>
            <a:ext uri="{FF2B5EF4-FFF2-40B4-BE49-F238E27FC236}">
              <a16:creationId xmlns:a16="http://schemas.microsoft.com/office/drawing/2014/main" id="{DC39B1A5-58E2-43FC-A789-5D6390DA2AFB}"/>
            </a:ext>
          </a:extLst>
        </xdr:cNvPr>
        <xdr:cNvSpPr txBox="1"/>
      </xdr:nvSpPr>
      <xdr:spPr>
        <a:xfrm>
          <a:off x="22199600" y="1427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28448</xdr:rowOff>
    </xdr:from>
    <xdr:to>
      <xdr:col>112</xdr:col>
      <xdr:colOff>38100</xdr:colOff>
      <xdr:row>84</xdr:row>
      <xdr:rowOff>130048</xdr:rowOff>
    </xdr:to>
    <xdr:sp macro="" textlink="">
      <xdr:nvSpPr>
        <xdr:cNvPr id="815" name="楕円 814">
          <a:extLst>
            <a:ext uri="{FF2B5EF4-FFF2-40B4-BE49-F238E27FC236}">
              <a16:creationId xmlns:a16="http://schemas.microsoft.com/office/drawing/2014/main" id="{0F59793E-B369-42DC-A739-4E68A69D279B}"/>
            </a:ext>
          </a:extLst>
        </xdr:cNvPr>
        <xdr:cNvSpPr/>
      </xdr:nvSpPr>
      <xdr:spPr>
        <a:xfrm>
          <a:off x="21272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74676</xdr:rowOff>
    </xdr:from>
    <xdr:to>
      <xdr:col>116</xdr:col>
      <xdr:colOff>63500</xdr:colOff>
      <xdr:row>84</xdr:row>
      <xdr:rowOff>79248</xdr:rowOff>
    </xdr:to>
    <xdr:cxnSp macro="">
      <xdr:nvCxnSpPr>
        <xdr:cNvPr id="816" name="直線コネクタ 815">
          <a:extLst>
            <a:ext uri="{FF2B5EF4-FFF2-40B4-BE49-F238E27FC236}">
              <a16:creationId xmlns:a16="http://schemas.microsoft.com/office/drawing/2014/main" id="{982A09FB-03AD-471E-9261-510D0FBD37D7}"/>
            </a:ext>
          </a:extLst>
        </xdr:cNvPr>
        <xdr:cNvCxnSpPr/>
      </xdr:nvCxnSpPr>
      <xdr:spPr>
        <a:xfrm flipV="1">
          <a:off x="21323300" y="144764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28448</xdr:rowOff>
    </xdr:from>
    <xdr:to>
      <xdr:col>107</xdr:col>
      <xdr:colOff>101600</xdr:colOff>
      <xdr:row>84</xdr:row>
      <xdr:rowOff>130048</xdr:rowOff>
    </xdr:to>
    <xdr:sp macro="" textlink="">
      <xdr:nvSpPr>
        <xdr:cNvPr id="817" name="楕円 816">
          <a:extLst>
            <a:ext uri="{FF2B5EF4-FFF2-40B4-BE49-F238E27FC236}">
              <a16:creationId xmlns:a16="http://schemas.microsoft.com/office/drawing/2014/main" id="{18E40213-D29C-42B4-BDC4-7A32EF564AFC}"/>
            </a:ext>
          </a:extLst>
        </xdr:cNvPr>
        <xdr:cNvSpPr/>
      </xdr:nvSpPr>
      <xdr:spPr>
        <a:xfrm>
          <a:off x="20383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79248</xdr:rowOff>
    </xdr:from>
    <xdr:to>
      <xdr:col>111</xdr:col>
      <xdr:colOff>177800</xdr:colOff>
      <xdr:row>84</xdr:row>
      <xdr:rowOff>79248</xdr:rowOff>
    </xdr:to>
    <xdr:cxnSp macro="">
      <xdr:nvCxnSpPr>
        <xdr:cNvPr id="818" name="直線コネクタ 817">
          <a:extLst>
            <a:ext uri="{FF2B5EF4-FFF2-40B4-BE49-F238E27FC236}">
              <a16:creationId xmlns:a16="http://schemas.microsoft.com/office/drawing/2014/main" id="{797F48BD-4CB4-488D-B996-911412599848}"/>
            </a:ext>
          </a:extLst>
        </xdr:cNvPr>
        <xdr:cNvCxnSpPr/>
      </xdr:nvCxnSpPr>
      <xdr:spPr>
        <a:xfrm>
          <a:off x="20434300" y="1448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819" name="楕円 818">
          <a:extLst>
            <a:ext uri="{FF2B5EF4-FFF2-40B4-BE49-F238E27FC236}">
              <a16:creationId xmlns:a16="http://schemas.microsoft.com/office/drawing/2014/main" id="{CB95D242-03DE-4D22-AA62-22820A621748}"/>
            </a:ext>
          </a:extLst>
        </xdr:cNvPr>
        <xdr:cNvSpPr/>
      </xdr:nvSpPr>
      <xdr:spPr>
        <a:xfrm>
          <a:off x="19494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79248</xdr:rowOff>
    </xdr:from>
    <xdr:to>
      <xdr:col>107</xdr:col>
      <xdr:colOff>50800</xdr:colOff>
      <xdr:row>84</xdr:row>
      <xdr:rowOff>79248</xdr:rowOff>
    </xdr:to>
    <xdr:cxnSp macro="">
      <xdr:nvCxnSpPr>
        <xdr:cNvPr id="820" name="直線コネクタ 819">
          <a:extLst>
            <a:ext uri="{FF2B5EF4-FFF2-40B4-BE49-F238E27FC236}">
              <a16:creationId xmlns:a16="http://schemas.microsoft.com/office/drawing/2014/main" id="{1CB9CF76-B686-4213-B1FA-67CEE802265B}"/>
            </a:ext>
          </a:extLst>
        </xdr:cNvPr>
        <xdr:cNvCxnSpPr/>
      </xdr:nvCxnSpPr>
      <xdr:spPr>
        <a:xfrm>
          <a:off x="19545300" y="1448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28448</xdr:rowOff>
    </xdr:from>
    <xdr:to>
      <xdr:col>98</xdr:col>
      <xdr:colOff>38100</xdr:colOff>
      <xdr:row>84</xdr:row>
      <xdr:rowOff>130048</xdr:rowOff>
    </xdr:to>
    <xdr:sp macro="" textlink="">
      <xdr:nvSpPr>
        <xdr:cNvPr id="821" name="楕円 820">
          <a:extLst>
            <a:ext uri="{FF2B5EF4-FFF2-40B4-BE49-F238E27FC236}">
              <a16:creationId xmlns:a16="http://schemas.microsoft.com/office/drawing/2014/main" id="{AC10CDB2-A282-4B27-A46A-EC4A315E31C3}"/>
            </a:ext>
          </a:extLst>
        </xdr:cNvPr>
        <xdr:cNvSpPr/>
      </xdr:nvSpPr>
      <xdr:spPr>
        <a:xfrm>
          <a:off x="18605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79248</xdr:rowOff>
    </xdr:from>
    <xdr:to>
      <xdr:col>102</xdr:col>
      <xdr:colOff>114300</xdr:colOff>
      <xdr:row>84</xdr:row>
      <xdr:rowOff>79248</xdr:rowOff>
    </xdr:to>
    <xdr:cxnSp macro="">
      <xdr:nvCxnSpPr>
        <xdr:cNvPr id="822" name="直線コネクタ 821">
          <a:extLst>
            <a:ext uri="{FF2B5EF4-FFF2-40B4-BE49-F238E27FC236}">
              <a16:creationId xmlns:a16="http://schemas.microsoft.com/office/drawing/2014/main" id="{16E07777-7B3C-4B76-8BD8-3056DBD13A9D}"/>
            </a:ext>
          </a:extLst>
        </xdr:cNvPr>
        <xdr:cNvCxnSpPr/>
      </xdr:nvCxnSpPr>
      <xdr:spPr>
        <a:xfrm>
          <a:off x="18656300" y="1448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823" name="n_1aveValue【消防施設】&#10;一人当たり面積">
          <a:extLst>
            <a:ext uri="{FF2B5EF4-FFF2-40B4-BE49-F238E27FC236}">
              <a16:creationId xmlns:a16="http://schemas.microsoft.com/office/drawing/2014/main" id="{BA5A8946-2599-4979-96B1-51D1BAF5E06D}"/>
            </a:ext>
          </a:extLst>
        </xdr:cNvPr>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824" name="n_2aveValue【消防施設】&#10;一人当たり面積">
          <a:extLst>
            <a:ext uri="{FF2B5EF4-FFF2-40B4-BE49-F238E27FC236}">
              <a16:creationId xmlns:a16="http://schemas.microsoft.com/office/drawing/2014/main" id="{FB519B21-D57A-4330-A881-F2B074AE7A2E}"/>
            </a:ext>
          </a:extLst>
        </xdr:cNvPr>
        <xdr:cNvSpPr txBox="1"/>
      </xdr:nvSpPr>
      <xdr:spPr>
        <a:xfrm>
          <a:off x="20199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825" name="n_3aveValue【消防施設】&#10;一人当たり面積">
          <a:extLst>
            <a:ext uri="{FF2B5EF4-FFF2-40B4-BE49-F238E27FC236}">
              <a16:creationId xmlns:a16="http://schemas.microsoft.com/office/drawing/2014/main" id="{6A4A30B8-8DD3-4CEA-8EC4-57D100012A52}"/>
            </a:ext>
          </a:extLst>
        </xdr:cNvPr>
        <xdr:cNvSpPr txBox="1"/>
      </xdr:nvSpPr>
      <xdr:spPr>
        <a:xfrm>
          <a:off x="19310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26" name="n_4aveValue【消防施設】&#10;一人当たり面積">
          <a:extLst>
            <a:ext uri="{FF2B5EF4-FFF2-40B4-BE49-F238E27FC236}">
              <a16:creationId xmlns:a16="http://schemas.microsoft.com/office/drawing/2014/main" id="{A9741F7E-EC1A-4D74-938C-41D8B5F75E87}"/>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146575</xdr:rowOff>
    </xdr:from>
    <xdr:ext cx="469744" cy="259045"/>
    <xdr:sp macro="" textlink="">
      <xdr:nvSpPr>
        <xdr:cNvPr id="827" name="n_1mainValue【消防施設】&#10;一人当たり面積">
          <a:extLst>
            <a:ext uri="{FF2B5EF4-FFF2-40B4-BE49-F238E27FC236}">
              <a16:creationId xmlns:a16="http://schemas.microsoft.com/office/drawing/2014/main" id="{AF34F42E-5942-44DD-88F7-B5FF5FB3B154}"/>
            </a:ext>
          </a:extLst>
        </xdr:cNvPr>
        <xdr:cNvSpPr txBox="1"/>
      </xdr:nvSpPr>
      <xdr:spPr>
        <a:xfrm>
          <a:off x="210757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828" name="n_2mainValue【消防施設】&#10;一人当たり面積">
          <a:extLst>
            <a:ext uri="{FF2B5EF4-FFF2-40B4-BE49-F238E27FC236}">
              <a16:creationId xmlns:a16="http://schemas.microsoft.com/office/drawing/2014/main" id="{E18F10C3-9EB5-46B8-93DB-41EE7390CAA2}"/>
            </a:ext>
          </a:extLst>
        </xdr:cNvPr>
        <xdr:cNvSpPr txBox="1"/>
      </xdr:nvSpPr>
      <xdr:spPr>
        <a:xfrm>
          <a:off x="20199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829" name="n_3mainValue【消防施設】&#10;一人当たり面積">
          <a:extLst>
            <a:ext uri="{FF2B5EF4-FFF2-40B4-BE49-F238E27FC236}">
              <a16:creationId xmlns:a16="http://schemas.microsoft.com/office/drawing/2014/main" id="{1D69D011-3958-423B-A529-B1807D818DBC}"/>
            </a:ext>
          </a:extLst>
        </xdr:cNvPr>
        <xdr:cNvSpPr txBox="1"/>
      </xdr:nvSpPr>
      <xdr:spPr>
        <a:xfrm>
          <a:off x="19310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830" name="n_4mainValue【消防施設】&#10;一人当たり面積">
          <a:extLst>
            <a:ext uri="{FF2B5EF4-FFF2-40B4-BE49-F238E27FC236}">
              <a16:creationId xmlns:a16="http://schemas.microsoft.com/office/drawing/2014/main" id="{6F0063B8-AB48-4E8F-853A-C916A5068063}"/>
            </a:ext>
          </a:extLst>
        </xdr:cNvPr>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F10195E0-7927-4B56-AF4B-7F9825AA5A3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5B29F898-69D6-4533-94B1-D511DC59AFC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DE94675C-E5E2-43CA-8188-C5C4E5A1856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A8850F80-C4F5-4F28-B9C8-747EE6FC858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23B3F1CD-A25F-478B-A269-A4CCDCE6F3C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7C23F354-8BEE-4738-9469-ECA3225BC1E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1B3FFC6D-BB45-4935-9B14-ED10BE2CD2C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32D1C2D-1095-4166-962E-835AE563028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D807D9E3-5270-4171-92F2-AEA3740513A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4D8447D9-BBAC-438A-B070-3832447FF6C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D9F65EB1-9BE9-4C9A-9B5E-739A4104E60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B612A560-8DF7-4FA2-AFDA-7E88C38DA84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2E9DEDED-2AC8-4165-A91E-E086A65193A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AF4C02F9-4804-49EF-B902-FADA6C9623E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87D1D202-C5B3-4C6D-A181-9F020BF5650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8CF84293-1070-44DA-A4EB-C608319D503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CCFFF309-E2FB-4077-8503-C5BD3FD490A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5241327E-E59C-4996-953F-3CEADFC8C7E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23A46444-B2B4-4F29-85B5-FA291E16B52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EEF9AFFF-F597-4EE6-B9D3-32BEE713944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9283E6F0-4673-41A2-8B91-4B93265D5DA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3A97B592-1185-4090-BE16-DDF38108D1B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43797FF5-BE44-48DE-B37F-FC5FE6A6407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80AC0B8E-EC2C-4AF4-8364-ADA0BA63EC9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505969F3-8F66-4481-A0E6-47A0193E97B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6E0AAE82-B995-4101-8DDA-E854FBC2B947}"/>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90E2E0A8-8999-4006-9485-FFB7B313767C}"/>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D0F4D991-5D3D-4942-9B81-93A45E561D68}"/>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02CCA358-9BDE-4620-86ED-A98427226888}"/>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E7D9781A-7221-4B37-87EB-73CBD58D7FA3}"/>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61" name="【庁舎】&#10;有形固定資産減価償却率平均値テキスト">
          <a:extLst>
            <a:ext uri="{FF2B5EF4-FFF2-40B4-BE49-F238E27FC236}">
              <a16:creationId xmlns:a16="http://schemas.microsoft.com/office/drawing/2014/main" id="{A6B1BF8C-C27D-4685-9EF5-95AAAE01D013}"/>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BD706B20-9E45-4229-BAE3-D365B39E67F6}"/>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512A0471-10CE-4C3C-A38B-9A300F07C86A}"/>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9750A5E4-AB8C-4174-9B97-AA818FF9F3D6}"/>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73F03017-738F-4C6A-95A7-D1CEE963FC3B}"/>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a:extLst>
            <a:ext uri="{FF2B5EF4-FFF2-40B4-BE49-F238E27FC236}">
              <a16:creationId xmlns:a16="http://schemas.microsoft.com/office/drawing/2014/main" id="{A2730D84-D175-455C-A9D5-F95E3BCFD62C}"/>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8AF12F2D-3C61-47EC-BD22-9A6796B5ADE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A1A374A2-555B-4796-803A-9328975FA8D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9FF0A6E8-B9CB-49B0-BC9D-0A2749E4FCE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4CC0FF69-91F1-48D5-9AE7-2D38409F543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695B21DF-40CB-404B-A759-3258AC9728D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17236</xdr:rowOff>
    </xdr:from>
    <xdr:to>
      <xdr:col>85</xdr:col>
      <xdr:colOff>177800</xdr:colOff>
      <xdr:row>106</xdr:row>
      <xdr:rowOff>118836</xdr:rowOff>
    </xdr:to>
    <xdr:sp macro="" textlink="">
      <xdr:nvSpPr>
        <xdr:cNvPr id="872" name="楕円 871">
          <a:extLst>
            <a:ext uri="{FF2B5EF4-FFF2-40B4-BE49-F238E27FC236}">
              <a16:creationId xmlns:a16="http://schemas.microsoft.com/office/drawing/2014/main" id="{134FB43E-2114-48B2-A10D-804F599EBA76}"/>
            </a:ext>
          </a:extLst>
        </xdr:cNvPr>
        <xdr:cNvSpPr/>
      </xdr:nvSpPr>
      <xdr:spPr>
        <a:xfrm>
          <a:off x="162687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167113</xdr:rowOff>
    </xdr:from>
    <xdr:ext cx="405111" cy="259045"/>
    <xdr:sp macro="" textlink="">
      <xdr:nvSpPr>
        <xdr:cNvPr id="873" name="【庁舎】&#10;有形固定資産減価償却率該当値テキスト">
          <a:extLst>
            <a:ext uri="{FF2B5EF4-FFF2-40B4-BE49-F238E27FC236}">
              <a16:creationId xmlns:a16="http://schemas.microsoft.com/office/drawing/2014/main" id="{C1CFDA50-6550-475E-B0D9-29C41E2D4A2E}"/>
            </a:ext>
          </a:extLst>
        </xdr:cNvPr>
        <xdr:cNvSpPr txBox="1"/>
      </xdr:nvSpPr>
      <xdr:spPr>
        <a:xfrm>
          <a:off x="16357600"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164193</xdr:rowOff>
    </xdr:from>
    <xdr:to>
      <xdr:col>81</xdr:col>
      <xdr:colOff>101600</xdr:colOff>
      <xdr:row>106</xdr:row>
      <xdr:rowOff>94343</xdr:rowOff>
    </xdr:to>
    <xdr:sp macro="" textlink="">
      <xdr:nvSpPr>
        <xdr:cNvPr id="874" name="楕円 873">
          <a:extLst>
            <a:ext uri="{FF2B5EF4-FFF2-40B4-BE49-F238E27FC236}">
              <a16:creationId xmlns:a16="http://schemas.microsoft.com/office/drawing/2014/main" id="{8193FEBA-09F4-42BC-B846-9E2F153B421B}"/>
            </a:ext>
          </a:extLst>
        </xdr:cNvPr>
        <xdr:cNvSpPr/>
      </xdr:nvSpPr>
      <xdr:spPr>
        <a:xfrm>
          <a:off x="15430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43543</xdr:rowOff>
    </xdr:from>
    <xdr:to>
      <xdr:col>85</xdr:col>
      <xdr:colOff>127000</xdr:colOff>
      <xdr:row>106</xdr:row>
      <xdr:rowOff>68036</xdr:rowOff>
    </xdr:to>
    <xdr:cxnSp macro="">
      <xdr:nvCxnSpPr>
        <xdr:cNvPr id="875" name="直線コネクタ 874">
          <a:extLst>
            <a:ext uri="{FF2B5EF4-FFF2-40B4-BE49-F238E27FC236}">
              <a16:creationId xmlns:a16="http://schemas.microsoft.com/office/drawing/2014/main" id="{90785FA4-7CF8-4CD5-B41E-C01A014BD460}"/>
            </a:ext>
          </a:extLst>
        </xdr:cNvPr>
        <xdr:cNvCxnSpPr/>
      </xdr:nvCxnSpPr>
      <xdr:spPr>
        <a:xfrm>
          <a:off x="15481300" y="1821724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165826</xdr:rowOff>
    </xdr:from>
    <xdr:to>
      <xdr:col>76</xdr:col>
      <xdr:colOff>165100</xdr:colOff>
      <xdr:row>106</xdr:row>
      <xdr:rowOff>95976</xdr:rowOff>
    </xdr:to>
    <xdr:sp macro="" textlink="">
      <xdr:nvSpPr>
        <xdr:cNvPr id="876" name="楕円 875">
          <a:extLst>
            <a:ext uri="{FF2B5EF4-FFF2-40B4-BE49-F238E27FC236}">
              <a16:creationId xmlns:a16="http://schemas.microsoft.com/office/drawing/2014/main" id="{44A4B6EE-EEA5-45A6-8499-F9C57A395158}"/>
            </a:ext>
          </a:extLst>
        </xdr:cNvPr>
        <xdr:cNvSpPr/>
      </xdr:nvSpPr>
      <xdr:spPr>
        <a:xfrm>
          <a:off x="14541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43543</xdr:rowOff>
    </xdr:from>
    <xdr:to>
      <xdr:col>81</xdr:col>
      <xdr:colOff>50800</xdr:colOff>
      <xdr:row>106</xdr:row>
      <xdr:rowOff>45176</xdr:rowOff>
    </xdr:to>
    <xdr:cxnSp macro="">
      <xdr:nvCxnSpPr>
        <xdr:cNvPr id="877" name="直線コネクタ 876">
          <a:extLst>
            <a:ext uri="{FF2B5EF4-FFF2-40B4-BE49-F238E27FC236}">
              <a16:creationId xmlns:a16="http://schemas.microsoft.com/office/drawing/2014/main" id="{0EA6415E-E43A-4C07-B04F-64C14B906832}"/>
            </a:ext>
          </a:extLst>
        </xdr:cNvPr>
        <xdr:cNvCxnSpPr/>
      </xdr:nvCxnSpPr>
      <xdr:spPr>
        <a:xfrm flipV="1">
          <a:off x="14592300" y="1821724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151130</xdr:rowOff>
    </xdr:from>
    <xdr:to>
      <xdr:col>72</xdr:col>
      <xdr:colOff>38100</xdr:colOff>
      <xdr:row>106</xdr:row>
      <xdr:rowOff>81280</xdr:rowOff>
    </xdr:to>
    <xdr:sp macro="" textlink="">
      <xdr:nvSpPr>
        <xdr:cNvPr id="878" name="楕円 877">
          <a:extLst>
            <a:ext uri="{FF2B5EF4-FFF2-40B4-BE49-F238E27FC236}">
              <a16:creationId xmlns:a16="http://schemas.microsoft.com/office/drawing/2014/main" id="{8256C8BF-2655-47FF-9730-F9B41B06B951}"/>
            </a:ext>
          </a:extLst>
        </xdr:cNvPr>
        <xdr:cNvSpPr/>
      </xdr:nvSpPr>
      <xdr:spPr>
        <a:xfrm>
          <a:off x="1365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30480</xdr:rowOff>
    </xdr:from>
    <xdr:to>
      <xdr:col>76</xdr:col>
      <xdr:colOff>114300</xdr:colOff>
      <xdr:row>106</xdr:row>
      <xdr:rowOff>45176</xdr:rowOff>
    </xdr:to>
    <xdr:cxnSp macro="">
      <xdr:nvCxnSpPr>
        <xdr:cNvPr id="879" name="直線コネクタ 878">
          <a:extLst>
            <a:ext uri="{FF2B5EF4-FFF2-40B4-BE49-F238E27FC236}">
              <a16:creationId xmlns:a16="http://schemas.microsoft.com/office/drawing/2014/main" id="{A684B07E-E9AE-48A6-8431-7159F7AC5482}"/>
            </a:ext>
          </a:extLst>
        </xdr:cNvPr>
        <xdr:cNvCxnSpPr/>
      </xdr:nvCxnSpPr>
      <xdr:spPr>
        <a:xfrm>
          <a:off x="13703300" y="1820418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139700</xdr:rowOff>
    </xdr:from>
    <xdr:to>
      <xdr:col>67</xdr:col>
      <xdr:colOff>101600</xdr:colOff>
      <xdr:row>106</xdr:row>
      <xdr:rowOff>69850</xdr:rowOff>
    </xdr:to>
    <xdr:sp macro="" textlink="">
      <xdr:nvSpPr>
        <xdr:cNvPr id="880" name="楕円 879">
          <a:extLst>
            <a:ext uri="{FF2B5EF4-FFF2-40B4-BE49-F238E27FC236}">
              <a16:creationId xmlns:a16="http://schemas.microsoft.com/office/drawing/2014/main" id="{7209E119-8FD2-4F92-8F66-6A64C55E2E0F}"/>
            </a:ext>
          </a:extLst>
        </xdr:cNvPr>
        <xdr:cNvSpPr/>
      </xdr:nvSpPr>
      <xdr:spPr>
        <a:xfrm>
          <a:off x="12763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19050</xdr:rowOff>
    </xdr:from>
    <xdr:to>
      <xdr:col>71</xdr:col>
      <xdr:colOff>177800</xdr:colOff>
      <xdr:row>106</xdr:row>
      <xdr:rowOff>30480</xdr:rowOff>
    </xdr:to>
    <xdr:cxnSp macro="">
      <xdr:nvCxnSpPr>
        <xdr:cNvPr id="881" name="直線コネクタ 880">
          <a:extLst>
            <a:ext uri="{FF2B5EF4-FFF2-40B4-BE49-F238E27FC236}">
              <a16:creationId xmlns:a16="http://schemas.microsoft.com/office/drawing/2014/main" id="{DF1F3F0C-D118-4843-9B0F-0B8C4B276945}"/>
            </a:ext>
          </a:extLst>
        </xdr:cNvPr>
        <xdr:cNvCxnSpPr/>
      </xdr:nvCxnSpPr>
      <xdr:spPr>
        <a:xfrm>
          <a:off x="12814300" y="18192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82" name="n_1aveValue【庁舎】&#10;有形固定資産減価償却率">
          <a:extLst>
            <a:ext uri="{FF2B5EF4-FFF2-40B4-BE49-F238E27FC236}">
              <a16:creationId xmlns:a16="http://schemas.microsoft.com/office/drawing/2014/main" id="{4AF6BD87-AF88-4898-9A0D-3BFF70554B23}"/>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83" name="n_2aveValue【庁舎】&#10;有形固定資産減価償却率">
          <a:extLst>
            <a:ext uri="{FF2B5EF4-FFF2-40B4-BE49-F238E27FC236}">
              <a16:creationId xmlns:a16="http://schemas.microsoft.com/office/drawing/2014/main" id="{A7C3DDAF-A549-477A-B87A-7431A586C935}"/>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84" name="n_3aveValue【庁舎】&#10;有形固定資産減価償却率">
          <a:extLst>
            <a:ext uri="{FF2B5EF4-FFF2-40B4-BE49-F238E27FC236}">
              <a16:creationId xmlns:a16="http://schemas.microsoft.com/office/drawing/2014/main" id="{7ED02039-88DB-4419-9196-B12810BE85F7}"/>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885" name="n_4aveValue【庁舎】&#10;有形固定資産減価償却率">
          <a:extLst>
            <a:ext uri="{FF2B5EF4-FFF2-40B4-BE49-F238E27FC236}">
              <a16:creationId xmlns:a16="http://schemas.microsoft.com/office/drawing/2014/main" id="{21DA6E5A-0145-4630-8A92-F235A6ED3CF4}"/>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85470</xdr:rowOff>
    </xdr:from>
    <xdr:ext cx="405111" cy="259045"/>
    <xdr:sp macro="" textlink="">
      <xdr:nvSpPr>
        <xdr:cNvPr id="886" name="n_1mainValue【庁舎】&#10;有形固定資産減価償却率">
          <a:extLst>
            <a:ext uri="{FF2B5EF4-FFF2-40B4-BE49-F238E27FC236}">
              <a16:creationId xmlns:a16="http://schemas.microsoft.com/office/drawing/2014/main" id="{2EE19A41-0BD2-492D-9B7E-B796C5E84EF2}"/>
            </a:ext>
          </a:extLst>
        </xdr:cNvPr>
        <xdr:cNvSpPr txBox="1"/>
      </xdr:nvSpPr>
      <xdr:spPr>
        <a:xfrm>
          <a:off x="152660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87103</xdr:rowOff>
    </xdr:from>
    <xdr:ext cx="405111" cy="259045"/>
    <xdr:sp macro="" textlink="">
      <xdr:nvSpPr>
        <xdr:cNvPr id="887" name="n_2mainValue【庁舎】&#10;有形固定資産減価償却率">
          <a:extLst>
            <a:ext uri="{FF2B5EF4-FFF2-40B4-BE49-F238E27FC236}">
              <a16:creationId xmlns:a16="http://schemas.microsoft.com/office/drawing/2014/main" id="{71320BF1-0B0C-475B-A4B7-6BE0544BBE32}"/>
            </a:ext>
          </a:extLst>
        </xdr:cNvPr>
        <xdr:cNvSpPr txBox="1"/>
      </xdr:nvSpPr>
      <xdr:spPr>
        <a:xfrm>
          <a:off x="14389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72407</xdr:rowOff>
    </xdr:from>
    <xdr:ext cx="405111" cy="259045"/>
    <xdr:sp macro="" textlink="">
      <xdr:nvSpPr>
        <xdr:cNvPr id="888" name="n_3mainValue【庁舎】&#10;有形固定資産減価償却率">
          <a:extLst>
            <a:ext uri="{FF2B5EF4-FFF2-40B4-BE49-F238E27FC236}">
              <a16:creationId xmlns:a16="http://schemas.microsoft.com/office/drawing/2014/main" id="{A168B355-EBAA-4432-9957-9836CAD1D9EB}"/>
            </a:ext>
          </a:extLst>
        </xdr:cNvPr>
        <xdr:cNvSpPr txBox="1"/>
      </xdr:nvSpPr>
      <xdr:spPr>
        <a:xfrm>
          <a:off x="13500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60977</xdr:rowOff>
    </xdr:from>
    <xdr:ext cx="405111" cy="259045"/>
    <xdr:sp macro="" textlink="">
      <xdr:nvSpPr>
        <xdr:cNvPr id="889" name="n_4mainValue【庁舎】&#10;有形固定資産減価償却率">
          <a:extLst>
            <a:ext uri="{FF2B5EF4-FFF2-40B4-BE49-F238E27FC236}">
              <a16:creationId xmlns:a16="http://schemas.microsoft.com/office/drawing/2014/main" id="{AE0CCEE3-DAA5-4A89-90BE-CDEEA76E46DE}"/>
            </a:ext>
          </a:extLst>
        </xdr:cNvPr>
        <xdr:cNvSpPr txBox="1"/>
      </xdr:nvSpPr>
      <xdr:spPr>
        <a:xfrm>
          <a:off x="12611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60FF352D-5EF3-4241-9E5A-B82E7F5DB49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4CC0C6F9-9B40-4296-997E-36B1FD6A507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FD64F968-AEE2-45B0-A0C2-9CFE114A68A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BF9A7DB5-B6F0-4774-9471-EA70FDABC7D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866E4538-1FE4-4335-9799-1E0D67CC761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D8DB400D-5E87-4281-80B7-17B2615AB14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43512DEE-5D38-47EE-98FE-88748D6798D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B7562200-8157-42C0-8E10-828352423D4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B49FD8B0-F448-494F-93A9-2BCFE5C38AD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933B888-FF23-4524-8324-B65671F7404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7AEA09CB-50C2-4BD8-9821-429F711017C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92C246FF-CDB7-4D42-BEF2-1AD82D5CC04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C9422685-D9CA-4893-8A69-2E9B67D18C1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F1E450F1-F0F8-49F8-B435-866E61692D0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C99270E5-2D1A-4199-8033-8AC8D78EC69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9D6DD0A7-5B6E-43F4-B64D-F43A20B88B9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857D7F47-862C-4A67-84AA-34D363FA607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464A01BE-5466-4373-9D96-72E8464C187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CE49F2EE-283D-4D98-9626-D2B5C1674F0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003938B1-1807-4045-9281-3D7A4FD5C92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D822979D-2CC7-4567-9C44-7780E23766B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248BFD5B-8F8D-4E36-A6FE-BD7EE2732C8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BC17EBB4-2D46-40A5-B324-7F25EF42BB4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62D7A0C0-D491-45F0-8E75-A67EBA6AD78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BD103CCC-2773-473D-8AD8-DDCC08C8D15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2A580D43-B4F5-43AA-BFBC-4AD58841B05F}"/>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C8F0D07C-753B-4647-8712-288AA33E8F6F}"/>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08D957C4-8719-4194-B2E6-95F19D4AC4CA}"/>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3AFCB25B-F6EA-4006-BF6E-7EEEF6D4E904}"/>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11046EB7-2EC2-476C-BCE4-0FD6475532B5}"/>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20" name="【庁舎】&#10;一人当たり面積平均値テキスト">
          <a:extLst>
            <a:ext uri="{FF2B5EF4-FFF2-40B4-BE49-F238E27FC236}">
              <a16:creationId xmlns:a16="http://schemas.microsoft.com/office/drawing/2014/main" id="{150E920F-5BEF-45B6-9070-F4569B2836AE}"/>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384270EB-18BB-4E2D-87A6-01A42459EB6A}"/>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C1DDAB0F-E80F-45B0-96A4-93BE76991920}"/>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ED722D76-7F21-4572-9F01-106E10E1F245}"/>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a:extLst>
            <a:ext uri="{FF2B5EF4-FFF2-40B4-BE49-F238E27FC236}">
              <a16:creationId xmlns:a16="http://schemas.microsoft.com/office/drawing/2014/main" id="{E2D9FE15-4F32-4A95-B9D2-18AF5CB52F7C}"/>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a:extLst>
            <a:ext uri="{FF2B5EF4-FFF2-40B4-BE49-F238E27FC236}">
              <a16:creationId xmlns:a16="http://schemas.microsoft.com/office/drawing/2014/main" id="{0E05C863-8C4F-4BE1-AD8C-7D1A170FD0F2}"/>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8F4418C6-D62C-4FC7-92E8-E75EDACA735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4609E666-66C2-49BC-8D75-976CB0662D9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3594F570-4568-4474-92E4-D001F419B2C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E8AE060E-189F-4F25-AF4A-654FDB9A8C9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3A333BD7-E56E-4C14-B07F-06A999539FA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62956</xdr:rowOff>
    </xdr:from>
    <xdr:to>
      <xdr:col>116</xdr:col>
      <xdr:colOff>114300</xdr:colOff>
      <xdr:row>105</xdr:row>
      <xdr:rowOff>164556</xdr:rowOff>
    </xdr:to>
    <xdr:sp macro="" textlink="">
      <xdr:nvSpPr>
        <xdr:cNvPr id="931" name="楕円 930">
          <a:extLst>
            <a:ext uri="{FF2B5EF4-FFF2-40B4-BE49-F238E27FC236}">
              <a16:creationId xmlns:a16="http://schemas.microsoft.com/office/drawing/2014/main" id="{AD647076-97E5-4CDE-B46F-2B75137134AF}"/>
            </a:ext>
          </a:extLst>
        </xdr:cNvPr>
        <xdr:cNvSpPr/>
      </xdr:nvSpPr>
      <xdr:spPr>
        <a:xfrm>
          <a:off x="221107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41383</xdr:rowOff>
    </xdr:from>
    <xdr:ext cx="469744" cy="259045"/>
    <xdr:sp macro="" textlink="">
      <xdr:nvSpPr>
        <xdr:cNvPr id="932" name="【庁舎】&#10;一人当たり面積該当値テキスト">
          <a:extLst>
            <a:ext uri="{FF2B5EF4-FFF2-40B4-BE49-F238E27FC236}">
              <a16:creationId xmlns:a16="http://schemas.microsoft.com/office/drawing/2014/main" id="{505F609D-C0FC-4A35-8283-0E463C7F5BFC}"/>
            </a:ext>
          </a:extLst>
        </xdr:cNvPr>
        <xdr:cNvSpPr txBox="1"/>
      </xdr:nvSpPr>
      <xdr:spPr>
        <a:xfrm>
          <a:off x="22199600" y="1804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69487</xdr:rowOff>
    </xdr:from>
    <xdr:to>
      <xdr:col>112</xdr:col>
      <xdr:colOff>38100</xdr:colOff>
      <xdr:row>105</xdr:row>
      <xdr:rowOff>171087</xdr:rowOff>
    </xdr:to>
    <xdr:sp macro="" textlink="">
      <xdr:nvSpPr>
        <xdr:cNvPr id="933" name="楕円 932">
          <a:extLst>
            <a:ext uri="{FF2B5EF4-FFF2-40B4-BE49-F238E27FC236}">
              <a16:creationId xmlns:a16="http://schemas.microsoft.com/office/drawing/2014/main" id="{608D4B16-ECE4-486C-AA05-957652F1F8B9}"/>
            </a:ext>
          </a:extLst>
        </xdr:cNvPr>
        <xdr:cNvSpPr/>
      </xdr:nvSpPr>
      <xdr:spPr>
        <a:xfrm>
          <a:off x="21272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113756</xdr:rowOff>
    </xdr:from>
    <xdr:to>
      <xdr:col>116</xdr:col>
      <xdr:colOff>63500</xdr:colOff>
      <xdr:row>105</xdr:row>
      <xdr:rowOff>120287</xdr:rowOff>
    </xdr:to>
    <xdr:cxnSp macro="">
      <xdr:nvCxnSpPr>
        <xdr:cNvPr id="934" name="直線コネクタ 933">
          <a:extLst>
            <a:ext uri="{FF2B5EF4-FFF2-40B4-BE49-F238E27FC236}">
              <a16:creationId xmlns:a16="http://schemas.microsoft.com/office/drawing/2014/main" id="{3898749C-C30B-46BF-9E31-3498934081FB}"/>
            </a:ext>
          </a:extLst>
        </xdr:cNvPr>
        <xdr:cNvCxnSpPr/>
      </xdr:nvCxnSpPr>
      <xdr:spPr>
        <a:xfrm flipV="1">
          <a:off x="21323300" y="1811600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72752</xdr:rowOff>
    </xdr:from>
    <xdr:to>
      <xdr:col>107</xdr:col>
      <xdr:colOff>101600</xdr:colOff>
      <xdr:row>106</xdr:row>
      <xdr:rowOff>2902</xdr:rowOff>
    </xdr:to>
    <xdr:sp macro="" textlink="">
      <xdr:nvSpPr>
        <xdr:cNvPr id="935" name="楕円 934">
          <a:extLst>
            <a:ext uri="{FF2B5EF4-FFF2-40B4-BE49-F238E27FC236}">
              <a16:creationId xmlns:a16="http://schemas.microsoft.com/office/drawing/2014/main" id="{645E0706-C61F-4C17-9D8D-B84BC690892F}"/>
            </a:ext>
          </a:extLst>
        </xdr:cNvPr>
        <xdr:cNvSpPr/>
      </xdr:nvSpPr>
      <xdr:spPr>
        <a:xfrm>
          <a:off x="20383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120287</xdr:rowOff>
    </xdr:from>
    <xdr:to>
      <xdr:col>111</xdr:col>
      <xdr:colOff>177800</xdr:colOff>
      <xdr:row>105</xdr:row>
      <xdr:rowOff>123552</xdr:rowOff>
    </xdr:to>
    <xdr:cxnSp macro="">
      <xdr:nvCxnSpPr>
        <xdr:cNvPr id="936" name="直線コネクタ 935">
          <a:extLst>
            <a:ext uri="{FF2B5EF4-FFF2-40B4-BE49-F238E27FC236}">
              <a16:creationId xmlns:a16="http://schemas.microsoft.com/office/drawing/2014/main" id="{422569BE-B640-46D3-8F16-939820E0CCD7}"/>
            </a:ext>
          </a:extLst>
        </xdr:cNvPr>
        <xdr:cNvCxnSpPr/>
      </xdr:nvCxnSpPr>
      <xdr:spPr>
        <a:xfrm flipV="1">
          <a:off x="20434300" y="181225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76019</xdr:rowOff>
    </xdr:from>
    <xdr:to>
      <xdr:col>102</xdr:col>
      <xdr:colOff>165100</xdr:colOff>
      <xdr:row>106</xdr:row>
      <xdr:rowOff>6169</xdr:rowOff>
    </xdr:to>
    <xdr:sp macro="" textlink="">
      <xdr:nvSpPr>
        <xdr:cNvPr id="937" name="楕円 936">
          <a:extLst>
            <a:ext uri="{FF2B5EF4-FFF2-40B4-BE49-F238E27FC236}">
              <a16:creationId xmlns:a16="http://schemas.microsoft.com/office/drawing/2014/main" id="{0DF74DC3-6C76-4383-ADAA-127F6F154288}"/>
            </a:ext>
          </a:extLst>
        </xdr:cNvPr>
        <xdr:cNvSpPr/>
      </xdr:nvSpPr>
      <xdr:spPr>
        <a:xfrm>
          <a:off x="19494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123552</xdr:rowOff>
    </xdr:from>
    <xdr:to>
      <xdr:col>107</xdr:col>
      <xdr:colOff>50800</xdr:colOff>
      <xdr:row>105</xdr:row>
      <xdr:rowOff>126819</xdr:rowOff>
    </xdr:to>
    <xdr:cxnSp macro="">
      <xdr:nvCxnSpPr>
        <xdr:cNvPr id="938" name="直線コネクタ 937">
          <a:extLst>
            <a:ext uri="{FF2B5EF4-FFF2-40B4-BE49-F238E27FC236}">
              <a16:creationId xmlns:a16="http://schemas.microsoft.com/office/drawing/2014/main" id="{DCF7F013-ED96-4F60-B145-06D21FBBA9BD}"/>
            </a:ext>
          </a:extLst>
        </xdr:cNvPr>
        <xdr:cNvCxnSpPr/>
      </xdr:nvCxnSpPr>
      <xdr:spPr>
        <a:xfrm flipV="1">
          <a:off x="19545300" y="181258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72752</xdr:rowOff>
    </xdr:from>
    <xdr:to>
      <xdr:col>98</xdr:col>
      <xdr:colOff>38100</xdr:colOff>
      <xdr:row>106</xdr:row>
      <xdr:rowOff>2902</xdr:rowOff>
    </xdr:to>
    <xdr:sp macro="" textlink="">
      <xdr:nvSpPr>
        <xdr:cNvPr id="939" name="楕円 938">
          <a:extLst>
            <a:ext uri="{FF2B5EF4-FFF2-40B4-BE49-F238E27FC236}">
              <a16:creationId xmlns:a16="http://schemas.microsoft.com/office/drawing/2014/main" id="{3F9D6EC3-0C91-4E15-BAA5-16E0B10C6B50}"/>
            </a:ext>
          </a:extLst>
        </xdr:cNvPr>
        <xdr:cNvSpPr/>
      </xdr:nvSpPr>
      <xdr:spPr>
        <a:xfrm>
          <a:off x="18605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123552</xdr:rowOff>
    </xdr:from>
    <xdr:to>
      <xdr:col>102</xdr:col>
      <xdr:colOff>114300</xdr:colOff>
      <xdr:row>105</xdr:row>
      <xdr:rowOff>126819</xdr:rowOff>
    </xdr:to>
    <xdr:cxnSp macro="">
      <xdr:nvCxnSpPr>
        <xdr:cNvPr id="940" name="直線コネクタ 939">
          <a:extLst>
            <a:ext uri="{FF2B5EF4-FFF2-40B4-BE49-F238E27FC236}">
              <a16:creationId xmlns:a16="http://schemas.microsoft.com/office/drawing/2014/main" id="{E5E13B54-4E34-43D8-BE80-726FD8E4A06D}"/>
            </a:ext>
          </a:extLst>
        </xdr:cNvPr>
        <xdr:cNvCxnSpPr/>
      </xdr:nvCxnSpPr>
      <xdr:spPr>
        <a:xfrm>
          <a:off x="18656300" y="181258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941" name="n_1aveValue【庁舎】&#10;一人当たり面積">
          <a:extLst>
            <a:ext uri="{FF2B5EF4-FFF2-40B4-BE49-F238E27FC236}">
              <a16:creationId xmlns:a16="http://schemas.microsoft.com/office/drawing/2014/main" id="{BFF9F9AB-7760-44DA-92DB-41C1D1F65578}"/>
            </a:ext>
          </a:extLst>
        </xdr:cNvPr>
        <xdr:cNvSpPr txBox="1"/>
      </xdr:nvSpPr>
      <xdr:spPr>
        <a:xfrm>
          <a:off x="210757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942" name="n_2aveValue【庁舎】&#10;一人当たり面積">
          <a:extLst>
            <a:ext uri="{FF2B5EF4-FFF2-40B4-BE49-F238E27FC236}">
              <a16:creationId xmlns:a16="http://schemas.microsoft.com/office/drawing/2014/main" id="{991DEE40-B971-4D38-AD2C-BD49E7434A04}"/>
            </a:ext>
          </a:extLst>
        </xdr:cNvPr>
        <xdr:cNvSpPr txBox="1"/>
      </xdr:nvSpPr>
      <xdr:spPr>
        <a:xfrm>
          <a:off x="201994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943" name="n_3aveValue【庁舎】&#10;一人当たり面積">
          <a:extLst>
            <a:ext uri="{FF2B5EF4-FFF2-40B4-BE49-F238E27FC236}">
              <a16:creationId xmlns:a16="http://schemas.microsoft.com/office/drawing/2014/main" id="{7D744A46-05B2-4ADD-9282-DD865AE3D896}"/>
            </a:ext>
          </a:extLst>
        </xdr:cNvPr>
        <xdr:cNvSpPr txBox="1"/>
      </xdr:nvSpPr>
      <xdr:spPr>
        <a:xfrm>
          <a:off x="19310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944" name="n_4aveValue【庁舎】&#10;一人当たり面積">
          <a:extLst>
            <a:ext uri="{FF2B5EF4-FFF2-40B4-BE49-F238E27FC236}">
              <a16:creationId xmlns:a16="http://schemas.microsoft.com/office/drawing/2014/main" id="{B199A012-0550-4561-A75C-C220CAC8371A}"/>
            </a:ext>
          </a:extLst>
        </xdr:cNvPr>
        <xdr:cNvSpPr txBox="1"/>
      </xdr:nvSpPr>
      <xdr:spPr>
        <a:xfrm>
          <a:off x="18421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16164</xdr:rowOff>
    </xdr:from>
    <xdr:ext cx="469744" cy="259045"/>
    <xdr:sp macro="" textlink="">
      <xdr:nvSpPr>
        <xdr:cNvPr id="945" name="n_1mainValue【庁舎】&#10;一人当たり面積">
          <a:extLst>
            <a:ext uri="{FF2B5EF4-FFF2-40B4-BE49-F238E27FC236}">
              <a16:creationId xmlns:a16="http://schemas.microsoft.com/office/drawing/2014/main" id="{606A8DEE-B275-4BDF-8D51-F6E2E972051B}"/>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19429</xdr:rowOff>
    </xdr:from>
    <xdr:ext cx="469744" cy="259045"/>
    <xdr:sp macro="" textlink="">
      <xdr:nvSpPr>
        <xdr:cNvPr id="946" name="n_2mainValue【庁舎】&#10;一人当たり面積">
          <a:extLst>
            <a:ext uri="{FF2B5EF4-FFF2-40B4-BE49-F238E27FC236}">
              <a16:creationId xmlns:a16="http://schemas.microsoft.com/office/drawing/2014/main" id="{047B8773-DD64-446F-9284-9B40BEFCB0F4}"/>
            </a:ext>
          </a:extLst>
        </xdr:cNvPr>
        <xdr:cNvSpPr txBox="1"/>
      </xdr:nvSpPr>
      <xdr:spPr>
        <a:xfrm>
          <a:off x="201994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22696</xdr:rowOff>
    </xdr:from>
    <xdr:ext cx="469744" cy="259045"/>
    <xdr:sp macro="" textlink="">
      <xdr:nvSpPr>
        <xdr:cNvPr id="947" name="n_3mainValue【庁舎】&#10;一人当たり面積">
          <a:extLst>
            <a:ext uri="{FF2B5EF4-FFF2-40B4-BE49-F238E27FC236}">
              <a16:creationId xmlns:a16="http://schemas.microsoft.com/office/drawing/2014/main" id="{BE05EA34-A512-4795-BD52-54F661B8DBC0}"/>
            </a:ext>
          </a:extLst>
        </xdr:cNvPr>
        <xdr:cNvSpPr txBox="1"/>
      </xdr:nvSpPr>
      <xdr:spPr>
        <a:xfrm>
          <a:off x="19310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19429</xdr:rowOff>
    </xdr:from>
    <xdr:ext cx="469744" cy="259045"/>
    <xdr:sp macro="" textlink="">
      <xdr:nvSpPr>
        <xdr:cNvPr id="948" name="n_4mainValue【庁舎】&#10;一人当たり面積">
          <a:extLst>
            <a:ext uri="{FF2B5EF4-FFF2-40B4-BE49-F238E27FC236}">
              <a16:creationId xmlns:a16="http://schemas.microsoft.com/office/drawing/2014/main" id="{5032AF33-C610-4068-ADA4-D4F9DACACF02}"/>
            </a:ext>
          </a:extLst>
        </xdr:cNvPr>
        <xdr:cNvSpPr txBox="1"/>
      </xdr:nvSpPr>
      <xdr:spPr>
        <a:xfrm>
          <a:off x="184214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B102486A-8110-4E49-B87C-88A25EDFCF3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21B07F5D-5DF7-4F30-A4B3-F7D5A7516EF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ACF71325-FC0F-45A9-992E-CB628DCCC32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ほとんどの類型において類似団体平均を下回っているか、同程度となっているが、庁舎については類似団体平均を上回っており、有形固定資産減価償却率も上昇の傾向にある。庁舎については、令和元年度に策定した長期改修計画に基づき老朽化対策に取り組んで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類似団体平均を下回っているか、同程度となっている類型についても、減価償却の進行により有形固定資産減価償却率の上昇が見込まれるため、公共施設整備計画等やそれぞれの個別施設計画に基づく計画的な老朽化対策を実施していく。</a:t>
          </a:r>
          <a:endParaRPr lang="ja-JP" altLang="ja-JP" sz="1400">
            <a:effectLst/>
          </a:endParaRPr>
        </a:p>
        <a:p>
          <a:r>
            <a:rPr kumimoji="1" lang="ja-JP" altLang="ja-JP" sz="1100">
              <a:solidFill>
                <a:schemeClr val="dk1"/>
              </a:solidFill>
              <a:effectLst/>
              <a:latin typeface="+mn-lt"/>
              <a:ea typeface="+mn-ea"/>
              <a:cs typeface="+mn-cs"/>
            </a:rPr>
            <a:t>一人当たり面積については、類似団体平均とほぼ同程度となっている。どの施設においても今後の人口減少に伴い一人当たり面積が上昇していくことが考えられるため、維持管理に係る経費の増加に留意するとともに、既存施設の集約化・複合化・転用等を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58,510
57,907
17.28
25,755,399
24,254,333
1,415,444
13,239,389
15,941,879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地方消費税交付金が増加したこと等が要因で基準財政収入額が微増したが、臨時財政対策債振替相当額が大幅に減少したこと等で、基準財政需要額が増加したため、財政力指数は、単年度で減少し、３ヵ年平均も減少した。</a:t>
          </a:r>
        </a:p>
        <a:p>
          <a:r>
            <a:rPr kumimoji="1" lang="ja-JP" altLang="en-US" sz="1300">
              <a:latin typeface="ＭＳ Ｐゴシック" panose="020B0600070205080204" pitchFamily="50" charset="-128"/>
              <a:ea typeface="ＭＳ Ｐゴシック" panose="020B0600070205080204" pitchFamily="50" charset="-128"/>
            </a:rPr>
            <a:t>　今後は高齢化による社会保障費の増加、子育て支援や公共施設の老朽化対策等に多くの財源が必要となることが見込まれるため、既存事業も含めた事業実施手法の見直しや歳入確保を通じ、引き続き安定的な財政運営を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106892</xdr:rowOff>
    </xdr:from>
    <xdr:to>
      <xdr:col>23</xdr:col>
      <xdr:colOff>133350</xdr:colOff>
      <xdr:row>40</xdr:row>
      <xdr:rowOff>147108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6489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66675</xdr:rowOff>
    </xdr:from>
    <xdr:to>
      <xdr:col>19</xdr:col>
      <xdr:colOff>133350</xdr:colOff>
      <xdr:row>40</xdr:row>
      <xdr:rowOff>106892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246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66675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643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157692</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112835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56092</xdr:rowOff>
    </xdr:from>
    <xdr:to>
      <xdr:col>19</xdr:col>
      <xdr:colOff>184150</xdr:colOff>
      <xdr:row>40</xdr:row>
      <xdr:rowOff>157692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167869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15875</xdr:rowOff>
    </xdr:from>
    <xdr:to>
      <xdr:col>15</xdr:col>
      <xdr:colOff>133350</xdr:colOff>
      <xdr:row>40</xdr:row>
      <xdr:rowOff>117475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106892</xdr:rowOff>
    </xdr:from>
    <xdr:to>
      <xdr:col>7</xdr:col>
      <xdr:colOff>31750</xdr:colOff>
      <xdr:row>40</xdr:row>
      <xdr:rowOff>37042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47219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については、国税収入の増加による地方交付税の追加交付があったことで経常一般財源が増加したことにより大きく減少した。令和４年度については、地方交付税の追加交付があったものの介護保険事業への繰出金等といった経常経費が増加したことより、前年度に比べ大きく増加に転じた。令和５年度については、扶助費や介護保険事業への繰出金等の経常経費の増により、前年度に比べ微増となった。事務事業の見直し、各会計への繰出金の削減等、引き続き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92710</xdr:rowOff>
    </xdr:from>
    <xdr:to>
      <xdr:col>23</xdr:col>
      <xdr:colOff>133350</xdr:colOff>
      <xdr:row>62</xdr:row>
      <xdr:rowOff>131318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2261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54356</xdr:rowOff>
    </xdr:from>
    <xdr:to>
      <xdr:col>19</xdr:col>
      <xdr:colOff>133350</xdr:colOff>
      <xdr:row>62</xdr:row>
      <xdr:rowOff>92710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41356"/>
          <a:ext cx="8890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54356</xdr:rowOff>
    </xdr:from>
    <xdr:to>
      <xdr:col>15</xdr:col>
      <xdr:colOff>82550</xdr:colOff>
      <xdr:row>62</xdr:row>
      <xdr:rowOff>78232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41356"/>
          <a:ext cx="8890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78232</xdr:rowOff>
    </xdr:from>
    <xdr:to>
      <xdr:col>11</xdr:col>
      <xdr:colOff>31750</xdr:colOff>
      <xdr:row>63</xdr:row>
      <xdr:rowOff>94996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08132"/>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52595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8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3556</xdr:rowOff>
    </xdr:from>
    <xdr:to>
      <xdr:col>15</xdr:col>
      <xdr:colOff>133350</xdr:colOff>
      <xdr:row>60</xdr:row>
      <xdr:rowOff>105156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115333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27432</xdr:rowOff>
    </xdr:from>
    <xdr:to>
      <xdr:col>11</xdr:col>
      <xdr:colOff>82550</xdr:colOff>
      <xdr:row>62</xdr:row>
      <xdr:rowOff>129032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139209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44196</xdr:rowOff>
    </xdr:from>
    <xdr:to>
      <xdr:col>7</xdr:col>
      <xdr:colOff>31750</xdr:colOff>
      <xdr:row>63</xdr:row>
      <xdr:rowOff>145796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130573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令和５年度は、新型コロナウイルスワクチン接種事業に係る委託料等が大幅に減少したことによって物件費が減少したことから、人口１人当たり人件費・物件費等の決算額は減少した。</a:t>
          </a:r>
        </a:p>
        <a:p>
          <a:r>
            <a:rPr kumimoji="1" lang="ja-JP" altLang="en-US" sz="1300">
              <a:latin typeface="ＭＳ Ｐゴシック" panose="020B0600070205080204" pitchFamily="50" charset="-128"/>
              <a:ea typeface="ＭＳ Ｐゴシック" panose="020B0600070205080204" pitchFamily="50" charset="-128"/>
            </a:rPr>
            <a:t>　人口１人当たり決算額が類似団体平均を上回っているのは、消防業務及びごみ収集・処理業務等を直営単独で行ってきたこと等によるものと思われる。ごみ収集、その他直営で行ってきた業務は順次民間への委託を進めており、また、ごみ処理については、近隣自治体と連携処理を行い、コスト削減を推進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103544</xdr:rowOff>
    </xdr:from>
    <xdr:to>
      <xdr:col>23</xdr:col>
      <xdr:colOff>133350</xdr:colOff>
      <xdr:row>83</xdr:row>
      <xdr:rowOff>139430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333894"/>
          <a:ext cx="838200" cy="3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105919</xdr:rowOff>
    </xdr:from>
    <xdr:to>
      <xdr:col>19</xdr:col>
      <xdr:colOff>133350</xdr:colOff>
      <xdr:row>83</xdr:row>
      <xdr:rowOff>139430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36269"/>
          <a:ext cx="889000" cy="3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160821</xdr:rowOff>
    </xdr:from>
    <xdr:to>
      <xdr:col>15</xdr:col>
      <xdr:colOff>82550</xdr:colOff>
      <xdr:row>83</xdr:row>
      <xdr:rowOff>105919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19721"/>
          <a:ext cx="889000" cy="1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57806</xdr:rowOff>
    </xdr:from>
    <xdr:to>
      <xdr:col>11</xdr:col>
      <xdr:colOff>31750</xdr:colOff>
      <xdr:row>82</xdr:row>
      <xdr:rowOff>160821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16706"/>
          <a:ext cx="889000" cy="10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52744</xdr:rowOff>
    </xdr:from>
    <xdr:to>
      <xdr:col>23</xdr:col>
      <xdr:colOff>184150</xdr:colOff>
      <xdr:row>83</xdr:row>
      <xdr:rowOff>154344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8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24821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5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88630</xdr:rowOff>
    </xdr:from>
    <xdr:to>
      <xdr:col>19</xdr:col>
      <xdr:colOff>184150</xdr:colOff>
      <xdr:row>84</xdr:row>
      <xdr:rowOff>18780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3557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0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55119</xdr:rowOff>
    </xdr:from>
    <xdr:to>
      <xdr:col>15</xdr:col>
      <xdr:colOff>133350</xdr:colOff>
      <xdr:row>83</xdr:row>
      <xdr:rowOff>156719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8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141496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7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110021</xdr:rowOff>
    </xdr:from>
    <xdr:to>
      <xdr:col>11</xdr:col>
      <xdr:colOff>82550</xdr:colOff>
      <xdr:row>83</xdr:row>
      <xdr:rowOff>40171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6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24948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5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7006</xdr:rowOff>
    </xdr:from>
    <xdr:to>
      <xdr:col>7</xdr:col>
      <xdr:colOff>31750</xdr:colOff>
      <xdr:row>82</xdr:row>
      <xdr:rowOff>108606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6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93383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職員構成の変動により、５年連続で１００を下回った。今後も近隣他市の状況等を勘案しながら、給与の適正化に努めていく。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11641</xdr:rowOff>
    </xdr:from>
    <xdr:to>
      <xdr:col>81</xdr:col>
      <xdr:colOff>44450</xdr:colOff>
      <xdr:row>85</xdr:row>
      <xdr:rowOff>132291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58489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85</xdr:row>
      <xdr:rowOff>11641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87</xdr:row>
      <xdr:rowOff>10584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04459"/>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87</xdr:row>
      <xdr:rowOff>10584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68543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81491</xdr:rowOff>
    </xdr:from>
    <xdr:to>
      <xdr:col>81</xdr:col>
      <xdr:colOff>95250</xdr:colOff>
      <xdr:row>86</xdr:row>
      <xdr:rowOff>11641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53568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2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51859</xdr:rowOff>
    </xdr:from>
    <xdr:to>
      <xdr:col>73</xdr:col>
      <xdr:colOff>44450</xdr:colOff>
      <xdr:row>84</xdr:row>
      <xdr:rowOff>153459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高くなっているのは、ごみ収集・処理、消防、その他施設運営等を直営、単独で行ってきたことによるものであるが、民間委託推進、デジタル化による業務の効率化等により、適正な職員数の管理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169651</xdr:rowOff>
    </xdr:from>
    <xdr:to>
      <xdr:col>81</xdr:col>
      <xdr:colOff>44450</xdr:colOff>
      <xdr:row>62</xdr:row>
      <xdr:rowOff>34396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28101"/>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119380</xdr:rowOff>
    </xdr:from>
    <xdr:to>
      <xdr:col>77</xdr:col>
      <xdr:colOff>44450</xdr:colOff>
      <xdr:row>61</xdr:row>
      <xdr:rowOff>169651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77830"/>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115358</xdr:rowOff>
    </xdr:from>
    <xdr:to>
      <xdr:col>72</xdr:col>
      <xdr:colOff>203200</xdr:colOff>
      <xdr:row>61</xdr:row>
      <xdr:rowOff>119380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7380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95250</xdr:rowOff>
    </xdr:from>
    <xdr:to>
      <xdr:col>68</xdr:col>
      <xdr:colOff>152400</xdr:colOff>
      <xdr:row>61</xdr:row>
      <xdr:rowOff>115358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537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155046</xdr:rowOff>
    </xdr:from>
    <xdr:to>
      <xdr:col>81</xdr:col>
      <xdr:colOff>95250</xdr:colOff>
      <xdr:row>62</xdr:row>
      <xdr:rowOff>85196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127123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8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118851</xdr:rowOff>
    </xdr:from>
    <xdr:to>
      <xdr:col>77</xdr:col>
      <xdr:colOff>95250</xdr:colOff>
      <xdr:row>62</xdr:row>
      <xdr:rowOff>49001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7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33778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63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68580</xdr:rowOff>
    </xdr:from>
    <xdr:to>
      <xdr:col>73</xdr:col>
      <xdr:colOff>44450</xdr:colOff>
      <xdr:row>61</xdr:row>
      <xdr:rowOff>170180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154957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64558</xdr:rowOff>
    </xdr:from>
    <xdr:to>
      <xdr:col>68</xdr:col>
      <xdr:colOff>203200</xdr:colOff>
      <xdr:row>61</xdr:row>
      <xdr:rowOff>166158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150935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44450</xdr:rowOff>
    </xdr:from>
    <xdr:to>
      <xdr:col>64</xdr:col>
      <xdr:colOff>152400</xdr:colOff>
      <xdr:row>61</xdr:row>
      <xdr:rowOff>146050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130827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は、算定に用いる分子については、一般会計の元利償還金は減少したが、算入公債費が減少したことにより、分子全体としては微増となった。算定に用いる分母については、標準財政規模が増加したことにより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分子分母ともに増加となったが、分母の増加割合が分子よりも大きかったため、</a:t>
          </a:r>
        </a:p>
        <a:p>
          <a:r>
            <a:rPr kumimoji="1" lang="ja-JP" altLang="en-US" sz="1200">
              <a:latin typeface="ＭＳ Ｐゴシック" panose="020B0600070205080204" pitchFamily="50" charset="-128"/>
              <a:ea typeface="ＭＳ Ｐゴシック" panose="020B0600070205080204" pitchFamily="50" charset="-128"/>
            </a:rPr>
            <a:t>単年度では約</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ポイント減少し、</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カ年平均は、令和４年度と変わらず</a:t>
          </a:r>
          <a:r>
            <a:rPr kumimoji="1" lang="en-US" altLang="ja-JP" sz="1200">
              <a:latin typeface="ＭＳ Ｐゴシック" panose="020B0600070205080204" pitchFamily="50" charset="-128"/>
              <a:ea typeface="ＭＳ Ｐゴシック" panose="020B0600070205080204" pitchFamily="50" charset="-128"/>
            </a:rPr>
            <a:t>6.6</a:t>
          </a:r>
          <a:r>
            <a:rPr kumimoji="1" lang="ja-JP" altLang="en-US" sz="1200">
              <a:latin typeface="ＭＳ Ｐゴシック" panose="020B0600070205080204" pitchFamily="50" charset="-128"/>
              <a:ea typeface="ＭＳ Ｐゴシック" panose="020B0600070205080204" pitchFamily="50" charset="-128"/>
            </a:rPr>
            <a:t>ポイントとなった。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引き続き償還額と起債額のバランスを考慮しながら計画的な運用に努める。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84244</xdr:rowOff>
    </xdr:from>
    <xdr:to>
      <xdr:col>81</xdr:col>
      <xdr:colOff>44450</xdr:colOff>
      <xdr:row>41</xdr:row>
      <xdr:rowOff>84244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1136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84244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0895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60113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0654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35983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0573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5521</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03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地方債現在高が減少したことや、財政調整基金等の残高増加により充当可能基金が増加したことなどに起因し、充当可能な財源額が将来負担額を上回ったため、令和４年度に引き続き「－（数値なし）」となっている。</a:t>
          </a:r>
        </a:p>
        <a:p>
          <a:r>
            <a:rPr kumimoji="1" lang="ja-JP" altLang="en-US" sz="1300">
              <a:latin typeface="ＭＳ Ｐゴシック" panose="020B0600070205080204" pitchFamily="50" charset="-128"/>
              <a:ea typeface="ＭＳ Ｐゴシック" panose="020B0600070205080204" pitchFamily="50" charset="-128"/>
            </a:rPr>
            <a:t>　今後は老朽化の進む公共施設の改修・更新による地方債残高の増加によって比率の上昇が見込まれるため、これらの指標や他の財政指標の動向に留意し、健全な財政運営の維持に努める必要がある。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47353</xdr:rowOff>
    </xdr:from>
    <xdr:to>
      <xdr:col>72</xdr:col>
      <xdr:colOff>203200</xdr:colOff>
      <xdr:row>15</xdr:row>
      <xdr:rowOff>93073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2447653"/>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93073</xdr:rowOff>
    </xdr:from>
    <xdr:to>
      <xdr:col>68</xdr:col>
      <xdr:colOff>152400</xdr:colOff>
      <xdr:row>16</xdr:row>
      <xdr:rowOff>33081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664823"/>
          <a:ext cx="889000" cy="1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168003</xdr:rowOff>
    </xdr:from>
    <xdr:to>
      <xdr:col>73</xdr:col>
      <xdr:colOff>44450</xdr:colOff>
      <xdr:row>14</xdr:row>
      <xdr:rowOff>98153</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39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82930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48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42273</xdr:rowOff>
    </xdr:from>
    <xdr:to>
      <xdr:col>68</xdr:col>
      <xdr:colOff>203200</xdr:colOff>
      <xdr:row>15</xdr:row>
      <xdr:rowOff>143873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6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128650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7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153731</xdr:rowOff>
    </xdr:from>
    <xdr:to>
      <xdr:col>64</xdr:col>
      <xdr:colOff>152400</xdr:colOff>
      <xdr:row>16</xdr:row>
      <xdr:rowOff>83881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72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68658</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8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58,510
57,907
17.28
25,755,399
24,254,333
1,415,444
13,239,389
15,941,879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地域手当の支給率が他団体に比べ高く設定されていること、ごみ収集・処理、消防等を直営単独で行ってきたことが人件費の占める割合が高い要因である。ただし、民間委託の推進により人件費の比率は下降傾向にあったが、令和４年度は退職者数の増や、市長、副市長、教育長の任期満了に伴い退職金が増加し、人件費の比率が上がった。令和５年度は人件費全体として単価は上昇傾向だが、退職金が減少したことから比率は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近年の物価高から今後も人件費の増が見込まれる。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153126</xdr:rowOff>
    </xdr:from>
    <xdr:to>
      <xdr:col>24</xdr:col>
      <xdr:colOff>25400</xdr:colOff>
      <xdr:row>39</xdr:row>
      <xdr:rowOff>99241</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668226"/>
          <a:ext cx="8382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113937</xdr:rowOff>
    </xdr:from>
    <xdr:to>
      <xdr:col>19</xdr:col>
      <xdr:colOff>187325</xdr:colOff>
      <xdr:row>39</xdr:row>
      <xdr:rowOff>99241</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29037"/>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113937</xdr:rowOff>
    </xdr:from>
    <xdr:to>
      <xdr:col>15</xdr:col>
      <xdr:colOff>98425</xdr:colOff>
      <xdr:row>39</xdr:row>
      <xdr:rowOff>46990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629037"/>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46990</xdr:rowOff>
    </xdr:from>
    <xdr:to>
      <xdr:col>11</xdr:col>
      <xdr:colOff>9525</xdr:colOff>
      <xdr:row>40</xdr:row>
      <xdr:rowOff>58420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7335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102326</xdr:rowOff>
    </xdr:from>
    <xdr:to>
      <xdr:col>24</xdr:col>
      <xdr:colOff>76200</xdr:colOff>
      <xdr:row>39</xdr:row>
      <xdr:rowOff>32476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1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74403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89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48441</xdr:rowOff>
    </xdr:from>
    <xdr:to>
      <xdr:col>20</xdr:col>
      <xdr:colOff>38100</xdr:colOff>
      <xdr:row>39</xdr:row>
      <xdr:rowOff>150041</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3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134818</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21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63137</xdr:rowOff>
    </xdr:from>
    <xdr:to>
      <xdr:col>15</xdr:col>
      <xdr:colOff>149225</xdr:colOff>
      <xdr:row>38</xdr:row>
      <xdr:rowOff>164737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7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149514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6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167640</xdr:rowOff>
    </xdr:from>
    <xdr:to>
      <xdr:col>11</xdr:col>
      <xdr:colOff>60325</xdr:colOff>
      <xdr:row>39</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82567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xdr:rowOff>
    </xdr:from>
    <xdr:to>
      <xdr:col>6</xdr:col>
      <xdr:colOff>171450</xdr:colOff>
      <xdr:row>40</xdr:row>
      <xdr:rowOff>109220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93997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令和４年度は、エネルギー価格の高騰により、公共施設等の光熱水費が大幅に増加したため、比率は上昇した。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令和５年度は新型コロナウイルスワクチン接種事業に係る委託料が大幅に減少したため、比率は下降した。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今後も直営で行っていた業務の委託化を進めているため上昇傾向となる可能性があるが、コスト削減に取り組んでいく。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106426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845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94996</xdr:rowOff>
    </xdr:from>
    <xdr:to>
      <xdr:col>78</xdr:col>
      <xdr:colOff>69850</xdr:colOff>
      <xdr:row>17</xdr:row>
      <xdr:rowOff>106426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3819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94996</xdr:rowOff>
    </xdr:from>
    <xdr:to>
      <xdr:col>73</xdr:col>
      <xdr:colOff>180975</xdr:colOff>
      <xdr:row>17</xdr:row>
      <xdr:rowOff>5842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381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17</xdr:row>
      <xdr:rowOff>5842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930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55626</xdr:rowOff>
    </xdr:from>
    <xdr:to>
      <xdr:col>78</xdr:col>
      <xdr:colOff>120650</xdr:colOff>
      <xdr:row>17</xdr:row>
      <xdr:rowOff>157226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44196</xdr:rowOff>
    </xdr:from>
    <xdr:to>
      <xdr:col>74</xdr:col>
      <xdr:colOff>31750</xdr:colOff>
      <xdr:row>16</xdr:row>
      <xdr:rowOff>145796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130573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126492</xdr:rowOff>
    </xdr:from>
    <xdr:to>
      <xdr:col>69</xdr:col>
      <xdr:colOff>142875</xdr:colOff>
      <xdr:row>17</xdr:row>
      <xdr:rowOff>56642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令和５年度は施設型給付事業や小児医療費助成事業等の増により、前年度に比して上昇した。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本市は、類似団体を下回って推移しているが、高齢化率が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％を超えていることからさらに上昇していくことが考えられる。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xdr:rowOff>
    </xdr:from>
    <xdr:to>
      <xdr:col>24</xdr:col>
      <xdr:colOff>25400</xdr:colOff>
      <xdr:row>55</xdr:row>
      <xdr:rowOff>115570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386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149860</xdr:rowOff>
    </xdr:from>
    <xdr:to>
      <xdr:col>19</xdr:col>
      <xdr:colOff>187325</xdr:colOff>
      <xdr:row>55</xdr:row>
      <xdr:rowOff>8890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08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149860</xdr:rowOff>
    </xdr:from>
    <xdr:to>
      <xdr:col>15</xdr:col>
      <xdr:colOff>98425</xdr:colOff>
      <xdr:row>55</xdr:row>
      <xdr:rowOff>92710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081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92710</xdr:rowOff>
    </xdr:from>
    <xdr:to>
      <xdr:col>11</xdr:col>
      <xdr:colOff>9525</xdr:colOff>
      <xdr:row>55</xdr:row>
      <xdr:rowOff>100330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22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81297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129540</xdr:rowOff>
    </xdr:from>
    <xdr:to>
      <xdr:col>20</xdr:col>
      <xdr:colOff>38100</xdr:colOff>
      <xdr:row>55</xdr:row>
      <xdr:rowOff>59690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69867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99060</xdr:rowOff>
    </xdr:from>
    <xdr:to>
      <xdr:col>15</xdr:col>
      <xdr:colOff>149225</xdr:colOff>
      <xdr:row>55</xdr:row>
      <xdr:rowOff>29210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39387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41910</xdr:rowOff>
    </xdr:from>
    <xdr:to>
      <xdr:col>11</xdr:col>
      <xdr:colOff>60325</xdr:colOff>
      <xdr:row>55</xdr:row>
      <xdr:rowOff>143510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153687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49530</xdr:rowOff>
    </xdr:from>
    <xdr:to>
      <xdr:col>6</xdr:col>
      <xdr:colOff>171450</xdr:colOff>
      <xdr:row>55</xdr:row>
      <xdr:rowOff>151130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161307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の主の要因は繰出金であるが、令和３年度は介護保険事業特別会計繰出金において、令和２年度分の介護給付費の清算をしたことで介護給付費繰出金が大きく減少し比率が減少した。令和４年度は、介護保険事業特別会計繰出金の額が例年と同額程度に戻ったことにより、増加し、比率が上昇した。令和５年度は、介護保険事業特別会計繰出金の増により前年と比して比率が上昇し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58965</xdr:rowOff>
    </xdr:from>
    <xdr:to>
      <xdr:col>82</xdr:col>
      <xdr:colOff>107950</xdr:colOff>
      <xdr:row>58</xdr:row>
      <xdr:rowOff>61685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31615"/>
          <a:ext cx="838200" cy="17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57</xdr:row>
      <xdr:rowOff>58965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37700"/>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57</xdr:row>
      <xdr:rowOff>37193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37700"/>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37193</xdr:rowOff>
    </xdr:from>
    <xdr:to>
      <xdr:col>69</xdr:col>
      <xdr:colOff>92075</xdr:colOff>
      <xdr:row>58</xdr:row>
      <xdr:rowOff>83457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09843"/>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8165</xdr:rowOff>
    </xdr:from>
    <xdr:to>
      <xdr:col>78</xdr:col>
      <xdr:colOff>120650</xdr:colOff>
      <xdr:row>57</xdr:row>
      <xdr:rowOff>109765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157843</xdr:rowOff>
    </xdr:from>
    <xdr:to>
      <xdr:col>69</xdr:col>
      <xdr:colOff>142875</xdr:colOff>
      <xdr:row>57</xdr:row>
      <xdr:rowOff>87993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32657</xdr:rowOff>
    </xdr:from>
    <xdr:to>
      <xdr:col>65</xdr:col>
      <xdr:colOff>53975</xdr:colOff>
      <xdr:row>58</xdr:row>
      <xdr:rowOff>134257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119034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直営・単独事業が多く、一部事務組合負担金等の割合が極端に低いため、類似団体平均を大きく下回っている。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令和５年度は下水道事業への繰出金の増により上昇した。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165100</xdr:rowOff>
    </xdr:from>
    <xdr:to>
      <xdr:col>82</xdr:col>
      <xdr:colOff>107950</xdr:colOff>
      <xdr:row>35</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944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157480</xdr:rowOff>
    </xdr:from>
    <xdr:to>
      <xdr:col>78</xdr:col>
      <xdr:colOff>69850</xdr:colOff>
      <xdr:row>34</xdr:row>
      <xdr:rowOff>165100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8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157480</xdr:rowOff>
    </xdr:from>
    <xdr:to>
      <xdr:col>73</xdr:col>
      <xdr:colOff>180975</xdr:colOff>
      <xdr:row>35</xdr:row>
      <xdr:rowOff>31750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98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165100</xdr:rowOff>
    </xdr:from>
    <xdr:to>
      <xdr:col>69</xdr:col>
      <xdr:colOff>92075</xdr:colOff>
      <xdr:row>35</xdr:row>
      <xdr:rowOff>31750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99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144780</xdr:rowOff>
    </xdr:from>
    <xdr:to>
      <xdr:col>82</xdr:col>
      <xdr:colOff>158750</xdr:colOff>
      <xdr:row>35</xdr:row>
      <xdr:rowOff>74930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161307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114300</xdr:rowOff>
    </xdr:from>
    <xdr:to>
      <xdr:col>78</xdr:col>
      <xdr:colOff>120650</xdr:colOff>
      <xdr:row>35</xdr:row>
      <xdr:rowOff>44450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54627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106680</xdr:rowOff>
    </xdr:from>
    <xdr:to>
      <xdr:col>74</xdr:col>
      <xdr:colOff>31750</xdr:colOff>
      <xdr:row>35</xdr:row>
      <xdr:rowOff>36830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47007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152400</xdr:rowOff>
    </xdr:from>
    <xdr:to>
      <xdr:col>69</xdr:col>
      <xdr:colOff>142875</xdr:colOff>
      <xdr:row>35</xdr:row>
      <xdr:rowOff>82550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92727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114300</xdr:rowOff>
    </xdr:from>
    <xdr:to>
      <xdr:col>65</xdr:col>
      <xdr:colOff>53975</xdr:colOff>
      <xdr:row>35</xdr:row>
      <xdr:rowOff>44450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54627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年度借入の臨時財政対策債や平成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年度借入の一般廃棄物処理事業債等の償還が終了し、公債費が減少したことから比率は下降した。</a:t>
          </a:r>
        </a:p>
        <a:p>
          <a:r>
            <a:rPr kumimoji="1" lang="ja-JP" altLang="en-US" sz="1300">
              <a:latin typeface="ＭＳ Ｐゴシック" panose="020B0600070205080204" pitchFamily="50" charset="-128"/>
              <a:ea typeface="ＭＳ Ｐゴシック" panose="020B0600070205080204" pitchFamily="50" charset="-128"/>
            </a:rPr>
            <a:t>　公共施設の老朽化対策による市債発行額の増加などにより、元利償還金等の増加が見込まれるが、償還と借入のバランスに留意し比率が減少するよう努めていく。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54611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257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77</xdr:row>
      <xdr:rowOff>54611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334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77</xdr:row>
      <xdr:rowOff>69850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3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54611</xdr:rowOff>
    </xdr:from>
    <xdr:to>
      <xdr:col>11</xdr:col>
      <xdr:colOff>9525</xdr:colOff>
      <xdr:row>77</xdr:row>
      <xdr:rowOff>69850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2562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3811</xdr:rowOff>
    </xdr:from>
    <xdr:to>
      <xdr:col>20</xdr:col>
      <xdr:colOff>38100</xdr:colOff>
      <xdr:row>77</xdr:row>
      <xdr:rowOff>105411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90188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令和５年度は地方交付税等の経常一般財源が増加したが、施設型給付事業や小児医療費助成事業等の扶助費の増や介護保険事業特別会計への繰出金の増加により経常経費が増加したため比率が上昇した。</a:t>
          </a:r>
        </a:p>
        <a:p>
          <a:r>
            <a:rPr kumimoji="1" lang="ja-JP" altLang="en-US" sz="1200">
              <a:latin typeface="ＭＳ Ｐゴシック" panose="020B0600070205080204" pitchFamily="50" charset="-128"/>
              <a:ea typeface="ＭＳ Ｐゴシック" panose="020B0600070205080204" pitchFamily="50" charset="-128"/>
            </a:rPr>
            <a:t>　今後については少子高齢化の進展により人口や収入が減少する一方で、扶助費等の経常的な支出がさらに増加していくことが予想されるため、事務事業の見直しや効率化に努めていく必要がある。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167005</xdr:rowOff>
    </xdr:from>
    <xdr:to>
      <xdr:col>82</xdr:col>
      <xdr:colOff>107950</xdr:colOff>
      <xdr:row>77</xdr:row>
      <xdr:rowOff>64136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97205"/>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75565</xdr:rowOff>
    </xdr:from>
    <xdr:to>
      <xdr:col>78</xdr:col>
      <xdr:colOff>69850</xdr:colOff>
      <xdr:row>76</xdr:row>
      <xdr:rowOff>167005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762865"/>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75565</xdr:rowOff>
    </xdr:from>
    <xdr:to>
      <xdr:col>73</xdr:col>
      <xdr:colOff>180975</xdr:colOff>
      <xdr:row>76</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762865"/>
          <a:ext cx="889000" cy="40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138430</xdr:rowOff>
    </xdr:from>
    <xdr:to>
      <xdr:col>69</xdr:col>
      <xdr:colOff>92075</xdr:colOff>
      <xdr:row>78</xdr:row>
      <xdr:rowOff>29845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68630"/>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13336</xdr:rowOff>
    </xdr:from>
    <xdr:to>
      <xdr:col>82</xdr:col>
      <xdr:colOff>158750</xdr:colOff>
      <xdr:row>77</xdr:row>
      <xdr:rowOff>114936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156863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8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116205</xdr:rowOff>
    </xdr:from>
    <xdr:to>
      <xdr:col>78</xdr:col>
      <xdr:colOff>120650</xdr:colOff>
      <xdr:row>77</xdr:row>
      <xdr:rowOff>46355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31132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32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24765</xdr:rowOff>
    </xdr:from>
    <xdr:to>
      <xdr:col>74</xdr:col>
      <xdr:colOff>31750</xdr:colOff>
      <xdr:row>74</xdr:row>
      <xdr:rowOff>126365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136542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48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87630</xdr:rowOff>
    </xdr:from>
    <xdr:to>
      <xdr:col>69</xdr:col>
      <xdr:colOff>142875</xdr:colOff>
      <xdr:row>77</xdr:row>
      <xdr:rowOff>17780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27957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150495</xdr:rowOff>
    </xdr:from>
    <xdr:to>
      <xdr:col>65</xdr:col>
      <xdr:colOff>53975</xdr:colOff>
      <xdr:row>78</xdr:row>
      <xdr:rowOff>80645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65422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3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118110</xdr:rowOff>
    </xdr:from>
    <xdr:to>
      <xdr:col>29</xdr:col>
      <xdr:colOff>127000</xdr:colOff>
      <xdr:row>16</xdr:row>
      <xdr:rowOff>145720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08935"/>
          <a:ext cx="647700" cy="27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145720</xdr:rowOff>
    </xdr:from>
    <xdr:to>
      <xdr:col>26</xdr:col>
      <xdr:colOff>50800</xdr:colOff>
      <xdr:row>16</xdr:row>
      <xdr:rowOff>169837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36545"/>
          <a:ext cx="698500" cy="24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169837</xdr:rowOff>
    </xdr:from>
    <xdr:to>
      <xdr:col>22</xdr:col>
      <xdr:colOff>114300</xdr:colOff>
      <xdr:row>17</xdr:row>
      <xdr:rowOff>3048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60662"/>
          <a:ext cx="698500" cy="4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3048</xdr:rowOff>
    </xdr:from>
    <xdr:to>
      <xdr:col>18</xdr:col>
      <xdr:colOff>177800</xdr:colOff>
      <xdr:row>17</xdr:row>
      <xdr:rowOff>35865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65323"/>
          <a:ext cx="698500" cy="32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67310</xdr:rowOff>
    </xdr:from>
    <xdr:to>
      <xdr:col>29</xdr:col>
      <xdr:colOff>177800</xdr:colOff>
      <xdr:row>16</xdr:row>
      <xdr:rowOff>168910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58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83837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0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94920</xdr:rowOff>
    </xdr:from>
    <xdr:to>
      <xdr:col>26</xdr:col>
      <xdr:colOff>101600</xdr:colOff>
      <xdr:row>17</xdr:row>
      <xdr:rowOff>25070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85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35247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54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119037</xdr:rowOff>
    </xdr:from>
    <xdr:to>
      <xdr:col>22</xdr:col>
      <xdr:colOff>165100</xdr:colOff>
      <xdr:row>17</xdr:row>
      <xdr:rowOff>49187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09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59364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78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123698</xdr:rowOff>
    </xdr:from>
    <xdr:to>
      <xdr:col>19</xdr:col>
      <xdr:colOff>38100</xdr:colOff>
      <xdr:row>17</xdr:row>
      <xdr:rowOff>53848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1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64025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156515</xdr:rowOff>
    </xdr:from>
    <xdr:to>
      <xdr:col>15</xdr:col>
      <xdr:colOff>101600</xdr:colOff>
      <xdr:row>17</xdr:row>
      <xdr:rowOff>86665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47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96842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1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228401</xdr:rowOff>
    </xdr:from>
    <xdr:to>
      <xdr:col>29</xdr:col>
      <xdr:colOff>127000</xdr:colOff>
      <xdr:row>35</xdr:row>
      <xdr:rowOff>232548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38751"/>
          <a:ext cx="647700" cy="4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213178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235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232548</xdr:rowOff>
    </xdr:from>
    <xdr:to>
      <xdr:col>26</xdr:col>
      <xdr:colOff>50800</xdr:colOff>
      <xdr:row>35</xdr:row>
      <xdr:rowOff>234311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42898"/>
          <a:ext cx="698500" cy="1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234311</xdr:rowOff>
    </xdr:from>
    <xdr:to>
      <xdr:col>22</xdr:col>
      <xdr:colOff>114300</xdr:colOff>
      <xdr:row>35</xdr:row>
      <xdr:rowOff>275558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44661"/>
          <a:ext cx="698500" cy="41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275558</xdr:rowOff>
    </xdr:from>
    <xdr:to>
      <xdr:col>18</xdr:col>
      <xdr:colOff>177800</xdr:colOff>
      <xdr:row>35</xdr:row>
      <xdr:rowOff>304884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85908"/>
          <a:ext cx="698500" cy="29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177601</xdr:rowOff>
    </xdr:from>
    <xdr:to>
      <xdr:col>29</xdr:col>
      <xdr:colOff>177800</xdr:colOff>
      <xdr:row>35</xdr:row>
      <xdr:rowOff>279201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87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22678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33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181748</xdr:rowOff>
    </xdr:from>
    <xdr:to>
      <xdr:col>26</xdr:col>
      <xdr:colOff>101600</xdr:colOff>
      <xdr:row>35</xdr:row>
      <xdr:rowOff>283348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92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293525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60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183511</xdr:rowOff>
    </xdr:from>
    <xdr:to>
      <xdr:col>22</xdr:col>
      <xdr:colOff>165100</xdr:colOff>
      <xdr:row>35</xdr:row>
      <xdr:rowOff>285111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93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295288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6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224758</xdr:rowOff>
    </xdr:from>
    <xdr:to>
      <xdr:col>19</xdr:col>
      <xdr:colOff>38100</xdr:colOff>
      <xdr:row>35</xdr:row>
      <xdr:rowOff>326358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35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336535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6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254084</xdr:rowOff>
    </xdr:from>
    <xdr:to>
      <xdr:col>15</xdr:col>
      <xdr:colOff>101600</xdr:colOff>
      <xdr:row>36</xdr:row>
      <xdr:rowOff>12784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64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340461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5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58,510
57,907
17.28
25,755,399
24,254,333
1,415,444
13,239,389
15,941,879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117164</xdr:rowOff>
    </xdr:from>
    <xdr:to>
      <xdr:col>24</xdr:col>
      <xdr:colOff>63500</xdr:colOff>
      <xdr:row>34</xdr:row>
      <xdr:rowOff>158369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46464"/>
          <a:ext cx="838200" cy="4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117164</xdr:rowOff>
    </xdr:from>
    <xdr:to>
      <xdr:col>19</xdr:col>
      <xdr:colOff>177800</xdr:colOff>
      <xdr:row>35</xdr:row>
      <xdr:rowOff>39573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46464"/>
          <a:ext cx="889000" cy="9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39573</xdr:rowOff>
    </xdr:from>
    <xdr:to>
      <xdr:col>15</xdr:col>
      <xdr:colOff>50800</xdr:colOff>
      <xdr:row>35</xdr:row>
      <xdr:rowOff>75178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40323"/>
          <a:ext cx="889000" cy="3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11379</xdr:rowOff>
    </xdr:from>
    <xdr:to>
      <xdr:col>10</xdr:col>
      <xdr:colOff>114300</xdr:colOff>
      <xdr:row>35</xdr:row>
      <xdr:rowOff>75178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12129"/>
          <a:ext cx="889000" cy="6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107569</xdr:rowOff>
    </xdr:from>
    <xdr:to>
      <xdr:col>24</xdr:col>
      <xdr:colOff>114300</xdr:colOff>
      <xdr:row>35</xdr:row>
      <xdr:rowOff>37719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3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130446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8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66364</xdr:rowOff>
    </xdr:from>
    <xdr:to>
      <xdr:col>20</xdr:col>
      <xdr:colOff>38100</xdr:colOff>
      <xdr:row>34</xdr:row>
      <xdr:rowOff>167964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13041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7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160223</xdr:rowOff>
    </xdr:from>
    <xdr:to>
      <xdr:col>15</xdr:col>
      <xdr:colOff>101600</xdr:colOff>
      <xdr:row>35</xdr:row>
      <xdr:rowOff>90373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8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106900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6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24378</xdr:rowOff>
    </xdr:from>
    <xdr:to>
      <xdr:col>10</xdr:col>
      <xdr:colOff>165100</xdr:colOff>
      <xdr:row>35</xdr:row>
      <xdr:rowOff>125978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142505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0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132029</xdr:rowOff>
    </xdr:from>
    <xdr:to>
      <xdr:col>6</xdr:col>
      <xdr:colOff>38100</xdr:colOff>
      <xdr:row>35</xdr:row>
      <xdr:rowOff>62179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6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78706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25006</xdr:rowOff>
    </xdr:from>
    <xdr:to>
      <xdr:col>24</xdr:col>
      <xdr:colOff>63500</xdr:colOff>
      <xdr:row>56</xdr:row>
      <xdr:rowOff>105714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26206"/>
          <a:ext cx="838200" cy="8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24536</xdr:rowOff>
    </xdr:from>
    <xdr:to>
      <xdr:col>19</xdr:col>
      <xdr:colOff>177800</xdr:colOff>
      <xdr:row>56</xdr:row>
      <xdr:rowOff>25006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25736"/>
          <a:ext cx="889000" cy="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24536</xdr:rowOff>
    </xdr:from>
    <xdr:to>
      <xdr:col>15</xdr:col>
      <xdr:colOff>50800</xdr:colOff>
      <xdr:row>57</xdr:row>
      <xdr:rowOff>3187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25736"/>
          <a:ext cx="889000" cy="1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3187</xdr:rowOff>
    </xdr:from>
    <xdr:to>
      <xdr:col>10</xdr:col>
      <xdr:colOff>114300</xdr:colOff>
      <xdr:row>57</xdr:row>
      <xdr:rowOff>113182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75837"/>
          <a:ext cx="889000" cy="10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54914</xdr:rowOff>
    </xdr:from>
    <xdr:to>
      <xdr:col>24</xdr:col>
      <xdr:colOff>114300</xdr:colOff>
      <xdr:row>56</xdr:row>
      <xdr:rowOff>156514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33341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145656</xdr:rowOff>
    </xdr:from>
    <xdr:to>
      <xdr:col>20</xdr:col>
      <xdr:colOff>38100</xdr:colOff>
      <xdr:row>56</xdr:row>
      <xdr:rowOff>75806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7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92333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5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145186</xdr:rowOff>
    </xdr:from>
    <xdr:to>
      <xdr:col>15</xdr:col>
      <xdr:colOff>101600</xdr:colOff>
      <xdr:row>56</xdr:row>
      <xdr:rowOff>75336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7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91863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5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123837</xdr:rowOff>
    </xdr:from>
    <xdr:to>
      <xdr:col>10</xdr:col>
      <xdr:colOff>165100</xdr:colOff>
      <xdr:row>57</xdr:row>
      <xdr:rowOff>53987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70514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0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62382</xdr:rowOff>
    </xdr:from>
    <xdr:to>
      <xdr:col>6</xdr:col>
      <xdr:colOff>38100</xdr:colOff>
      <xdr:row>57</xdr:row>
      <xdr:rowOff>163982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155109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2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75654</xdr:rowOff>
    </xdr:from>
    <xdr:to>
      <xdr:col>24</xdr:col>
      <xdr:colOff>63500</xdr:colOff>
      <xdr:row>78</xdr:row>
      <xdr:rowOff>84570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48754"/>
          <a:ext cx="8382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84570</xdr:rowOff>
    </xdr:from>
    <xdr:to>
      <xdr:col>19</xdr:col>
      <xdr:colOff>177800</xdr:colOff>
      <xdr:row>78</xdr:row>
      <xdr:rowOff>142863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57670"/>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127699</xdr:rowOff>
    </xdr:from>
    <xdr:to>
      <xdr:col>15</xdr:col>
      <xdr:colOff>50800</xdr:colOff>
      <xdr:row>78</xdr:row>
      <xdr:rowOff>142863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00799"/>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127699</xdr:rowOff>
    </xdr:from>
    <xdr:to>
      <xdr:col>10</xdr:col>
      <xdr:colOff>114300</xdr:colOff>
      <xdr:row>78</xdr:row>
      <xdr:rowOff>134786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00799"/>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24854</xdr:rowOff>
    </xdr:from>
    <xdr:to>
      <xdr:col>24</xdr:col>
      <xdr:colOff>114300</xdr:colOff>
      <xdr:row>78</xdr:row>
      <xdr:rowOff>126454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9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144213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33770</xdr:rowOff>
    </xdr:from>
    <xdr:to>
      <xdr:col>20</xdr:col>
      <xdr:colOff>38100</xdr:colOff>
      <xdr:row>78</xdr:row>
      <xdr:rowOff>135370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126497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9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92063</xdr:rowOff>
    </xdr:from>
    <xdr:to>
      <xdr:col>15</xdr:col>
      <xdr:colOff>101600</xdr:colOff>
      <xdr:row>79</xdr:row>
      <xdr:rowOff>22213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6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13340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76899</xdr:rowOff>
    </xdr:from>
    <xdr:to>
      <xdr:col>10</xdr:col>
      <xdr:colOff>165100</xdr:colOff>
      <xdr:row>79</xdr:row>
      <xdr:rowOff>7049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4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169626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4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83986</xdr:rowOff>
    </xdr:from>
    <xdr:to>
      <xdr:col>6</xdr:col>
      <xdr:colOff>38100</xdr:colOff>
      <xdr:row>79</xdr:row>
      <xdr:rowOff>14136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5263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4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49882</xdr:rowOff>
    </xdr:from>
    <xdr:to>
      <xdr:col>24</xdr:col>
      <xdr:colOff>63500</xdr:colOff>
      <xdr:row>97</xdr:row>
      <xdr:rowOff>130414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80532"/>
          <a:ext cx="838200" cy="8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43993</xdr:rowOff>
    </xdr:from>
    <xdr:to>
      <xdr:col>19</xdr:col>
      <xdr:colOff>177800</xdr:colOff>
      <xdr:row>97</xdr:row>
      <xdr:rowOff>130414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74643"/>
          <a:ext cx="889000" cy="8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43993</xdr:rowOff>
    </xdr:from>
    <xdr:to>
      <xdr:col>15</xdr:col>
      <xdr:colOff>50800</xdr:colOff>
      <xdr:row>98</xdr:row>
      <xdr:rowOff>72241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74643"/>
          <a:ext cx="889000" cy="19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72241</xdr:rowOff>
    </xdr:from>
    <xdr:to>
      <xdr:col>10</xdr:col>
      <xdr:colOff>114300</xdr:colOff>
      <xdr:row>98</xdr:row>
      <xdr:rowOff>125070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74341"/>
          <a:ext cx="889000" cy="5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170532</xdr:rowOff>
    </xdr:from>
    <xdr:to>
      <xdr:col>24</xdr:col>
      <xdr:colOff>114300</xdr:colOff>
      <xdr:row>97</xdr:row>
      <xdr:rowOff>100682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2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148959</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0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79614</xdr:rowOff>
    </xdr:from>
    <xdr:to>
      <xdr:col>20</xdr:col>
      <xdr:colOff>38100</xdr:colOff>
      <xdr:row>98</xdr:row>
      <xdr:rowOff>9764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1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891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164643</xdr:rowOff>
    </xdr:from>
    <xdr:to>
      <xdr:col>15</xdr:col>
      <xdr:colOff>101600</xdr:colOff>
      <xdr:row>97</xdr:row>
      <xdr:rowOff>94793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85920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1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21441</xdr:rowOff>
    </xdr:from>
    <xdr:to>
      <xdr:col>10</xdr:col>
      <xdr:colOff>165100</xdr:colOff>
      <xdr:row>98</xdr:row>
      <xdr:rowOff>123041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2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114168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1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74270</xdr:rowOff>
    </xdr:from>
    <xdr:to>
      <xdr:col>6</xdr:col>
      <xdr:colOff>38100</xdr:colOff>
      <xdr:row>99</xdr:row>
      <xdr:rowOff>4420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7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166997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6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170401</xdr:rowOff>
    </xdr:from>
    <xdr:to>
      <xdr:col>55</xdr:col>
      <xdr:colOff>0</xdr:colOff>
      <xdr:row>38</xdr:row>
      <xdr:rowOff>24493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514051"/>
          <a:ext cx="838200" cy="2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170401</xdr:rowOff>
    </xdr:from>
    <xdr:to>
      <xdr:col>50</xdr:col>
      <xdr:colOff>114300</xdr:colOff>
      <xdr:row>38</xdr:row>
      <xdr:rowOff>60094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514051"/>
          <a:ext cx="889000" cy="6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133436</xdr:rowOff>
    </xdr:from>
    <xdr:to>
      <xdr:col>45</xdr:col>
      <xdr:colOff>177800</xdr:colOff>
      <xdr:row>38</xdr:row>
      <xdr:rowOff>60094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791286"/>
          <a:ext cx="889000" cy="78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133436</xdr:rowOff>
    </xdr:from>
    <xdr:to>
      <xdr:col>41</xdr:col>
      <xdr:colOff>50800</xdr:colOff>
      <xdr:row>38</xdr:row>
      <xdr:rowOff>89340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791286"/>
          <a:ext cx="889000" cy="81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145143</xdr:rowOff>
    </xdr:from>
    <xdr:to>
      <xdr:col>55</xdr:col>
      <xdr:colOff>50800</xdr:colOff>
      <xdr:row>38</xdr:row>
      <xdr:rowOff>75293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8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60070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40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119601</xdr:rowOff>
    </xdr:from>
    <xdr:to>
      <xdr:col>50</xdr:col>
      <xdr:colOff>165100</xdr:colOff>
      <xdr:row>38</xdr:row>
      <xdr:rowOff>49750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632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40878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55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9294</xdr:rowOff>
    </xdr:from>
    <xdr:to>
      <xdr:col>46</xdr:col>
      <xdr:colOff>38100</xdr:colOff>
      <xdr:row>38</xdr:row>
      <xdr:rowOff>110894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52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102021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61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82636</xdr:rowOff>
    </xdr:from>
    <xdr:to>
      <xdr:col>41</xdr:col>
      <xdr:colOff>101600</xdr:colOff>
      <xdr:row>34</xdr:row>
      <xdr:rowOff>12786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7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3913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83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38540</xdr:rowOff>
    </xdr:from>
    <xdr:to>
      <xdr:col>36</xdr:col>
      <xdr:colOff>165100</xdr:colOff>
      <xdr:row>38</xdr:row>
      <xdr:rowOff>140140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131267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64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96951</xdr:rowOff>
    </xdr:from>
    <xdr:to>
      <xdr:col>55</xdr:col>
      <xdr:colOff>0</xdr:colOff>
      <xdr:row>57</xdr:row>
      <xdr:rowOff>99708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98151"/>
          <a:ext cx="838200" cy="17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99708</xdr:rowOff>
    </xdr:from>
    <xdr:to>
      <xdr:col>50</xdr:col>
      <xdr:colOff>114300</xdr:colOff>
      <xdr:row>57</xdr:row>
      <xdr:rowOff>116662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872358"/>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116662</xdr:rowOff>
    </xdr:from>
    <xdr:to>
      <xdr:col>45</xdr:col>
      <xdr:colOff>177800</xdr:colOff>
      <xdr:row>58</xdr:row>
      <xdr:rowOff>9258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889312"/>
          <a:ext cx="8890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9258</xdr:rowOff>
    </xdr:from>
    <xdr:to>
      <xdr:col>41</xdr:col>
      <xdr:colOff>50800</xdr:colOff>
      <xdr:row>58</xdr:row>
      <xdr:rowOff>156235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953358"/>
          <a:ext cx="889000" cy="1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46151</xdr:rowOff>
    </xdr:from>
    <xdr:to>
      <xdr:col>55</xdr:col>
      <xdr:colOff>50800</xdr:colOff>
      <xdr:row>56</xdr:row>
      <xdr:rowOff>147751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4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24578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2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48908</xdr:rowOff>
    </xdr:from>
    <xdr:to>
      <xdr:col>50</xdr:col>
      <xdr:colOff>165100</xdr:colOff>
      <xdr:row>57</xdr:row>
      <xdr:rowOff>150508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2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141635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1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65862</xdr:rowOff>
    </xdr:from>
    <xdr:to>
      <xdr:col>46</xdr:col>
      <xdr:colOff>38100</xdr:colOff>
      <xdr:row>57</xdr:row>
      <xdr:rowOff>167462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3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158589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129908</xdr:rowOff>
    </xdr:from>
    <xdr:to>
      <xdr:col>41</xdr:col>
      <xdr:colOff>101600</xdr:colOff>
      <xdr:row>58</xdr:row>
      <xdr:rowOff>60058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51185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9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105435</xdr:rowOff>
    </xdr:from>
    <xdr:to>
      <xdr:col>36</xdr:col>
      <xdr:colOff>165100</xdr:colOff>
      <xdr:row>59</xdr:row>
      <xdr:rowOff>35585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100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26712</xdr:rowOff>
    </xdr:from>
    <xdr:ext cx="469744"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37428" y="1014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7531</xdr:rowOff>
    </xdr:from>
    <xdr:to>
      <xdr:col>55</xdr:col>
      <xdr:colOff>0</xdr:colOff>
      <xdr:row>79</xdr:row>
      <xdr:rowOff>21228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52081"/>
          <a:ext cx="8382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7531</xdr:rowOff>
    </xdr:from>
    <xdr:to>
      <xdr:col>50</xdr:col>
      <xdr:colOff>114300</xdr:colOff>
      <xdr:row>79</xdr:row>
      <xdr:rowOff>23191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52081"/>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23191</xdr:rowOff>
    </xdr:from>
    <xdr:to>
      <xdr:col>45</xdr:col>
      <xdr:colOff>177800</xdr:colOff>
      <xdr:row>79</xdr:row>
      <xdr:rowOff>37192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567741"/>
          <a:ext cx="889000" cy="1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37192</xdr:rowOff>
    </xdr:from>
    <xdr:to>
      <xdr:col>41</xdr:col>
      <xdr:colOff>50800</xdr:colOff>
      <xdr:row>79</xdr:row>
      <xdr:rowOff>40545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581742"/>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141878</xdr:rowOff>
    </xdr:from>
    <xdr:to>
      <xdr:col>55</xdr:col>
      <xdr:colOff>50800</xdr:colOff>
      <xdr:row>79</xdr:row>
      <xdr:rowOff>72028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1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56805</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2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128181</xdr:rowOff>
    </xdr:from>
    <xdr:to>
      <xdr:col>50</xdr:col>
      <xdr:colOff>165100</xdr:colOff>
      <xdr:row>79</xdr:row>
      <xdr:rowOff>58331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0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49458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9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143841</xdr:rowOff>
    </xdr:from>
    <xdr:to>
      <xdr:col>46</xdr:col>
      <xdr:colOff>38100</xdr:colOff>
      <xdr:row>79</xdr:row>
      <xdr:rowOff>73991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65118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60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157842</xdr:rowOff>
    </xdr:from>
    <xdr:to>
      <xdr:col>41</xdr:col>
      <xdr:colOff>101600</xdr:colOff>
      <xdr:row>79</xdr:row>
      <xdr:rowOff>87992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3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79119</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2017" y="13623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161195</xdr:rowOff>
    </xdr:from>
    <xdr:to>
      <xdr:col>36</xdr:col>
      <xdr:colOff>165100</xdr:colOff>
      <xdr:row>79</xdr:row>
      <xdr:rowOff>91345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82472</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83017" y="13627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89196</xdr:rowOff>
    </xdr:from>
    <xdr:to>
      <xdr:col>55</xdr:col>
      <xdr:colOff>0</xdr:colOff>
      <xdr:row>97</xdr:row>
      <xdr:rowOff>164568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548396"/>
          <a:ext cx="838200" cy="24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164568</xdr:rowOff>
    </xdr:from>
    <xdr:to>
      <xdr:col>50</xdr:col>
      <xdr:colOff>114300</xdr:colOff>
      <xdr:row>97</xdr:row>
      <xdr:rowOff>165433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95218"/>
          <a:ext cx="8890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165433</xdr:rowOff>
    </xdr:from>
    <xdr:to>
      <xdr:col>45</xdr:col>
      <xdr:colOff>177800</xdr:colOff>
      <xdr:row>98</xdr:row>
      <xdr:rowOff>72459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796083"/>
          <a:ext cx="889000" cy="7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72459</xdr:rowOff>
    </xdr:from>
    <xdr:to>
      <xdr:col>41</xdr:col>
      <xdr:colOff>50800</xdr:colOff>
      <xdr:row>99</xdr:row>
      <xdr:rowOff>42627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874559"/>
          <a:ext cx="889000" cy="14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38396</xdr:rowOff>
    </xdr:from>
    <xdr:to>
      <xdr:col>55</xdr:col>
      <xdr:colOff>50800</xdr:colOff>
      <xdr:row>96</xdr:row>
      <xdr:rowOff>139996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9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61273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34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113768</xdr:rowOff>
    </xdr:from>
    <xdr:to>
      <xdr:col>50</xdr:col>
      <xdr:colOff>165100</xdr:colOff>
      <xdr:row>98</xdr:row>
      <xdr:rowOff>43918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4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35045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3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114633</xdr:rowOff>
    </xdr:from>
    <xdr:to>
      <xdr:col>46</xdr:col>
      <xdr:colOff>38100</xdr:colOff>
      <xdr:row>98</xdr:row>
      <xdr:rowOff>44783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35910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21659</xdr:rowOff>
    </xdr:from>
    <xdr:to>
      <xdr:col>41</xdr:col>
      <xdr:colOff>101600</xdr:colOff>
      <xdr:row>98</xdr:row>
      <xdr:rowOff>123259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82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114386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91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163277</xdr:rowOff>
    </xdr:from>
    <xdr:to>
      <xdr:col>36</xdr:col>
      <xdr:colOff>165100</xdr:colOff>
      <xdr:row>99</xdr:row>
      <xdr:rowOff>93427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96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84554</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37428" y="1705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75967</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591067"/>
          <a:ext cx="889000" cy="6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75967</xdr:rowOff>
    </xdr:from>
    <xdr:to>
      <xdr:col>76</xdr:col>
      <xdr:colOff>114300</xdr:colOff>
      <xdr:row>38</xdr:row>
      <xdr:rowOff>96678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591067"/>
          <a:ext cx="889000" cy="2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132478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6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86254</xdr:rowOff>
    </xdr:from>
    <xdr:to>
      <xdr:col>71</xdr:col>
      <xdr:colOff>177800</xdr:colOff>
      <xdr:row>38</xdr:row>
      <xdr:rowOff>96678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01354"/>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25167</xdr:rowOff>
    </xdr:from>
    <xdr:to>
      <xdr:col>76</xdr:col>
      <xdr:colOff>165100</xdr:colOff>
      <xdr:row>38</xdr:row>
      <xdr:rowOff>126767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4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143293</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31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45878</xdr:rowOff>
    </xdr:from>
    <xdr:to>
      <xdr:col>72</xdr:col>
      <xdr:colOff>38100</xdr:colOff>
      <xdr:row>38</xdr:row>
      <xdr:rowOff>147478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6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138605</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653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35454</xdr:rowOff>
    </xdr:from>
    <xdr:to>
      <xdr:col>67</xdr:col>
      <xdr:colOff>101600</xdr:colOff>
      <xdr:row>38</xdr:row>
      <xdr:rowOff>137054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5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128181</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64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122289</xdr:rowOff>
    </xdr:from>
    <xdr:to>
      <xdr:col>85</xdr:col>
      <xdr:colOff>127000</xdr:colOff>
      <xdr:row>76</xdr:row>
      <xdr:rowOff>122974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52489"/>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122974</xdr:rowOff>
    </xdr:from>
    <xdr:to>
      <xdr:col>81</xdr:col>
      <xdr:colOff>50800</xdr:colOff>
      <xdr:row>76</xdr:row>
      <xdr:rowOff>125337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53174"/>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125337</xdr:rowOff>
    </xdr:from>
    <xdr:to>
      <xdr:col>76</xdr:col>
      <xdr:colOff>114300</xdr:colOff>
      <xdr:row>76</xdr:row>
      <xdr:rowOff>141936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55537"/>
          <a:ext cx="889000" cy="1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141936</xdr:rowOff>
    </xdr:from>
    <xdr:to>
      <xdr:col>71</xdr:col>
      <xdr:colOff>177800</xdr:colOff>
      <xdr:row>76</xdr:row>
      <xdr:rowOff>152502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72136"/>
          <a:ext cx="889000" cy="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71489</xdr:rowOff>
    </xdr:from>
    <xdr:to>
      <xdr:col>85</xdr:col>
      <xdr:colOff>177800</xdr:colOff>
      <xdr:row>77</xdr:row>
      <xdr:rowOff>1639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49916</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8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72174</xdr:rowOff>
    </xdr:from>
    <xdr:to>
      <xdr:col>81</xdr:col>
      <xdr:colOff>101600</xdr:colOff>
      <xdr:row>77</xdr:row>
      <xdr:rowOff>2324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0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164901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19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74537</xdr:rowOff>
    </xdr:from>
    <xdr:to>
      <xdr:col>76</xdr:col>
      <xdr:colOff>165100</xdr:colOff>
      <xdr:row>77</xdr:row>
      <xdr:rowOff>4687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167264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19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91136</xdr:rowOff>
    </xdr:from>
    <xdr:to>
      <xdr:col>72</xdr:col>
      <xdr:colOff>38100</xdr:colOff>
      <xdr:row>77</xdr:row>
      <xdr:rowOff>21286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2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12413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1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101702</xdr:rowOff>
    </xdr:from>
    <xdr:to>
      <xdr:col>67</xdr:col>
      <xdr:colOff>101600</xdr:colOff>
      <xdr:row>77</xdr:row>
      <xdr:rowOff>31852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3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22979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16540</xdr:rowOff>
    </xdr:from>
    <xdr:to>
      <xdr:col>85</xdr:col>
      <xdr:colOff>127000</xdr:colOff>
      <xdr:row>97</xdr:row>
      <xdr:rowOff>57266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647190"/>
          <a:ext cx="838200" cy="4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122363</xdr:rowOff>
    </xdr:from>
    <xdr:to>
      <xdr:col>81</xdr:col>
      <xdr:colOff>50800</xdr:colOff>
      <xdr:row>97</xdr:row>
      <xdr:rowOff>57266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581563"/>
          <a:ext cx="889000" cy="10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122363</xdr:rowOff>
    </xdr:from>
    <xdr:to>
      <xdr:col>76</xdr:col>
      <xdr:colOff>114300</xdr:colOff>
      <xdr:row>97</xdr:row>
      <xdr:rowOff>8282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581563"/>
          <a:ext cx="889000" cy="5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8282</xdr:rowOff>
    </xdr:from>
    <xdr:to>
      <xdr:col>71</xdr:col>
      <xdr:colOff>177800</xdr:colOff>
      <xdr:row>98</xdr:row>
      <xdr:rowOff>16320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638932"/>
          <a:ext cx="889000" cy="17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137190</xdr:rowOff>
    </xdr:from>
    <xdr:to>
      <xdr:col>85</xdr:col>
      <xdr:colOff>177800</xdr:colOff>
      <xdr:row>97</xdr:row>
      <xdr:rowOff>67340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59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160067</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44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6466</xdr:rowOff>
    </xdr:from>
    <xdr:to>
      <xdr:col>81</xdr:col>
      <xdr:colOff>101600</xdr:colOff>
      <xdr:row>97</xdr:row>
      <xdr:rowOff>108066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63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124593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4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71563</xdr:rowOff>
    </xdr:from>
    <xdr:to>
      <xdr:col>76</xdr:col>
      <xdr:colOff>165100</xdr:colOff>
      <xdr:row>97</xdr:row>
      <xdr:rowOff>1713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5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18240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30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128932</xdr:rowOff>
    </xdr:from>
    <xdr:to>
      <xdr:col>72</xdr:col>
      <xdr:colOff>38100</xdr:colOff>
      <xdr:row>97</xdr:row>
      <xdr:rowOff>59082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58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75609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3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136970</xdr:rowOff>
    </xdr:from>
    <xdr:to>
      <xdr:col>67</xdr:col>
      <xdr:colOff>101600</xdr:colOff>
      <xdr:row>98</xdr:row>
      <xdr:rowOff>67120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83647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4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10846</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840146"/>
          <a:ext cx="1269" cy="890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128973</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61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10846</xdr:rowOff>
    </xdr:from>
    <xdr:to>
      <xdr:col>116</xdr:col>
      <xdr:colOff>152400</xdr:colOff>
      <xdr:row>34</xdr:row>
      <xdr:rowOff>10846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840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92651</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36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69774</xdr:rowOff>
    </xdr:from>
    <xdr:to>
      <xdr:col>116</xdr:col>
      <xdr:colOff>114300</xdr:colOff>
      <xdr:row>38</xdr:row>
      <xdr:rowOff>171374</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8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120193</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5435143"/>
          <a:ext cx="889000" cy="129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68859</xdr:rowOff>
    </xdr:from>
    <xdr:to>
      <xdr:col>112</xdr:col>
      <xdr:colOff>38100</xdr:colOff>
      <xdr:row>38</xdr:row>
      <xdr:rowOff>170459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8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15536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5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120193</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5435143"/>
          <a:ext cx="889000" cy="129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60706</xdr:rowOff>
    </xdr:from>
    <xdr:to>
      <xdr:col>107</xdr:col>
      <xdr:colOff>101600</xdr:colOff>
      <xdr:row>38</xdr:row>
      <xdr:rowOff>162306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153433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66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69164</xdr:rowOff>
    </xdr:from>
    <xdr:to>
      <xdr:col>102</xdr:col>
      <xdr:colOff>165100</xdr:colOff>
      <xdr:row>38</xdr:row>
      <xdr:rowOff>170764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15841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93014</xdr:rowOff>
    </xdr:from>
    <xdr:to>
      <xdr:col>98</xdr:col>
      <xdr:colOff>38100</xdr:colOff>
      <xdr:row>39</xdr:row>
      <xdr:rowOff>23164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39692</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69393</xdr:rowOff>
    </xdr:from>
    <xdr:to>
      <xdr:col>107</xdr:col>
      <xdr:colOff>101600</xdr:colOff>
      <xdr:row>31</xdr:row>
      <xdr:rowOff>170993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538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16070</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67111" y="515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31420</xdr:rowOff>
    </xdr:from>
    <xdr:to>
      <xdr:col>116</xdr:col>
      <xdr:colOff>63500</xdr:colOff>
      <xdr:row>59</xdr:row>
      <xdr:rowOff>31534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46970"/>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21361</xdr:rowOff>
    </xdr:from>
    <xdr:to>
      <xdr:col>111</xdr:col>
      <xdr:colOff>177800</xdr:colOff>
      <xdr:row>59</xdr:row>
      <xdr:rowOff>31534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36911"/>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21361</xdr:rowOff>
    </xdr:from>
    <xdr:to>
      <xdr:col>107</xdr:col>
      <xdr:colOff>50800</xdr:colOff>
      <xdr:row>59</xdr:row>
      <xdr:rowOff>21437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13691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21399</xdr:rowOff>
    </xdr:from>
    <xdr:to>
      <xdr:col>102</xdr:col>
      <xdr:colOff>114300</xdr:colOff>
      <xdr:row>59</xdr:row>
      <xdr:rowOff>21437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36949"/>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152070</xdr:rowOff>
    </xdr:from>
    <xdr:to>
      <xdr:col>116</xdr:col>
      <xdr:colOff>114300</xdr:colOff>
      <xdr:row>59</xdr:row>
      <xdr:rowOff>82220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66997</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1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152184</xdr:rowOff>
    </xdr:from>
    <xdr:to>
      <xdr:col>112</xdr:col>
      <xdr:colOff>38100</xdr:colOff>
      <xdr:row>59</xdr:row>
      <xdr:rowOff>82334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9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73461</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89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142011</xdr:rowOff>
    </xdr:from>
    <xdr:to>
      <xdr:col>107</xdr:col>
      <xdr:colOff>101600</xdr:colOff>
      <xdr:row>59</xdr:row>
      <xdr:rowOff>72161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8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63288</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78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142087</xdr:rowOff>
    </xdr:from>
    <xdr:to>
      <xdr:col>102</xdr:col>
      <xdr:colOff>165100</xdr:colOff>
      <xdr:row>59</xdr:row>
      <xdr:rowOff>72237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63364</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78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142049</xdr:rowOff>
    </xdr:from>
    <xdr:to>
      <xdr:col>98</xdr:col>
      <xdr:colOff>38100</xdr:colOff>
      <xdr:row>59</xdr:row>
      <xdr:rowOff>72199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63326</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7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74745</xdr:rowOff>
    </xdr:from>
    <xdr:to>
      <xdr:col>116</xdr:col>
      <xdr:colOff>63500</xdr:colOff>
      <xdr:row>76</xdr:row>
      <xdr:rowOff>64131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933495"/>
          <a:ext cx="838200" cy="16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64131</xdr:rowOff>
    </xdr:from>
    <xdr:to>
      <xdr:col>111</xdr:col>
      <xdr:colOff>177800</xdr:colOff>
      <xdr:row>77</xdr:row>
      <xdr:rowOff>36406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094331"/>
          <a:ext cx="889000" cy="14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111452</xdr:rowOff>
    </xdr:from>
    <xdr:to>
      <xdr:col>107</xdr:col>
      <xdr:colOff>50800</xdr:colOff>
      <xdr:row>77</xdr:row>
      <xdr:rowOff>36406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141652"/>
          <a:ext cx="889000" cy="9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142998</xdr:rowOff>
    </xdr:from>
    <xdr:to>
      <xdr:col>102</xdr:col>
      <xdr:colOff>114300</xdr:colOff>
      <xdr:row>76</xdr:row>
      <xdr:rowOff>111452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001748"/>
          <a:ext cx="889000" cy="13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23945</xdr:rowOff>
    </xdr:from>
    <xdr:to>
      <xdr:col>116</xdr:col>
      <xdr:colOff>114300</xdr:colOff>
      <xdr:row>75</xdr:row>
      <xdr:rowOff>125545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88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46822</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73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13331</xdr:rowOff>
    </xdr:from>
    <xdr:to>
      <xdr:col>112</xdr:col>
      <xdr:colOff>38100</xdr:colOff>
      <xdr:row>76</xdr:row>
      <xdr:rowOff>114931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4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131459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81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157056</xdr:rowOff>
    </xdr:from>
    <xdr:to>
      <xdr:col>107</xdr:col>
      <xdr:colOff>101600</xdr:colOff>
      <xdr:row>77</xdr:row>
      <xdr:rowOff>87206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8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78333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27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60652</xdr:rowOff>
    </xdr:from>
    <xdr:to>
      <xdr:col>102</xdr:col>
      <xdr:colOff>165100</xdr:colOff>
      <xdr:row>76</xdr:row>
      <xdr:rowOff>162252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7328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8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92198</xdr:rowOff>
    </xdr:from>
    <xdr:to>
      <xdr:col>98</xdr:col>
      <xdr:colOff>38100</xdr:colOff>
      <xdr:row>76</xdr:row>
      <xdr:rowOff>22349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9509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38875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72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a:latin typeface="ＭＳ Ｐゴシック" panose="020B0600070205080204" pitchFamily="50" charset="-128"/>
              <a:ea typeface="ＭＳ Ｐゴシック" panose="020B0600070205080204" pitchFamily="50" charset="-128"/>
            </a:rPr>
            <a:t>414,533</a:t>
          </a:r>
          <a:r>
            <a:rPr kumimoji="1" lang="ja-JP" altLang="en-US" sz="1100">
              <a:latin typeface="ＭＳ Ｐゴシック" panose="020B0600070205080204" pitchFamily="50" charset="-128"/>
              <a:ea typeface="ＭＳ Ｐゴシック" panose="020B0600070205080204" pitchFamily="50" charset="-128"/>
            </a:rPr>
            <a:t>円となり、前年度に比して増加した。増加要因は普通建設事業費であり、消防指令システム整備事業や放課後児童クラブ整備事業の増が要因となった。</a:t>
          </a:r>
        </a:p>
        <a:p>
          <a:r>
            <a:rPr kumimoji="1" lang="ja-JP" altLang="en-US" sz="1100">
              <a:latin typeface="ＭＳ Ｐゴシック" panose="020B0600070205080204" pitchFamily="50" charset="-128"/>
              <a:ea typeface="ＭＳ Ｐゴシック" panose="020B0600070205080204" pitchFamily="50" charset="-128"/>
            </a:rPr>
            <a:t>　人件費については、依然として人件費は類似団体平均値と比べ高い状況にあるが、これは地域手当が他団体に比べ高く設定されていること、ごみ収集・処理、消防業務等を直営単独で行ってきたことが主な要因である。令和５年度は定年退職者の減少及び市長、副市長、教育長の任期満了に伴う経費が皆減したことにより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物件費については、新型コロナウイルスワクチンの接種に係る委託料が大幅に減少したため減少し、令和５年度は類似団体平均を下回る結果となった。</a:t>
          </a:r>
        </a:p>
        <a:p>
          <a:r>
            <a:rPr kumimoji="1" lang="ja-JP" altLang="en-US" sz="1100">
              <a:latin typeface="ＭＳ Ｐゴシック" panose="020B0600070205080204" pitchFamily="50" charset="-128"/>
              <a:ea typeface="ＭＳ Ｐゴシック" panose="020B0600070205080204" pitchFamily="50" charset="-128"/>
            </a:rPr>
            <a:t>　普通建設事業費については、普通建設事業費のうち更新整備が類似団体平均を上回るほど大幅に増加したことにより、類似団体平均との差が大きく縮まる結果となった。これは歳出決算総額の増加要因でも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補助費等については、令和５年度は新型コロナウイルスワクチン接種事業に係る国庫補助金等の返還が大幅に減少したことから減少し、依然として類似団体平均を大きく下回っている。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繰出金については、介護保険事業特別会計繰出金の増により増加し、類似団体平均を上回る結果となった。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58,510
57,907
17.28
25,755,399
24,254,333
1,415,444
13,239,389
15,941,879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43688</xdr:rowOff>
    </xdr:from>
    <xdr:to>
      <xdr:col>24</xdr:col>
      <xdr:colOff>63500</xdr:colOff>
      <xdr:row>34</xdr:row>
      <xdr:rowOff>93066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72988"/>
          <a:ext cx="8382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45060</xdr:rowOff>
    </xdr:from>
    <xdr:to>
      <xdr:col>19</xdr:col>
      <xdr:colOff>177800</xdr:colOff>
      <xdr:row>34</xdr:row>
      <xdr:rowOff>93066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7436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45060</xdr:rowOff>
    </xdr:from>
    <xdr:to>
      <xdr:col>15</xdr:col>
      <xdr:colOff>50800</xdr:colOff>
      <xdr:row>34</xdr:row>
      <xdr:rowOff>62890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74360"/>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62890</xdr:rowOff>
    </xdr:from>
    <xdr:to>
      <xdr:col>10</xdr:col>
      <xdr:colOff>114300</xdr:colOff>
      <xdr:row>34</xdr:row>
      <xdr:rowOff>65176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9219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164338</xdr:rowOff>
    </xdr:from>
    <xdr:to>
      <xdr:col>24</xdr:col>
      <xdr:colOff>114300</xdr:colOff>
      <xdr:row>34</xdr:row>
      <xdr:rowOff>94488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15765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7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42266</xdr:rowOff>
    </xdr:from>
    <xdr:to>
      <xdr:col>20</xdr:col>
      <xdr:colOff>38100</xdr:colOff>
      <xdr:row>34</xdr:row>
      <xdr:rowOff>143866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7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160393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4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165710</xdr:rowOff>
    </xdr:from>
    <xdr:to>
      <xdr:col>15</xdr:col>
      <xdr:colOff>101600</xdr:colOff>
      <xdr:row>34</xdr:row>
      <xdr:rowOff>95860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112387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12090</xdr:rowOff>
    </xdr:from>
    <xdr:to>
      <xdr:col>10</xdr:col>
      <xdr:colOff>165100</xdr:colOff>
      <xdr:row>34</xdr:row>
      <xdr:rowOff>113690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130217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1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14376</xdr:rowOff>
    </xdr:from>
    <xdr:to>
      <xdr:col>6</xdr:col>
      <xdr:colOff>38100</xdr:colOff>
      <xdr:row>34</xdr:row>
      <xdr:rowOff>115976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4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132503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148219</xdr:rowOff>
    </xdr:from>
    <xdr:to>
      <xdr:col>24</xdr:col>
      <xdr:colOff>63500</xdr:colOff>
      <xdr:row>55</xdr:row>
      <xdr:rowOff>154087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577969"/>
          <a:ext cx="8382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100914</xdr:rowOff>
    </xdr:from>
    <xdr:to>
      <xdr:col>19</xdr:col>
      <xdr:colOff>177800</xdr:colOff>
      <xdr:row>55</xdr:row>
      <xdr:rowOff>148219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30664"/>
          <a:ext cx="889000" cy="4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91917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81094</xdr:rowOff>
    </xdr:from>
    <xdr:to>
      <xdr:col>15</xdr:col>
      <xdr:colOff>50800</xdr:colOff>
      <xdr:row>55</xdr:row>
      <xdr:rowOff>100914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825044"/>
          <a:ext cx="889000" cy="70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81094</xdr:rowOff>
    </xdr:from>
    <xdr:to>
      <xdr:col>10</xdr:col>
      <xdr:colOff>114300</xdr:colOff>
      <xdr:row>56</xdr:row>
      <xdr:rowOff>146718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825044"/>
          <a:ext cx="889000" cy="92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103287</xdr:rowOff>
    </xdr:from>
    <xdr:to>
      <xdr:col>24</xdr:col>
      <xdr:colOff>114300</xdr:colOff>
      <xdr:row>56</xdr:row>
      <xdr:rowOff>33437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3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126164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97419</xdr:rowOff>
    </xdr:from>
    <xdr:to>
      <xdr:col>20</xdr:col>
      <xdr:colOff>38100</xdr:colOff>
      <xdr:row>56</xdr:row>
      <xdr:rowOff>27569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2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44096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30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50114</xdr:rowOff>
    </xdr:from>
    <xdr:to>
      <xdr:col>15</xdr:col>
      <xdr:colOff>101600</xdr:colOff>
      <xdr:row>55</xdr:row>
      <xdr:rowOff>151714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7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168241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25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30294</xdr:rowOff>
    </xdr:from>
    <xdr:to>
      <xdr:col>10</xdr:col>
      <xdr:colOff>165100</xdr:colOff>
      <xdr:row>51</xdr:row>
      <xdr:rowOff>131894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77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148421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54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95918</xdr:rowOff>
    </xdr:from>
    <xdr:to>
      <xdr:col>6</xdr:col>
      <xdr:colOff>38100</xdr:colOff>
      <xdr:row>57</xdr:row>
      <xdr:rowOff>26068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9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42595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7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10713</xdr:rowOff>
    </xdr:from>
    <xdr:to>
      <xdr:col>24</xdr:col>
      <xdr:colOff>63500</xdr:colOff>
      <xdr:row>77</xdr:row>
      <xdr:rowOff>170599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12363"/>
          <a:ext cx="838200" cy="15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170599</xdr:rowOff>
    </xdr:from>
    <xdr:to>
      <xdr:col>19</xdr:col>
      <xdr:colOff>177800</xdr:colOff>
      <xdr:row>78</xdr:row>
      <xdr:rowOff>21695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72249"/>
          <a:ext cx="889000" cy="2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21695</xdr:rowOff>
    </xdr:from>
    <xdr:to>
      <xdr:col>15</xdr:col>
      <xdr:colOff>50800</xdr:colOff>
      <xdr:row>78</xdr:row>
      <xdr:rowOff>168503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94795"/>
          <a:ext cx="889000" cy="14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168503</xdr:rowOff>
    </xdr:from>
    <xdr:to>
      <xdr:col>10</xdr:col>
      <xdr:colOff>114300</xdr:colOff>
      <xdr:row>79</xdr:row>
      <xdr:rowOff>22104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41603"/>
          <a:ext cx="889000" cy="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131363</xdr:rowOff>
    </xdr:from>
    <xdr:to>
      <xdr:col>24</xdr:col>
      <xdr:colOff>114300</xdr:colOff>
      <xdr:row>77</xdr:row>
      <xdr:rowOff>61513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6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109790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3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119799</xdr:rowOff>
    </xdr:from>
    <xdr:to>
      <xdr:col>20</xdr:col>
      <xdr:colOff>38100</xdr:colOff>
      <xdr:row>78</xdr:row>
      <xdr:rowOff>49949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2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41076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1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142345</xdr:rowOff>
    </xdr:from>
    <xdr:to>
      <xdr:col>15</xdr:col>
      <xdr:colOff>101600</xdr:colOff>
      <xdr:row>78</xdr:row>
      <xdr:rowOff>72495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4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63622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3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117703</xdr:rowOff>
    </xdr:from>
    <xdr:to>
      <xdr:col>10</xdr:col>
      <xdr:colOff>165100</xdr:colOff>
      <xdr:row>79</xdr:row>
      <xdr:rowOff>47853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9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38980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8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142754</xdr:rowOff>
    </xdr:from>
    <xdr:to>
      <xdr:col>6</xdr:col>
      <xdr:colOff>38100</xdr:colOff>
      <xdr:row>79</xdr:row>
      <xdr:rowOff>72904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1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64031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0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99946</xdr:rowOff>
    </xdr:from>
    <xdr:to>
      <xdr:col>24</xdr:col>
      <xdr:colOff>63500</xdr:colOff>
      <xdr:row>99</xdr:row>
      <xdr:rowOff>7939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02046"/>
          <a:ext cx="838200" cy="7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99946</xdr:rowOff>
    </xdr:from>
    <xdr:to>
      <xdr:col>19</xdr:col>
      <xdr:colOff>177800</xdr:colOff>
      <xdr:row>98</xdr:row>
      <xdr:rowOff>145360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902046"/>
          <a:ext cx="889000" cy="4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145360</xdr:rowOff>
    </xdr:from>
    <xdr:to>
      <xdr:col>15</xdr:col>
      <xdr:colOff>50800</xdr:colOff>
      <xdr:row>99</xdr:row>
      <xdr:rowOff>114979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47460"/>
          <a:ext cx="889000" cy="14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114979</xdr:rowOff>
    </xdr:from>
    <xdr:to>
      <xdr:col>10</xdr:col>
      <xdr:colOff>114300</xdr:colOff>
      <xdr:row>99</xdr:row>
      <xdr:rowOff>144185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88529"/>
          <a:ext cx="889000" cy="2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128589</xdr:rowOff>
    </xdr:from>
    <xdr:to>
      <xdr:col>24</xdr:col>
      <xdr:colOff>114300</xdr:colOff>
      <xdr:row>99</xdr:row>
      <xdr:rowOff>58739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3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107016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9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49146</xdr:rowOff>
    </xdr:from>
    <xdr:to>
      <xdr:col>20</xdr:col>
      <xdr:colOff>38100</xdr:colOff>
      <xdr:row>98</xdr:row>
      <xdr:rowOff>150746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5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167273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62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94560</xdr:rowOff>
    </xdr:from>
    <xdr:to>
      <xdr:col>15</xdr:col>
      <xdr:colOff>101600</xdr:colOff>
      <xdr:row>99</xdr:row>
      <xdr:rowOff>24710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15837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8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64179</xdr:rowOff>
    </xdr:from>
    <xdr:to>
      <xdr:col>10</xdr:col>
      <xdr:colOff>165100</xdr:colOff>
      <xdr:row>99</xdr:row>
      <xdr:rowOff>165779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703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156906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13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93385</xdr:rowOff>
    </xdr:from>
    <xdr:to>
      <xdr:col>6</xdr:col>
      <xdr:colOff>38100</xdr:colOff>
      <xdr:row>100</xdr:row>
      <xdr:rowOff>23535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6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14662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5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150803</xdr:rowOff>
    </xdr:from>
    <xdr:to>
      <xdr:col>55</xdr:col>
      <xdr:colOff>0</xdr:colOff>
      <xdr:row>38</xdr:row>
      <xdr:rowOff>151130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665903"/>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60996</xdr:rowOff>
    </xdr:from>
    <xdr:to>
      <xdr:col>50</xdr:col>
      <xdr:colOff>114300</xdr:colOff>
      <xdr:row>38</xdr:row>
      <xdr:rowOff>150803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576096"/>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60996</xdr:rowOff>
    </xdr:from>
    <xdr:to>
      <xdr:col>45</xdr:col>
      <xdr:colOff>177800</xdr:colOff>
      <xdr:row>38</xdr:row>
      <xdr:rowOff>61976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576096"/>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60343</xdr:rowOff>
    </xdr:from>
    <xdr:to>
      <xdr:col>41</xdr:col>
      <xdr:colOff>50800</xdr:colOff>
      <xdr:row>38</xdr:row>
      <xdr:rowOff>61976</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57544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109128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100330</xdr:rowOff>
    </xdr:from>
    <xdr:to>
      <xdr:col>55</xdr:col>
      <xdr:colOff>50800</xdr:colOff>
      <xdr:row>39</xdr:row>
      <xdr:rowOff>30480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15257</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30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100003</xdr:rowOff>
    </xdr:from>
    <xdr:to>
      <xdr:col>50</xdr:col>
      <xdr:colOff>165100</xdr:colOff>
      <xdr:row>39</xdr:row>
      <xdr:rowOff>30153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1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21280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707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10196</xdr:rowOff>
    </xdr:from>
    <xdr:to>
      <xdr:col>46</xdr:col>
      <xdr:colOff>38100</xdr:colOff>
      <xdr:row>38</xdr:row>
      <xdr:rowOff>111796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52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128323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30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11176</xdr:rowOff>
    </xdr:from>
    <xdr:to>
      <xdr:col>41</xdr:col>
      <xdr:colOff>101600</xdr:colOff>
      <xdr:row>38</xdr:row>
      <xdr:rowOff>112776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5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129303</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9543</xdr:rowOff>
    </xdr:from>
    <xdr:to>
      <xdr:col>36</xdr:col>
      <xdr:colOff>165100</xdr:colOff>
      <xdr:row>38</xdr:row>
      <xdr:rowOff>111143</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52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127670</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299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27305</xdr:rowOff>
    </xdr:from>
    <xdr:to>
      <xdr:col>55</xdr:col>
      <xdr:colOff>0</xdr:colOff>
      <xdr:row>59</xdr:row>
      <xdr:rowOff>28601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42855"/>
          <a:ext cx="8382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27686</xdr:rowOff>
    </xdr:from>
    <xdr:to>
      <xdr:col>50</xdr:col>
      <xdr:colOff>114300</xdr:colOff>
      <xdr:row>59</xdr:row>
      <xdr:rowOff>28601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4323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27686</xdr:rowOff>
    </xdr:from>
    <xdr:to>
      <xdr:col>45</xdr:col>
      <xdr:colOff>177800</xdr:colOff>
      <xdr:row>59</xdr:row>
      <xdr:rowOff>33554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43236"/>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29325</xdr:rowOff>
    </xdr:from>
    <xdr:to>
      <xdr:col>41</xdr:col>
      <xdr:colOff>50800</xdr:colOff>
      <xdr:row>59</xdr:row>
      <xdr:rowOff>33554</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44875"/>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147955</xdr:rowOff>
    </xdr:from>
    <xdr:to>
      <xdr:col>55</xdr:col>
      <xdr:colOff>50800</xdr:colOff>
      <xdr:row>59</xdr:row>
      <xdr:rowOff>78105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62882</xdr:rowOff>
    </xdr:from>
    <xdr:ext cx="378565"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06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149251</xdr:rowOff>
    </xdr:from>
    <xdr:to>
      <xdr:col>50</xdr:col>
      <xdr:colOff>165100</xdr:colOff>
      <xdr:row>59</xdr:row>
      <xdr:rowOff>79401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9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70528</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50017" y="10186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148336</xdr:rowOff>
    </xdr:from>
    <xdr:to>
      <xdr:col>46</xdr:col>
      <xdr:colOff>38100</xdr:colOff>
      <xdr:row>59</xdr:row>
      <xdr:rowOff>78486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9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69613</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61017" y="10185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154204</xdr:rowOff>
    </xdr:from>
    <xdr:to>
      <xdr:col>41</xdr:col>
      <xdr:colOff>101600</xdr:colOff>
      <xdr:row>59</xdr:row>
      <xdr:rowOff>84354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9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75481</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72017" y="10191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149975</xdr:rowOff>
    </xdr:from>
    <xdr:to>
      <xdr:col>36</xdr:col>
      <xdr:colOff>165100</xdr:colOff>
      <xdr:row>59</xdr:row>
      <xdr:rowOff>80125</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71252</xdr:rowOff>
    </xdr:from>
    <xdr:ext cx="378565"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83017" y="10186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11782</xdr:rowOff>
    </xdr:from>
    <xdr:to>
      <xdr:col>55</xdr:col>
      <xdr:colOff>0</xdr:colOff>
      <xdr:row>79</xdr:row>
      <xdr:rowOff>29057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9639300" y="13556332"/>
          <a:ext cx="838200" cy="1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142999</xdr:rowOff>
    </xdr:from>
    <xdr:to>
      <xdr:col>50</xdr:col>
      <xdr:colOff>114300</xdr:colOff>
      <xdr:row>79</xdr:row>
      <xdr:rowOff>29057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8750300" y="13516099"/>
          <a:ext cx="889000" cy="5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37190</xdr:rowOff>
    </xdr:from>
    <xdr:to>
      <xdr:col>45</xdr:col>
      <xdr:colOff>177800</xdr:colOff>
      <xdr:row>78</xdr:row>
      <xdr:rowOff>142999</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410290"/>
          <a:ext cx="889000" cy="10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37190</xdr:rowOff>
    </xdr:from>
    <xdr:to>
      <xdr:col>41</xdr:col>
      <xdr:colOff>50800</xdr:colOff>
      <xdr:row>79</xdr:row>
      <xdr:rowOff>35328</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410290"/>
          <a:ext cx="889000" cy="16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132432</xdr:rowOff>
    </xdr:from>
    <xdr:to>
      <xdr:col>55</xdr:col>
      <xdr:colOff>50800</xdr:colOff>
      <xdr:row>79</xdr:row>
      <xdr:rowOff>62582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50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47359</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42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149707</xdr:rowOff>
    </xdr:from>
    <xdr:to>
      <xdr:col>50</xdr:col>
      <xdr:colOff>165100</xdr:colOff>
      <xdr:row>79</xdr:row>
      <xdr:rowOff>79857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52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70984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61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92199</xdr:rowOff>
    </xdr:from>
    <xdr:to>
      <xdr:col>46</xdr:col>
      <xdr:colOff>38100</xdr:colOff>
      <xdr:row>79</xdr:row>
      <xdr:rowOff>22349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46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13476</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5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157840</xdr:rowOff>
    </xdr:from>
    <xdr:to>
      <xdr:col>41</xdr:col>
      <xdr:colOff>101600</xdr:colOff>
      <xdr:row>78</xdr:row>
      <xdr:rowOff>87990</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35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79117</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45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155978</xdr:rowOff>
    </xdr:from>
    <xdr:to>
      <xdr:col>36</xdr:col>
      <xdr:colOff>165100</xdr:colOff>
      <xdr:row>79</xdr:row>
      <xdr:rowOff>86128</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52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77255</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62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91580</xdr:rowOff>
    </xdr:from>
    <xdr:to>
      <xdr:col>55</xdr:col>
      <xdr:colOff>0</xdr:colOff>
      <xdr:row>98</xdr:row>
      <xdr:rowOff>7317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722230"/>
          <a:ext cx="838200" cy="8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66273</xdr:rowOff>
    </xdr:from>
    <xdr:to>
      <xdr:col>50</xdr:col>
      <xdr:colOff>114300</xdr:colOff>
      <xdr:row>98</xdr:row>
      <xdr:rowOff>7317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696923"/>
          <a:ext cx="889000" cy="11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66273</xdr:rowOff>
    </xdr:from>
    <xdr:to>
      <xdr:col>45</xdr:col>
      <xdr:colOff>177800</xdr:colOff>
      <xdr:row>98</xdr:row>
      <xdr:rowOff>58547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696923"/>
          <a:ext cx="889000" cy="16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58547</xdr:rowOff>
    </xdr:from>
    <xdr:to>
      <xdr:col>41</xdr:col>
      <xdr:colOff>50800</xdr:colOff>
      <xdr:row>98</xdr:row>
      <xdr:rowOff>138419</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860647"/>
          <a:ext cx="889000" cy="7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40780</xdr:rowOff>
    </xdr:from>
    <xdr:to>
      <xdr:col>55</xdr:col>
      <xdr:colOff>50800</xdr:colOff>
      <xdr:row>97</xdr:row>
      <xdr:rowOff>142380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19207</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4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127967</xdr:rowOff>
    </xdr:from>
    <xdr:to>
      <xdr:col>50</xdr:col>
      <xdr:colOff>165100</xdr:colOff>
      <xdr:row>98</xdr:row>
      <xdr:rowOff>58117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75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49244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85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15473</xdr:rowOff>
    </xdr:from>
    <xdr:to>
      <xdr:col>46</xdr:col>
      <xdr:colOff>38100</xdr:colOff>
      <xdr:row>97</xdr:row>
      <xdr:rowOff>117073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108200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73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7747</xdr:rowOff>
    </xdr:from>
    <xdr:to>
      <xdr:col>41</xdr:col>
      <xdr:colOff>101600</xdr:colOff>
      <xdr:row>98</xdr:row>
      <xdr:rowOff>109347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80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100474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90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87619</xdr:rowOff>
    </xdr:from>
    <xdr:to>
      <xdr:col>36</xdr:col>
      <xdr:colOff>165100</xdr:colOff>
      <xdr:row>99</xdr:row>
      <xdr:rowOff>17769</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88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8896</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18009</xdr:rowOff>
    </xdr:from>
    <xdr:to>
      <xdr:col>85</xdr:col>
      <xdr:colOff>127000</xdr:colOff>
      <xdr:row>37</xdr:row>
      <xdr:rowOff>42926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190209"/>
          <a:ext cx="838200" cy="19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42926</xdr:rowOff>
    </xdr:from>
    <xdr:to>
      <xdr:col>81</xdr:col>
      <xdr:colOff>50800</xdr:colOff>
      <xdr:row>37</xdr:row>
      <xdr:rowOff>80150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386576"/>
          <a:ext cx="8890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80150</xdr:rowOff>
    </xdr:from>
    <xdr:to>
      <xdr:col>76</xdr:col>
      <xdr:colOff>114300</xdr:colOff>
      <xdr:row>37</xdr:row>
      <xdr:rowOff>100914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423800"/>
          <a:ext cx="8890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100914</xdr:rowOff>
    </xdr:from>
    <xdr:to>
      <xdr:col>71</xdr:col>
      <xdr:colOff>177800</xdr:colOff>
      <xdr:row>38</xdr:row>
      <xdr:rowOff>63729</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444564"/>
          <a:ext cx="889000" cy="1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138659</xdr:rowOff>
    </xdr:from>
    <xdr:to>
      <xdr:col>85</xdr:col>
      <xdr:colOff>177800</xdr:colOff>
      <xdr:row>36</xdr:row>
      <xdr:rowOff>68809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13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161536</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99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163576</xdr:rowOff>
    </xdr:from>
    <xdr:to>
      <xdr:col>81</xdr:col>
      <xdr:colOff>101600</xdr:colOff>
      <xdr:row>37</xdr:row>
      <xdr:rowOff>93726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110253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11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29350</xdr:rowOff>
    </xdr:from>
    <xdr:to>
      <xdr:col>76</xdr:col>
      <xdr:colOff>165100</xdr:colOff>
      <xdr:row>37</xdr:row>
      <xdr:rowOff>130950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3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147477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14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50114</xdr:rowOff>
    </xdr:from>
    <xdr:to>
      <xdr:col>72</xdr:col>
      <xdr:colOff>38100</xdr:colOff>
      <xdr:row>37</xdr:row>
      <xdr:rowOff>151714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9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168241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16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12929</xdr:rowOff>
    </xdr:from>
    <xdr:to>
      <xdr:col>67</xdr:col>
      <xdr:colOff>101600</xdr:colOff>
      <xdr:row>38</xdr:row>
      <xdr:rowOff>114529</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2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105656</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14607</xdr:rowOff>
    </xdr:from>
    <xdr:to>
      <xdr:col>85</xdr:col>
      <xdr:colOff>127000</xdr:colOff>
      <xdr:row>58</xdr:row>
      <xdr:rowOff>22804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958707"/>
          <a:ext cx="838200" cy="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16518</xdr:rowOff>
    </xdr:from>
    <xdr:to>
      <xdr:col>81</xdr:col>
      <xdr:colOff>50800</xdr:colOff>
      <xdr:row>58</xdr:row>
      <xdr:rowOff>22804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789168"/>
          <a:ext cx="889000" cy="17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16518</xdr:rowOff>
    </xdr:from>
    <xdr:to>
      <xdr:col>76</xdr:col>
      <xdr:colOff>114300</xdr:colOff>
      <xdr:row>58</xdr:row>
      <xdr:rowOff>68736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789168"/>
          <a:ext cx="889000" cy="22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68736</xdr:rowOff>
    </xdr:from>
    <xdr:to>
      <xdr:col>71</xdr:col>
      <xdr:colOff>177800</xdr:colOff>
      <xdr:row>58</xdr:row>
      <xdr:rowOff>157824</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10012836"/>
          <a:ext cx="889000" cy="8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135257</xdr:rowOff>
    </xdr:from>
    <xdr:to>
      <xdr:col>85</xdr:col>
      <xdr:colOff>177800</xdr:colOff>
      <xdr:row>58</xdr:row>
      <xdr:rowOff>65407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90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50184</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82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143454</xdr:rowOff>
    </xdr:from>
    <xdr:to>
      <xdr:col>81</xdr:col>
      <xdr:colOff>101600</xdr:colOff>
      <xdr:row>58</xdr:row>
      <xdr:rowOff>73604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91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64731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1000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137168</xdr:rowOff>
    </xdr:from>
    <xdr:to>
      <xdr:col>76</xdr:col>
      <xdr:colOff>165100</xdr:colOff>
      <xdr:row>57</xdr:row>
      <xdr:rowOff>67318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73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58445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83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17936</xdr:rowOff>
    </xdr:from>
    <xdr:to>
      <xdr:col>72</xdr:col>
      <xdr:colOff>38100</xdr:colOff>
      <xdr:row>58</xdr:row>
      <xdr:rowOff>119536</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96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110663</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1005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107024</xdr:rowOff>
    </xdr:from>
    <xdr:to>
      <xdr:col>67</xdr:col>
      <xdr:colOff>101600</xdr:colOff>
      <xdr:row>59</xdr:row>
      <xdr:rowOff>37174</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1005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28301</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1014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75966</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449066"/>
          <a:ext cx="889000" cy="6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75966</xdr:rowOff>
    </xdr:from>
    <xdr:to>
      <xdr:col>76</xdr:col>
      <xdr:colOff>114300</xdr:colOff>
      <xdr:row>78</xdr:row>
      <xdr:rowOff>96678</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449066"/>
          <a:ext cx="889000" cy="2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132387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0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86254</xdr:rowOff>
    </xdr:from>
    <xdr:to>
      <xdr:col>71</xdr:col>
      <xdr:colOff>177800</xdr:colOff>
      <xdr:row>78</xdr:row>
      <xdr:rowOff>96678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59354"/>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25166</xdr:rowOff>
    </xdr:from>
    <xdr:to>
      <xdr:col>76</xdr:col>
      <xdr:colOff>165100</xdr:colOff>
      <xdr:row>78</xdr:row>
      <xdr:rowOff>126766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39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143293</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17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45878</xdr:rowOff>
    </xdr:from>
    <xdr:to>
      <xdr:col>72</xdr:col>
      <xdr:colOff>38100</xdr:colOff>
      <xdr:row>78</xdr:row>
      <xdr:rowOff>147478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1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138605</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511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35454</xdr:rowOff>
    </xdr:from>
    <xdr:to>
      <xdr:col>67</xdr:col>
      <xdr:colOff>101600</xdr:colOff>
      <xdr:row>78</xdr:row>
      <xdr:rowOff>137054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0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128181</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50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122289</xdr:rowOff>
    </xdr:from>
    <xdr:to>
      <xdr:col>85</xdr:col>
      <xdr:colOff>127000</xdr:colOff>
      <xdr:row>96</xdr:row>
      <xdr:rowOff>122974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581489"/>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122974</xdr:rowOff>
    </xdr:from>
    <xdr:to>
      <xdr:col>81</xdr:col>
      <xdr:colOff>50800</xdr:colOff>
      <xdr:row>96</xdr:row>
      <xdr:rowOff>125337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82174"/>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125337</xdr:rowOff>
    </xdr:from>
    <xdr:to>
      <xdr:col>76</xdr:col>
      <xdr:colOff>114300</xdr:colOff>
      <xdr:row>96</xdr:row>
      <xdr:rowOff>141936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84537"/>
          <a:ext cx="889000" cy="1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141936</xdr:rowOff>
    </xdr:from>
    <xdr:to>
      <xdr:col>71</xdr:col>
      <xdr:colOff>177800</xdr:colOff>
      <xdr:row>96</xdr:row>
      <xdr:rowOff>152502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01136"/>
          <a:ext cx="889000" cy="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71489</xdr:rowOff>
    </xdr:from>
    <xdr:to>
      <xdr:col>85</xdr:col>
      <xdr:colOff>177800</xdr:colOff>
      <xdr:row>97</xdr:row>
      <xdr:rowOff>1639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3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49916</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72174</xdr:rowOff>
    </xdr:from>
    <xdr:to>
      <xdr:col>81</xdr:col>
      <xdr:colOff>101600</xdr:colOff>
      <xdr:row>97</xdr:row>
      <xdr:rowOff>2324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3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164901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2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74537</xdr:rowOff>
    </xdr:from>
    <xdr:to>
      <xdr:col>76</xdr:col>
      <xdr:colOff>165100</xdr:colOff>
      <xdr:row>97</xdr:row>
      <xdr:rowOff>4687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3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167264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91136</xdr:rowOff>
    </xdr:from>
    <xdr:to>
      <xdr:col>72</xdr:col>
      <xdr:colOff>38100</xdr:colOff>
      <xdr:row>97</xdr:row>
      <xdr:rowOff>21286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5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12413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4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101702</xdr:rowOff>
    </xdr:from>
    <xdr:to>
      <xdr:col>67</xdr:col>
      <xdr:colOff>101600</xdr:colOff>
      <xdr:row>97</xdr:row>
      <xdr:rowOff>31852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6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22979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は、社会福祉費において物価高騰対策等に係る給付金等にかかる経費等の増や老人福祉費において介護保険事業特別会計繰出金等が増加したこと、児童福祉費において沼間小学校区放課後児童クラブの建設に係る普通建設事業費等が増加したことが起因し、前年度に比べ増加した。</a:t>
          </a:r>
        </a:p>
        <a:p>
          <a:r>
            <a:rPr kumimoji="1" lang="ja-JP" altLang="en-US" sz="1300">
              <a:latin typeface="ＭＳ Ｐゴシック" panose="020B0600070205080204" pitchFamily="50" charset="-128"/>
              <a:ea typeface="ＭＳ Ｐゴシック" panose="020B0600070205080204" pitchFamily="50" charset="-128"/>
            </a:rPr>
            <a:t>衛生費については、清掃費において老朽化した一般廃棄物処理施設に係る経費が増加したが、保健衛生費において新型コロナウイルスワクチン接種に係る経費や国・県への補助金の返還の減少により、前年度に比べ減少し、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商工費については、新型コロナウイルスの影響により休止していた花火大会実施のための観光協会への補助金の増加などに伴い、前年度に比べ増加した。</a:t>
          </a:r>
        </a:p>
        <a:p>
          <a:r>
            <a:rPr kumimoji="1" lang="ja-JP" altLang="en-US" sz="1300">
              <a:latin typeface="ＭＳ Ｐゴシック" panose="020B0600070205080204" pitchFamily="50" charset="-128"/>
              <a:ea typeface="ＭＳ Ｐゴシック" panose="020B0600070205080204" pitchFamily="50" charset="-128"/>
            </a:rPr>
            <a:t>土木費については、土木管理費において、緑地法面防護工事の増加等による普通建設事業費の増加や、公園費において老朽化した遊具等の更新工事等による普通建設事業費の増加、住宅費において市営住宅の外壁改修に係る普通建設事業費の増加等により、前年度に比べ増加した。</a:t>
          </a:r>
        </a:p>
        <a:p>
          <a:r>
            <a:rPr kumimoji="1" lang="ja-JP" altLang="en-US" sz="1300">
              <a:latin typeface="ＭＳ Ｐゴシック" panose="020B0600070205080204" pitchFamily="50" charset="-128"/>
              <a:ea typeface="ＭＳ Ｐゴシック" panose="020B0600070205080204" pitchFamily="50" charset="-128"/>
            </a:rPr>
            <a:t>消防費については、はしご車オーバーホール業務委託が終了したことに伴い物件費は減少したが、高機能消防指令センターの整備等に係る普通建設事業費の増加等により、前年度に比べ増加した。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比率は、令和２年度は歳出決算額は増加したが、国庫支出金の増や基金繰入金の増、地方消費税交付金の増等により、歳入決算額が歳出決算額の増加を上回り増加した。令和３年度は普通交付税の再算定による追加交付が行われたことで歳入が増加し、歳入決算額の増加幅が歳出決算額の増加幅を上回り、増加となった。令和４年度は歳入決算額、歳出決算額ともに減少したが、歳出決算額の減少幅が歳入決算額の減少幅より小さかったため実質収支が減少し実質収支比率も減少した。令和５年度は、普通交付税の増等により標準財政規模は増加したが、実質収支額が減少したことにより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は、一般会計において国庫支出金や基金繰入金、地方消費税交付金が増加したことや国民健康保険事業特別会計及び介護保険事業特別会計においてコロナ禍における受診控えによる給付費の減少により、前年度より全体で黒字額が増加している。</a:t>
          </a:r>
        </a:p>
        <a:p>
          <a:r>
            <a:rPr kumimoji="1" lang="ja-JP" altLang="en-US" sz="1400">
              <a:latin typeface="ＭＳ ゴシック" pitchFamily="49" charset="-128"/>
              <a:ea typeface="ＭＳ ゴシック" pitchFamily="49" charset="-128"/>
            </a:rPr>
            <a:t>　令和３年度は、一般会計において普通交付税の増額による歳入増加や国民健康保険事業特別会計における繰越金の増加などが起因し、前年度より全体で黒字額が増加している。</a:t>
          </a:r>
        </a:p>
        <a:p>
          <a:r>
            <a:rPr kumimoji="1" lang="ja-JP" altLang="en-US" sz="1400">
              <a:latin typeface="ＭＳ ゴシック" pitchFamily="49" charset="-128"/>
              <a:ea typeface="ＭＳ ゴシック" pitchFamily="49" charset="-128"/>
            </a:rPr>
            <a:t>　令和４年度は、一般会計及び国民保険事業特別会計において国庫支出金や県支出金の減少が起因し、前年度より黒字額が減少している。</a:t>
          </a:r>
        </a:p>
        <a:p>
          <a:r>
            <a:rPr kumimoji="1" lang="ja-JP" altLang="en-US" sz="1400">
              <a:latin typeface="ＭＳ ゴシック" pitchFamily="49" charset="-128"/>
              <a:ea typeface="ＭＳ ゴシック" pitchFamily="49" charset="-128"/>
            </a:rPr>
            <a:t>　令和５年度は、一般会計において普通交付税の増額等による歳入増加はあったものの、普通建設事業費や扶助費の増加などが起因し、前年度より全体で黒字額が減少している。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25755399</v>
      </c>
      <c r="BO4" s="485"/>
      <c r="BP4" s="485"/>
      <c r="BQ4" s="485"/>
      <c r="BR4" s="485"/>
      <c r="BS4" s="485"/>
      <c r="BT4" s="485"/>
      <c r="BU4" s="486"/>
      <c r="BV4" s="484">
        <v>25320761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10.7</v>
      </c>
      <c r="CU4" s="625"/>
      <c r="CV4" s="625"/>
      <c r="CW4" s="625"/>
      <c r="CX4" s="625"/>
      <c r="CY4" s="625"/>
      <c r="CZ4" s="625"/>
      <c r="DA4" s="626"/>
      <c r="DB4" s="624">
        <v>15.3</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24254333</v>
      </c>
      <c r="BO5" s="456"/>
      <c r="BP5" s="456"/>
      <c r="BQ5" s="456"/>
      <c r="BR5" s="456"/>
      <c r="BS5" s="456"/>
      <c r="BT5" s="456"/>
      <c r="BU5" s="457"/>
      <c r="BV5" s="455">
        <v>23325345</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94.3</v>
      </c>
      <c r="CU5" s="453"/>
      <c r="CV5" s="453"/>
      <c r="CW5" s="453"/>
      <c r="CX5" s="453"/>
      <c r="CY5" s="453"/>
      <c r="CZ5" s="453"/>
      <c r="DA5" s="454"/>
      <c r="DB5" s="452">
        <v>93.5</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1501066</v>
      </c>
      <c r="BO6" s="456"/>
      <c r="BP6" s="456"/>
      <c r="BQ6" s="456"/>
      <c r="BR6" s="456"/>
      <c r="BS6" s="456"/>
      <c r="BT6" s="456"/>
      <c r="BU6" s="457"/>
      <c r="BV6" s="455">
        <v>1995416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95.3</v>
      </c>
      <c r="CU6" s="599"/>
      <c r="CV6" s="599"/>
      <c r="CW6" s="599"/>
      <c r="CX6" s="599"/>
      <c r="CY6" s="599"/>
      <c r="CZ6" s="599"/>
      <c r="DA6" s="600"/>
      <c r="DB6" s="598">
        <v>95.7</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101</v>
      </c>
      <c r="AV7" s="514"/>
      <c r="AW7" s="514"/>
      <c r="AX7" s="514"/>
      <c r="AY7" s="469" t="s">
        <v>102</v>
      </c>
      <c r="AZ7" s="470"/>
      <c r="BA7" s="470"/>
      <c r="BB7" s="470"/>
      <c r="BC7" s="470"/>
      <c r="BD7" s="470"/>
      <c r="BE7" s="470"/>
      <c r="BF7" s="470"/>
      <c r="BG7" s="470"/>
      <c r="BH7" s="470"/>
      <c r="BI7" s="470"/>
      <c r="BJ7" s="470"/>
      <c r="BK7" s="470"/>
      <c r="BL7" s="470"/>
      <c r="BM7" s="471"/>
      <c r="BN7" s="455">
        <v>85622</v>
      </c>
      <c r="BO7" s="456"/>
      <c r="BP7" s="456"/>
      <c r="BQ7" s="456"/>
      <c r="BR7" s="456"/>
      <c r="BS7" s="456"/>
      <c r="BT7" s="456"/>
      <c r="BU7" s="457"/>
      <c r="BV7" s="455">
        <v>12891</v>
      </c>
      <c r="BW7" s="456"/>
      <c r="BX7" s="456"/>
      <c r="BY7" s="456"/>
      <c r="BZ7" s="456"/>
      <c r="CA7" s="456"/>
      <c r="CB7" s="456"/>
      <c r="CC7" s="457"/>
      <c r="CD7" s="495" t="s">
        <v>103</v>
      </c>
      <c r="CE7" s="415"/>
      <c r="CF7" s="415"/>
      <c r="CG7" s="415"/>
      <c r="CH7" s="415"/>
      <c r="CI7" s="415"/>
      <c r="CJ7" s="415"/>
      <c r="CK7" s="415"/>
      <c r="CL7" s="415"/>
      <c r="CM7" s="415"/>
      <c r="CN7" s="415"/>
      <c r="CO7" s="415"/>
      <c r="CP7" s="415"/>
      <c r="CQ7" s="415"/>
      <c r="CR7" s="415"/>
      <c r="CS7" s="496"/>
      <c r="CT7" s="455">
        <v>13239389</v>
      </c>
      <c r="CU7" s="456"/>
      <c r="CV7" s="456"/>
      <c r="CW7" s="456"/>
      <c r="CX7" s="456"/>
      <c r="CY7" s="456"/>
      <c r="CZ7" s="456"/>
      <c r="DA7" s="457"/>
      <c r="DB7" s="455">
        <v>12983297</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104</v>
      </c>
      <c r="AN8" s="412"/>
      <c r="AO8" s="412"/>
      <c r="AP8" s="412"/>
      <c r="AQ8" s="412"/>
      <c r="AR8" s="412"/>
      <c r="AS8" s="412"/>
      <c r="AT8" s="413"/>
      <c r="AU8" s="513" t="s">
        <v>90</v>
      </c>
      <c r="AV8" s="514"/>
      <c r="AW8" s="514"/>
      <c r="AX8" s="514"/>
      <c r="AY8" s="469" t="s">
        <v>105</v>
      </c>
      <c r="AZ8" s="470"/>
      <c r="BA8" s="470"/>
      <c r="BB8" s="470"/>
      <c r="BC8" s="470"/>
      <c r="BD8" s="470"/>
      <c r="BE8" s="470"/>
      <c r="BF8" s="470"/>
      <c r="BG8" s="470"/>
      <c r="BH8" s="470"/>
      <c r="BI8" s="470"/>
      <c r="BJ8" s="470"/>
      <c r="BK8" s="470"/>
      <c r="BL8" s="470"/>
      <c r="BM8" s="471"/>
      <c r="BN8" s="455">
        <v>1415444</v>
      </c>
      <c r="BO8" s="456"/>
      <c r="BP8" s="456"/>
      <c r="BQ8" s="456"/>
      <c r="BR8" s="456"/>
      <c r="BS8" s="456"/>
      <c r="BT8" s="456"/>
      <c r="BU8" s="457"/>
      <c r="BV8" s="455">
        <v>1982525</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0.79</v>
      </c>
      <c r="CU8" s="559"/>
      <c r="CV8" s="559"/>
      <c r="CW8" s="559"/>
      <c r="CX8" s="559"/>
      <c r="CY8" s="559"/>
      <c r="CZ8" s="559"/>
      <c r="DA8" s="560"/>
      <c r="DB8" s="558">
        <v>0.81</v>
      </c>
      <c r="DC8" s="559"/>
      <c r="DD8" s="559"/>
      <c r="DE8" s="559"/>
      <c r="DF8" s="559"/>
      <c r="DG8" s="559"/>
      <c r="DH8" s="559"/>
      <c r="DI8" s="560"/>
    </row>
    <row r="9" spans="1:119" ht="18.75" customHeight="1" thickBot="1" x14ac:dyDescent="0.25">
      <c r="A9" s="181"/>
      <c r="B9" s="587" t="s">
        <v>107</v>
      </c>
      <c r="C9" s="588"/>
      <c r="D9" s="588"/>
      <c r="E9" s="588"/>
      <c r="F9" s="588"/>
      <c r="G9" s="588"/>
      <c r="H9" s="588"/>
      <c r="I9" s="588"/>
      <c r="J9" s="588"/>
      <c r="K9" s="506"/>
      <c r="L9" s="589" t="s">
        <v>108</v>
      </c>
      <c r="M9" s="590"/>
      <c r="N9" s="590"/>
      <c r="O9" s="590"/>
      <c r="P9" s="590"/>
      <c r="Q9" s="591"/>
      <c r="R9" s="592">
        <v>57060</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-567081</v>
      </c>
      <c r="BO9" s="456"/>
      <c r="BP9" s="456"/>
      <c r="BQ9" s="456"/>
      <c r="BR9" s="456"/>
      <c r="BS9" s="456"/>
      <c r="BT9" s="456"/>
      <c r="BU9" s="457"/>
      <c r="BV9" s="455">
        <v>-341391</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10.8</v>
      </c>
      <c r="CU9" s="453"/>
      <c r="CV9" s="453"/>
      <c r="CW9" s="453"/>
      <c r="CX9" s="453"/>
      <c r="CY9" s="453"/>
      <c r="CZ9" s="453"/>
      <c r="DA9" s="454"/>
      <c r="DB9" s="452">
        <v>11</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57425</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1606876</v>
      </c>
      <c r="BO10" s="456"/>
      <c r="BP10" s="456"/>
      <c r="BQ10" s="456"/>
      <c r="BR10" s="456"/>
      <c r="BS10" s="456"/>
      <c r="BT10" s="456"/>
      <c r="BU10" s="457"/>
      <c r="BV10" s="455">
        <v>1337548</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58510</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780000</v>
      </c>
      <c r="BO12" s="456"/>
      <c r="BP12" s="456"/>
      <c r="BQ12" s="456"/>
      <c r="BR12" s="456"/>
      <c r="BS12" s="456"/>
      <c r="BT12" s="456"/>
      <c r="BU12" s="457"/>
      <c r="BV12" s="455">
        <v>670000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57907</v>
      </c>
      <c r="S13" s="543"/>
      <c r="T13" s="543"/>
      <c r="U13" s="543"/>
      <c r="V13" s="544"/>
      <c r="W13" s="545" t="s">
        <v>131</v>
      </c>
      <c r="X13" s="441"/>
      <c r="Y13" s="441"/>
      <c r="Z13" s="441"/>
      <c r="AA13" s="441"/>
      <c r="AB13" s="442"/>
      <c r="AC13" s="408">
        <v>107</v>
      </c>
      <c r="AD13" s="409"/>
      <c r="AE13" s="409"/>
      <c r="AF13" s="409"/>
      <c r="AG13" s="410"/>
      <c r="AH13" s="408">
        <v>119</v>
      </c>
      <c r="AI13" s="409"/>
      <c r="AJ13" s="409"/>
      <c r="AK13" s="409"/>
      <c r="AL13" s="468"/>
      <c r="AM13" s="512" t="s">
        <v>132</v>
      </c>
      <c r="AN13" s="412"/>
      <c r="AO13" s="412"/>
      <c r="AP13" s="412"/>
      <c r="AQ13" s="412"/>
      <c r="AR13" s="412"/>
      <c r="AS13" s="412"/>
      <c r="AT13" s="413"/>
      <c r="AU13" s="513" t="s">
        <v>101</v>
      </c>
      <c r="AV13" s="514"/>
      <c r="AW13" s="514"/>
      <c r="AX13" s="514"/>
      <c r="AY13" s="469" t="s">
        <v>133</v>
      </c>
      <c r="AZ13" s="470"/>
      <c r="BA13" s="470"/>
      <c r="BB13" s="470"/>
      <c r="BC13" s="470"/>
      <c r="BD13" s="470"/>
      <c r="BE13" s="470"/>
      <c r="BF13" s="470"/>
      <c r="BG13" s="470"/>
      <c r="BH13" s="470"/>
      <c r="BI13" s="470"/>
      <c r="BJ13" s="470"/>
      <c r="BK13" s="470"/>
      <c r="BL13" s="470"/>
      <c r="BM13" s="471"/>
      <c r="BN13" s="455">
        <v>259795</v>
      </c>
      <c r="BO13" s="456"/>
      <c r="BP13" s="456"/>
      <c r="BQ13" s="456"/>
      <c r="BR13" s="456"/>
      <c r="BS13" s="456"/>
      <c r="BT13" s="456"/>
      <c r="BU13" s="457"/>
      <c r="BV13" s="455">
        <v>326157</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6.6</v>
      </c>
      <c r="CU13" s="453"/>
      <c r="CV13" s="453"/>
      <c r="CW13" s="453"/>
      <c r="CX13" s="453"/>
      <c r="CY13" s="453"/>
      <c r="CZ13" s="453"/>
      <c r="DA13" s="454"/>
      <c r="DB13" s="452">
        <v>6.6</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58959</v>
      </c>
      <c r="S14" s="543"/>
      <c r="T14" s="543"/>
      <c r="U14" s="543"/>
      <c r="V14" s="544"/>
      <c r="W14" s="546"/>
      <c r="X14" s="444"/>
      <c r="Y14" s="444"/>
      <c r="Z14" s="444"/>
      <c r="AA14" s="444"/>
      <c r="AB14" s="445"/>
      <c r="AC14" s="535">
        <v>0.4</v>
      </c>
      <c r="AD14" s="536"/>
      <c r="AE14" s="536"/>
      <c r="AF14" s="536"/>
      <c r="AG14" s="537"/>
      <c r="AH14" s="535">
        <v>0.5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58394</v>
      </c>
      <c r="S15" s="543"/>
      <c r="T15" s="543"/>
      <c r="U15" s="543"/>
      <c r="V15" s="544"/>
      <c r="W15" s="545" t="s">
        <v>137</v>
      </c>
      <c r="X15" s="441"/>
      <c r="Y15" s="441"/>
      <c r="Z15" s="441"/>
      <c r="AA15" s="441"/>
      <c r="AB15" s="442"/>
      <c r="AC15" s="408">
        <v>3449</v>
      </c>
      <c r="AD15" s="409"/>
      <c r="AE15" s="409"/>
      <c r="AF15" s="409"/>
      <c r="AG15" s="410"/>
      <c r="AH15" s="408">
        <v>3762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8214045</v>
      </c>
      <c r="BO15" s="485"/>
      <c r="BP15" s="485"/>
      <c r="BQ15" s="485"/>
      <c r="BR15" s="485"/>
      <c r="BS15" s="485"/>
      <c r="BT15" s="485"/>
      <c r="BU15" s="486"/>
      <c r="BV15" s="484">
        <v>8158298</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14.2</v>
      </c>
      <c r="AD16" s="536"/>
      <c r="AE16" s="536"/>
      <c r="AF16" s="536"/>
      <c r="AG16" s="537"/>
      <c r="AH16" s="535">
        <v>15.8</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10592358</v>
      </c>
      <c r="BO16" s="456"/>
      <c r="BP16" s="456"/>
      <c r="BQ16" s="456"/>
      <c r="BR16" s="456"/>
      <c r="BS16" s="456"/>
      <c r="BT16" s="456"/>
      <c r="BU16" s="457"/>
      <c r="BV16" s="455">
        <v>10252543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141</v>
      </c>
      <c r="S17" s="533"/>
      <c r="T17" s="533"/>
      <c r="U17" s="533"/>
      <c r="V17" s="534"/>
      <c r="W17" s="545" t="s">
        <v>144</v>
      </c>
      <c r="X17" s="441"/>
      <c r="Y17" s="441"/>
      <c r="Z17" s="441"/>
      <c r="AA17" s="441"/>
      <c r="AB17" s="442"/>
      <c r="AC17" s="408">
        <v>20696</v>
      </c>
      <c r="AD17" s="409"/>
      <c r="AE17" s="409"/>
      <c r="AF17" s="409"/>
      <c r="AG17" s="410"/>
      <c r="AH17" s="408">
        <v>19856</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10672607</v>
      </c>
      <c r="BO17" s="456"/>
      <c r="BP17" s="456"/>
      <c r="BQ17" s="456"/>
      <c r="BR17" s="456"/>
      <c r="BS17" s="456"/>
      <c r="BT17" s="456"/>
      <c r="BU17" s="457"/>
      <c r="BV17" s="455">
        <v>10579631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146</v>
      </c>
      <c r="C18" s="506"/>
      <c r="D18" s="506"/>
      <c r="E18" s="507"/>
      <c r="F18" s="507"/>
      <c r="G18" s="507"/>
      <c r="H18" s="507"/>
      <c r="I18" s="507"/>
      <c r="J18" s="507"/>
      <c r="K18" s="507"/>
      <c r="L18" s="508">
        <v>17.28</v>
      </c>
      <c r="M18" s="508"/>
      <c r="N18" s="508"/>
      <c r="O18" s="508"/>
      <c r="P18" s="508"/>
      <c r="Q18" s="508"/>
      <c r="R18" s="509"/>
      <c r="S18" s="509"/>
      <c r="T18" s="509"/>
      <c r="U18" s="509"/>
      <c r="V18" s="510"/>
      <c r="W18" s="526"/>
      <c r="X18" s="527"/>
      <c r="Y18" s="527"/>
      <c r="Z18" s="527"/>
      <c r="AA18" s="527"/>
      <c r="AB18" s="551"/>
      <c r="AC18" s="425">
        <v>85.3</v>
      </c>
      <c r="AD18" s="426"/>
      <c r="AE18" s="426"/>
      <c r="AF18" s="426"/>
      <c r="AG18" s="511"/>
      <c r="AH18" s="425">
        <v>83.6</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13007168</v>
      </c>
      <c r="BO18" s="456"/>
      <c r="BP18" s="456"/>
      <c r="BQ18" s="456"/>
      <c r="BR18" s="456"/>
      <c r="BS18" s="456"/>
      <c r="BT18" s="456"/>
      <c r="BU18" s="457"/>
      <c r="BV18" s="455">
        <v>12670914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148</v>
      </c>
      <c r="C19" s="506"/>
      <c r="D19" s="506"/>
      <c r="E19" s="507"/>
      <c r="F19" s="507"/>
      <c r="G19" s="507"/>
      <c r="H19" s="507"/>
      <c r="I19" s="507"/>
      <c r="J19" s="507"/>
      <c r="K19" s="507"/>
      <c r="L19" s="515">
        <v>3302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18349297</v>
      </c>
      <c r="BO19" s="456"/>
      <c r="BP19" s="456"/>
      <c r="BQ19" s="456"/>
      <c r="BR19" s="456"/>
      <c r="BS19" s="456"/>
      <c r="BT19" s="456"/>
      <c r="BU19" s="457"/>
      <c r="BV19" s="455">
        <v>18196350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150</v>
      </c>
      <c r="C20" s="506"/>
      <c r="D20" s="506"/>
      <c r="E20" s="507"/>
      <c r="F20" s="507"/>
      <c r="G20" s="507"/>
      <c r="H20" s="507"/>
      <c r="I20" s="507"/>
      <c r="J20" s="507"/>
      <c r="K20" s="507"/>
      <c r="L20" s="515">
        <v>24869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15941879</v>
      </c>
      <c r="BO22" s="485"/>
      <c r="BP22" s="485"/>
      <c r="BQ22" s="485"/>
      <c r="BR22" s="485"/>
      <c r="BS22" s="485"/>
      <c r="BT22" s="485"/>
      <c r="BU22" s="486"/>
      <c r="BV22" s="484">
        <v>16408906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13238834</v>
      </c>
      <c r="BO23" s="456"/>
      <c r="BP23" s="456"/>
      <c r="BQ23" s="456"/>
      <c r="BR23" s="456"/>
      <c r="BS23" s="456"/>
      <c r="BT23" s="456"/>
      <c r="BU23" s="457"/>
      <c r="BV23" s="455">
        <v>14047546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160</v>
      </c>
      <c r="F24" s="412"/>
      <c r="G24" s="412"/>
      <c r="H24" s="412"/>
      <c r="I24" s="412"/>
      <c r="J24" s="412"/>
      <c r="K24" s="413"/>
      <c r="L24" s="408">
        <v>1</v>
      </c>
      <c r="M24" s="409"/>
      <c r="N24" s="409"/>
      <c r="O24" s="409"/>
      <c r="P24" s="410"/>
      <c r="Q24" s="408">
        <v>8190</v>
      </c>
      <c r="R24" s="409"/>
      <c r="S24" s="409"/>
      <c r="T24" s="409"/>
      <c r="U24" s="409"/>
      <c r="V24" s="410"/>
      <c r="W24" s="498"/>
      <c r="X24" s="435"/>
      <c r="Y24" s="436"/>
      <c r="Z24" s="411" t="s">
        <v>161</v>
      </c>
      <c r="AA24" s="412"/>
      <c r="AB24" s="412"/>
      <c r="AC24" s="412"/>
      <c r="AD24" s="412"/>
      <c r="AE24" s="412"/>
      <c r="AF24" s="412"/>
      <c r="AG24" s="413"/>
      <c r="AH24" s="408">
        <v>426</v>
      </c>
      <c r="AI24" s="409"/>
      <c r="AJ24" s="409"/>
      <c r="AK24" s="409"/>
      <c r="AL24" s="410"/>
      <c r="AM24" s="408">
        <v>1318044</v>
      </c>
      <c r="AN24" s="409"/>
      <c r="AO24" s="409"/>
      <c r="AP24" s="409"/>
      <c r="AQ24" s="409"/>
      <c r="AR24" s="410"/>
      <c r="AS24" s="408">
        <v>3094</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6936415</v>
      </c>
      <c r="BO24" s="456"/>
      <c r="BP24" s="456"/>
      <c r="BQ24" s="456"/>
      <c r="BR24" s="456"/>
      <c r="BS24" s="456"/>
      <c r="BT24" s="456"/>
      <c r="BU24" s="457"/>
      <c r="BV24" s="455">
        <v>6739583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163</v>
      </c>
      <c r="F25" s="412"/>
      <c r="G25" s="412"/>
      <c r="H25" s="412"/>
      <c r="I25" s="412"/>
      <c r="J25" s="412"/>
      <c r="K25" s="413"/>
      <c r="L25" s="408">
        <v>1</v>
      </c>
      <c r="M25" s="409"/>
      <c r="N25" s="409"/>
      <c r="O25" s="409"/>
      <c r="P25" s="410"/>
      <c r="Q25" s="408">
        <v>7550</v>
      </c>
      <c r="R25" s="409"/>
      <c r="S25" s="409"/>
      <c r="T25" s="409"/>
      <c r="U25" s="409"/>
      <c r="V25" s="410"/>
      <c r="W25" s="498"/>
      <c r="X25" s="435"/>
      <c r="Y25" s="436"/>
      <c r="Z25" s="411" t="s">
        <v>164</v>
      </c>
      <c r="AA25" s="412"/>
      <c r="AB25" s="412"/>
      <c r="AC25" s="412"/>
      <c r="AD25" s="412"/>
      <c r="AE25" s="412"/>
      <c r="AF25" s="412"/>
      <c r="AG25" s="413"/>
      <c r="AH25" s="408">
        <v>88</v>
      </c>
      <c r="AI25" s="409"/>
      <c r="AJ25" s="409"/>
      <c r="AK25" s="409"/>
      <c r="AL25" s="410"/>
      <c r="AM25" s="408">
        <v>270776</v>
      </c>
      <c r="AN25" s="409"/>
      <c r="AO25" s="409"/>
      <c r="AP25" s="409"/>
      <c r="AQ25" s="409"/>
      <c r="AR25" s="410"/>
      <c r="AS25" s="408">
        <v>3077</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1249729</v>
      </c>
      <c r="BO25" s="485"/>
      <c r="BP25" s="485"/>
      <c r="BQ25" s="485"/>
      <c r="BR25" s="485"/>
      <c r="BS25" s="485"/>
      <c r="BT25" s="485"/>
      <c r="BU25" s="486"/>
      <c r="BV25" s="484">
        <v>1355740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166</v>
      </c>
      <c r="F26" s="412"/>
      <c r="G26" s="412"/>
      <c r="H26" s="412"/>
      <c r="I26" s="412"/>
      <c r="J26" s="412"/>
      <c r="K26" s="413"/>
      <c r="L26" s="408">
        <v>1</v>
      </c>
      <c r="M26" s="409"/>
      <c r="N26" s="409"/>
      <c r="O26" s="409"/>
      <c r="P26" s="410"/>
      <c r="Q26" s="408">
        <v>6730</v>
      </c>
      <c r="R26" s="409"/>
      <c r="S26" s="409"/>
      <c r="T26" s="409"/>
      <c r="U26" s="409"/>
      <c r="V26" s="410"/>
      <c r="W26" s="498"/>
      <c r="X26" s="435"/>
      <c r="Y26" s="436"/>
      <c r="Z26" s="411" t="s">
        <v>167</v>
      </c>
      <c r="AA26" s="466"/>
      <c r="AB26" s="466"/>
      <c r="AC26" s="466"/>
      <c r="AD26" s="466"/>
      <c r="AE26" s="466"/>
      <c r="AF26" s="466"/>
      <c r="AG26" s="467"/>
      <c r="AH26" s="408">
        <v>51</v>
      </c>
      <c r="AI26" s="409"/>
      <c r="AJ26" s="409"/>
      <c r="AK26" s="409"/>
      <c r="AL26" s="410"/>
      <c r="AM26" s="408">
        <v>170544</v>
      </c>
      <c r="AN26" s="409"/>
      <c r="AO26" s="409"/>
      <c r="AP26" s="409"/>
      <c r="AQ26" s="409"/>
      <c r="AR26" s="410"/>
      <c r="AS26" s="408">
        <v>3344</v>
      </c>
      <c r="AT26" s="409"/>
      <c r="AU26" s="409"/>
      <c r="AV26" s="409"/>
      <c r="AW26" s="409"/>
      <c r="AX26" s="468"/>
      <c r="AY26" s="495" t="s">
        <v>168</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169</v>
      </c>
      <c r="F27" s="412"/>
      <c r="G27" s="412"/>
      <c r="H27" s="412"/>
      <c r="I27" s="412"/>
      <c r="J27" s="412"/>
      <c r="K27" s="413"/>
      <c r="L27" s="408">
        <v>1</v>
      </c>
      <c r="M27" s="409"/>
      <c r="N27" s="409"/>
      <c r="O27" s="409"/>
      <c r="P27" s="410"/>
      <c r="Q27" s="408">
        <v>5420</v>
      </c>
      <c r="R27" s="409"/>
      <c r="S27" s="409"/>
      <c r="T27" s="409"/>
      <c r="U27" s="409"/>
      <c r="V27" s="410"/>
      <c r="W27" s="498"/>
      <c r="X27" s="435"/>
      <c r="Y27" s="436"/>
      <c r="Z27" s="411" t="s">
        <v>170</v>
      </c>
      <c r="AA27" s="412"/>
      <c r="AB27" s="412"/>
      <c r="AC27" s="412"/>
      <c r="AD27" s="412"/>
      <c r="AE27" s="412"/>
      <c r="AF27" s="412"/>
      <c r="AG27" s="413"/>
      <c r="AH27" s="408">
        <v>4</v>
      </c>
      <c r="AI27" s="409"/>
      <c r="AJ27" s="409"/>
      <c r="AK27" s="409"/>
      <c r="AL27" s="410"/>
      <c r="AM27" s="408">
        <v>15684</v>
      </c>
      <c r="AN27" s="409"/>
      <c r="AO27" s="409"/>
      <c r="AP27" s="409"/>
      <c r="AQ27" s="409"/>
      <c r="AR27" s="410"/>
      <c r="AS27" s="408">
        <v>3921</v>
      </c>
      <c r="AT27" s="409"/>
      <c r="AU27" s="409"/>
      <c r="AV27" s="409"/>
      <c r="AW27" s="409"/>
      <c r="AX27" s="468"/>
      <c r="AY27" s="492" t="s">
        <v>171</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172</v>
      </c>
      <c r="F28" s="412"/>
      <c r="G28" s="412"/>
      <c r="H28" s="412"/>
      <c r="I28" s="412"/>
      <c r="J28" s="412"/>
      <c r="K28" s="413"/>
      <c r="L28" s="408">
        <v>1</v>
      </c>
      <c r="M28" s="409"/>
      <c r="N28" s="409"/>
      <c r="O28" s="409"/>
      <c r="P28" s="410"/>
      <c r="Q28" s="408">
        <v>4820</v>
      </c>
      <c r="R28" s="409"/>
      <c r="S28" s="409"/>
      <c r="T28" s="409"/>
      <c r="U28" s="409"/>
      <c r="V28" s="410"/>
      <c r="W28" s="498"/>
      <c r="X28" s="435"/>
      <c r="Y28" s="436"/>
      <c r="Z28" s="411" t="s">
        <v>173</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174</v>
      </c>
      <c r="AZ28" s="473"/>
      <c r="BA28" s="473"/>
      <c r="BB28" s="474"/>
      <c r="BC28" s="481" t="s">
        <v>46</v>
      </c>
      <c r="BD28" s="482"/>
      <c r="BE28" s="482"/>
      <c r="BF28" s="482"/>
      <c r="BG28" s="482"/>
      <c r="BH28" s="482"/>
      <c r="BI28" s="482"/>
      <c r="BJ28" s="482"/>
      <c r="BK28" s="482"/>
      <c r="BL28" s="482"/>
      <c r="BM28" s="483"/>
      <c r="BN28" s="484">
        <v>3865055</v>
      </c>
      <c r="BO28" s="485"/>
      <c r="BP28" s="485"/>
      <c r="BQ28" s="485"/>
      <c r="BR28" s="485"/>
      <c r="BS28" s="485"/>
      <c r="BT28" s="485"/>
      <c r="BU28" s="486"/>
      <c r="BV28" s="484">
        <v>3038179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175</v>
      </c>
      <c r="F29" s="412"/>
      <c r="G29" s="412"/>
      <c r="H29" s="412"/>
      <c r="I29" s="412"/>
      <c r="J29" s="412"/>
      <c r="K29" s="413"/>
      <c r="L29" s="408">
        <v>15</v>
      </c>
      <c r="M29" s="409"/>
      <c r="N29" s="409"/>
      <c r="O29" s="409"/>
      <c r="P29" s="410"/>
      <c r="Q29" s="408">
        <v>4390</v>
      </c>
      <c r="R29" s="409"/>
      <c r="S29" s="409"/>
      <c r="T29" s="409"/>
      <c r="U29" s="409"/>
      <c r="V29" s="410"/>
      <c r="W29" s="499"/>
      <c r="X29" s="500"/>
      <c r="Y29" s="501"/>
      <c r="Z29" s="411" t="s">
        <v>176</v>
      </c>
      <c r="AA29" s="412"/>
      <c r="AB29" s="412"/>
      <c r="AC29" s="412"/>
      <c r="AD29" s="412"/>
      <c r="AE29" s="412"/>
      <c r="AF29" s="412"/>
      <c r="AG29" s="413"/>
      <c r="AH29" s="408">
        <v>430</v>
      </c>
      <c r="AI29" s="409"/>
      <c r="AJ29" s="409"/>
      <c r="AK29" s="409"/>
      <c r="AL29" s="410"/>
      <c r="AM29" s="408">
        <v>1333728</v>
      </c>
      <c r="AN29" s="409"/>
      <c r="AO29" s="409"/>
      <c r="AP29" s="409"/>
      <c r="AQ29" s="409"/>
      <c r="AR29" s="410"/>
      <c r="AS29" s="408">
        <v>3102</v>
      </c>
      <c r="AT29" s="409"/>
      <c r="AU29" s="409"/>
      <c r="AV29" s="409"/>
      <c r="AW29" s="409"/>
      <c r="AX29" s="468"/>
      <c r="AY29" s="475"/>
      <c r="AZ29" s="476"/>
      <c r="BA29" s="476"/>
      <c r="BB29" s="477"/>
      <c r="BC29" s="469" t="s">
        <v>177</v>
      </c>
      <c r="BD29" s="470"/>
      <c r="BE29" s="470"/>
      <c r="BF29" s="470"/>
      <c r="BG29" s="470"/>
      <c r="BH29" s="470"/>
      <c r="BI29" s="470"/>
      <c r="BJ29" s="470"/>
      <c r="BK29" s="470"/>
      <c r="BL29" s="470"/>
      <c r="BM29" s="471"/>
      <c r="BN29" s="455" t="s">
        <v>122</v>
      </c>
      <c r="BO29" s="456"/>
      <c r="BP29" s="456"/>
      <c r="BQ29" s="456"/>
      <c r="BR29" s="456"/>
      <c r="BS29" s="456"/>
      <c r="BT29" s="456"/>
      <c r="BU29" s="457"/>
      <c r="BV29" s="455" t="s">
        <v>122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178</v>
      </c>
      <c r="X30" s="423"/>
      <c r="Y30" s="423"/>
      <c r="Z30" s="423"/>
      <c r="AA30" s="423"/>
      <c r="AB30" s="423"/>
      <c r="AC30" s="423"/>
      <c r="AD30" s="423"/>
      <c r="AE30" s="423"/>
      <c r="AF30" s="423"/>
      <c r="AG30" s="424"/>
      <c r="AH30" s="425">
        <v>98.5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2277216</v>
      </c>
      <c r="BO30" s="490"/>
      <c r="BP30" s="490"/>
      <c r="BQ30" s="490"/>
      <c r="BR30" s="490"/>
      <c r="BS30" s="490"/>
      <c r="BT30" s="490"/>
      <c r="BU30" s="491"/>
      <c r="BV30" s="489">
        <v>2292960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179</v>
      </c>
      <c r="D32" s="414"/>
      <c r="E32" s="414"/>
      <c r="F32" s="414"/>
      <c r="G32" s="414"/>
      <c r="H32" s="414"/>
      <c r="I32" s="414"/>
      <c r="J32" s="414"/>
      <c r="K32" s="414"/>
      <c r="L32" s="414"/>
      <c r="M32" s="414"/>
      <c r="N32" s="414"/>
      <c r="O32" s="414"/>
      <c r="P32" s="414"/>
      <c r="Q32" s="414"/>
      <c r="R32" s="414"/>
      <c r="S32" s="414"/>
      <c r="U32" s="415" t="s">
        <v>180</v>
      </c>
      <c r="V32" s="415"/>
      <c r="W32" s="415"/>
      <c r="X32" s="415"/>
      <c r="Y32" s="415"/>
      <c r="Z32" s="415"/>
      <c r="AA32" s="415"/>
      <c r="AB32" s="415"/>
      <c r="AC32" s="415"/>
      <c r="AD32" s="415"/>
      <c r="AE32" s="415"/>
      <c r="AF32" s="415"/>
      <c r="AG32" s="415"/>
      <c r="AH32" s="415"/>
      <c r="AI32" s="415"/>
      <c r="AJ32" s="415"/>
      <c r="AK32" s="415"/>
      <c r="AM32" s="415" t="s">
        <v>181</v>
      </c>
      <c r="AN32" s="415"/>
      <c r="AO32" s="415"/>
      <c r="AP32" s="415"/>
      <c r="AQ32" s="415"/>
      <c r="AR32" s="415"/>
      <c r="AS32" s="415"/>
      <c r="AT32" s="415"/>
      <c r="AU32" s="415"/>
      <c r="AV32" s="415"/>
      <c r="AW32" s="415"/>
      <c r="AX32" s="415"/>
      <c r="AY32" s="415"/>
      <c r="AZ32" s="415"/>
      <c r="BA32" s="415"/>
      <c r="BB32" s="415"/>
      <c r="BC32" s="415"/>
      <c r="BE32" s="415" t="s">
        <v>182</v>
      </c>
      <c r="BF32" s="415"/>
      <c r="BG32" s="415"/>
      <c r="BH32" s="415"/>
      <c r="BI32" s="415"/>
      <c r="BJ32" s="415"/>
      <c r="BK32" s="415"/>
      <c r="BL32" s="415"/>
      <c r="BM32" s="415"/>
      <c r="BN32" s="415"/>
      <c r="BO32" s="415"/>
      <c r="BP32" s="415"/>
      <c r="BQ32" s="415"/>
      <c r="BR32" s="415"/>
      <c r="BS32" s="415"/>
      <c r="BT32" s="415"/>
      <c r="BU32" s="415"/>
      <c r="BW32" s="415" t="s">
        <v>183</v>
      </c>
      <c r="BX32" s="415"/>
      <c r="BY32" s="415"/>
      <c r="BZ32" s="415"/>
      <c r="CA32" s="415"/>
      <c r="CB32" s="415"/>
      <c r="CC32" s="415"/>
      <c r="CD32" s="415"/>
      <c r="CE32" s="415"/>
      <c r="CF32" s="415"/>
      <c r="CG32" s="415"/>
      <c r="CH32" s="415"/>
      <c r="CI32" s="415"/>
      <c r="CJ32" s="415"/>
      <c r="CK32" s="415"/>
      <c r="CL32" s="415"/>
      <c r="CM32" s="415"/>
      <c r="CO32" s="415" t="s">
        <v>184</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185</v>
      </c>
      <c r="D33" s="407"/>
      <c r="E33" s="406" t="s">
        <v>186</v>
      </c>
      <c r="F33" s="406"/>
      <c r="G33" s="406"/>
      <c r="H33" s="406"/>
      <c r="I33" s="406"/>
      <c r="J33" s="406"/>
      <c r="K33" s="406"/>
      <c r="L33" s="406"/>
      <c r="M33" s="406"/>
      <c r="N33" s="406"/>
      <c r="O33" s="406"/>
      <c r="P33" s="406"/>
      <c r="Q33" s="406"/>
      <c r="R33" s="406"/>
      <c r="S33" s="406"/>
      <c r="T33" s="206"/>
      <c r="U33" s="407" t="s">
        <v>185</v>
      </c>
      <c r="V33" s="407"/>
      <c r="W33" s="406" t="s">
        <v>186</v>
      </c>
      <c r="X33" s="406"/>
      <c r="Y33" s="406"/>
      <c r="Z33" s="406"/>
      <c r="AA33" s="406"/>
      <c r="AB33" s="406"/>
      <c r="AC33" s="406"/>
      <c r="AD33" s="406"/>
      <c r="AE33" s="406"/>
      <c r="AF33" s="406"/>
      <c r="AG33" s="406"/>
      <c r="AH33" s="406"/>
      <c r="AI33" s="406"/>
      <c r="AJ33" s="406"/>
      <c r="AK33" s="406"/>
      <c r="AL33" s="206"/>
      <c r="AM33" s="407" t="s">
        <v>185</v>
      </c>
      <c r="AN33" s="407"/>
      <c r="AO33" s="406" t="s">
        <v>186</v>
      </c>
      <c r="AP33" s="406"/>
      <c r="AQ33" s="406"/>
      <c r="AR33" s="406"/>
      <c r="AS33" s="406"/>
      <c r="AT33" s="406"/>
      <c r="AU33" s="406"/>
      <c r="AV33" s="406"/>
      <c r="AW33" s="406"/>
      <c r="AX33" s="406"/>
      <c r="AY33" s="406"/>
      <c r="AZ33" s="406"/>
      <c r="BA33" s="406"/>
      <c r="BB33" s="406"/>
      <c r="BC33" s="406"/>
      <c r="BD33" s="207"/>
      <c r="BE33" s="406" t="s">
        <v>187</v>
      </c>
      <c r="BF33" s="406"/>
      <c r="BG33" s="406" t="s">
        <v>188</v>
      </c>
      <c r="BH33" s="406"/>
      <c r="BI33" s="406"/>
      <c r="BJ33" s="406"/>
      <c r="BK33" s="406"/>
      <c r="BL33" s="406"/>
      <c r="BM33" s="406"/>
      <c r="BN33" s="406"/>
      <c r="BO33" s="406"/>
      <c r="BP33" s="406"/>
      <c r="BQ33" s="406"/>
      <c r="BR33" s="406"/>
      <c r="BS33" s="406"/>
      <c r="BT33" s="406"/>
      <c r="BU33" s="406"/>
      <c r="BV33" s="207"/>
      <c r="BW33" s="407" t="s">
        <v>187</v>
      </c>
      <c r="BX33" s="407"/>
      <c r="BY33" s="406" t="s">
        <v>189</v>
      </c>
      <c r="BZ33" s="406"/>
      <c r="CA33" s="406"/>
      <c r="CB33" s="406"/>
      <c r="CC33" s="406"/>
      <c r="CD33" s="406"/>
      <c r="CE33" s="406"/>
      <c r="CF33" s="406"/>
      <c r="CG33" s="406"/>
      <c r="CH33" s="406"/>
      <c r="CI33" s="406"/>
      <c r="CJ33" s="406"/>
      <c r="CK33" s="406"/>
      <c r="CL33" s="406"/>
      <c r="CM33" s="406"/>
      <c r="CN33" s="206"/>
      <c r="CO33" s="407" t="s">
        <v>185</v>
      </c>
      <c r="CP33" s="407"/>
      <c r="CQ33" s="406" t="s">
        <v>190</v>
      </c>
      <c r="CR33" s="406"/>
      <c r="CS33" s="406"/>
      <c r="CT33" s="406"/>
      <c r="CU33" s="406"/>
      <c r="CV33" s="406"/>
      <c r="CW33" s="406"/>
      <c r="CX33" s="406"/>
      <c r="CY33" s="406"/>
      <c r="CZ33" s="406"/>
      <c r="DA33" s="406"/>
      <c r="DB33" s="406"/>
      <c r="DC33" s="406"/>
      <c r="DD33" s="406"/>
      <c r="DE33" s="406"/>
      <c r="DF33" s="206"/>
      <c r="DG33" s="405" t="s">
        <v>191</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下水道事業会計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6</v>
      </c>
      <c r="BX34" s="403"/>
      <c r="BY34" s="404" t="str">
        <f>IF('各会計、関係団体の財政状況及び健全化判断比率'!B68="","",'各会計、関係団体の財政状況及び健全化判断比率'!B68)</f>
        <v>神奈川県後期高齢者医療広域連合一般会計</v>
      </c>
      <c r="BZ34" s="404"/>
      <c r="CA34" s="404"/>
      <c r="CB34" s="404"/>
      <c r="CC34" s="404"/>
      <c r="CD34" s="404"/>
      <c r="CE34" s="404"/>
      <c r="CF34" s="404"/>
      <c r="CG34" s="404"/>
      <c r="CH34" s="404"/>
      <c r="CI34" s="404"/>
      <c r="CJ34" s="404"/>
      <c r="CK34" s="404"/>
      <c r="CL34" s="404"/>
      <c r="CM34" s="404"/>
      <c r="CN34" s="181"/>
      <c r="CO34" s="403">
        <f>IF(CQ34="","",MAX(C34:D43,U34:V43,AM34:AN43,BE34:BF43,BW34:BX43)+1)</f>
        <v>8</v>
      </c>
      <c r="CP34" s="403"/>
      <c r="CQ34" s="404" t="str">
        <f>IF('各会計、関係団体の財政状況及び健全化判断比率'!BS7="","",'各会計、関係団体の財政状況及び健全化判断比率'!BS7)</f>
        <v>（株）パブリックサービス</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7</v>
      </c>
      <c r="BX35" s="403"/>
      <c r="BY35" s="404" t="str">
        <f>IF('各会計、関係団体の財政状況及び健全化判断比率'!B69="","",'各会計、関係団体の財政状況及び健全化判断比率'!B69)</f>
        <v>神奈川県後期高齢者医療広域連合事業会計</v>
      </c>
      <c r="BZ35" s="404"/>
      <c r="CA35" s="404"/>
      <c r="CB35" s="404"/>
      <c r="CC35" s="404"/>
      <c r="CD35" s="404"/>
      <c r="CE35" s="404"/>
      <c r="CF35" s="404"/>
      <c r="CG35" s="404"/>
      <c r="CH35" s="404"/>
      <c r="CI35" s="404"/>
      <c r="CJ35" s="404"/>
      <c r="CK35" s="404"/>
      <c r="CL35" s="404"/>
      <c r="CM35" s="404"/>
      <c r="CN35" s="181"/>
      <c r="CO35" s="403">
        <f t="shared" ref="CO35:CO43" si="3">IF(CQ35="","",CO34+1)</f>
        <v>9</v>
      </c>
      <c r="CP35" s="403"/>
      <c r="CQ35" s="404" t="str">
        <f>IF('各会計、関係団体の財政状況及び健全化判断比率'!BS8="","",'各会計、関係団体の財政状況及び健全化判断比率'!BS8)</f>
        <v>逗子市土地開発公社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〇</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t="str">
        <f t="shared" si="2"/>
        <v/>
      </c>
      <c r="BX36" s="403"/>
      <c r="BY36" s="404" t="str">
        <f>IF('各会計、関係団体の財政状況及び健全化判断比率'!B70="","",'各会計、関係団体の財政状況及び健全化判断比率'!B70)</f>
        <v/>
      </c>
      <c r="BZ36" s="404"/>
      <c r="CA36" s="404"/>
      <c r="CB36" s="404"/>
      <c r="CC36" s="404"/>
      <c r="CD36" s="404"/>
      <c r="CE36" s="404"/>
      <c r="CF36" s="404"/>
      <c r="CG36" s="404"/>
      <c r="CH36" s="404"/>
      <c r="CI36" s="404"/>
      <c r="CJ36" s="404"/>
      <c r="CK36" s="404"/>
      <c r="CL36" s="404"/>
      <c r="CM36" s="404"/>
      <c r="CN36" s="181"/>
      <c r="CO36" s="403">
        <f t="shared" si="3"/>
        <v>10</v>
      </c>
      <c r="CP36" s="403"/>
      <c r="CQ36" s="404" t="str">
        <f>IF('各会計、関係団体の財政状況及び健全化判断比率'!BS9="","",'各会計、関係団体の財政状況及び健全化判断比率'!BS9)</f>
        <v>（公財）逗葉地域医療センター</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f t="shared" si="3"/>
        <v>11</v>
      </c>
      <c r="CP37" s="403"/>
      <c r="CQ37" s="404" t="str">
        <f>IF('各会計、関係団体の財政状況及び健全化判断比率'!BS10="","",'各会計、関係団体の財政状況及び健全化判断比率'!BS10)</f>
        <v>（公財）かながわ健康財団</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f t="shared" si="3"/>
        <v>12</v>
      </c>
      <c r="CP38" s="403"/>
      <c r="CQ38" s="404" t="str">
        <f>IF('各会計、関係団体の財政状況及び健全化判断比率'!BS11="","",'各会計、関係団体の財政状況及び健全化判断比率'!BS11)</f>
        <v>（公財）かながわ海岸美化財団</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400" t="s">
        <v>193</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194</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195</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196</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197</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198</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199</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200</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rngP5M8M7tSoQPMj6YTpKMVNdaIqaPkuC6TWHf/8k2pGUfQD2++AJ3p8lgi1itqMAHNtF4m2fQx6ayvmYM1ZGw==" saltValue="02sU9/7O/fX1rZkqTILOm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2">
      <c r="A34" s="22"/>
      <c r="B34" s="31"/>
      <c r="C34" s="1187" t="s">
        <v>527</v>
      </c>
      <c r="D34" s="1187"/>
      <c r="E34" s="1188"/>
      <c r="F34" s="32">
        <v>10.54</v>
      </c>
      <c r="G34" s="33">
        <v>13.07</v>
      </c>
      <c r="H34" s="33">
        <v>17.52</v>
      </c>
      <c r="I34" s="33">
        <v>15.26</v>
      </c>
      <c r="J34" s="34">
        <v>10.69</v>
      </c>
      <c r="K34" s="22"/>
      <c r="L34" s="22"/>
      <c r="M34" s="22"/>
      <c r="N34" s="22"/>
      <c r="O34" s="22"/>
      <c r="P34" s="22"/>
    </row>
    <row r="35" spans="1:16" ht="39" customHeight="1" x14ac:dyDescent="0.2">
      <c r="A35" s="22"/>
      <c r="B35" s="35"/>
      <c r="C35" s="1181" t="s">
        <v>528</v>
      </c>
      <c r="D35" s="1182"/>
      <c r="E35" s="1183"/>
      <c r="F35" s="36">
        <v>0.11</v>
      </c>
      <c r="G35" s="37">
        <v>1.22</v>
      </c>
      <c r="H35" s="37">
        <v>2.39</v>
      </c>
      <c r="I35" s="37">
        <v>3.26</v>
      </c>
      <c r="J35" s="38">
        <v>5.12</v>
      </c>
      <c r="K35" s="22"/>
      <c r="L35" s="22"/>
      <c r="M35" s="22"/>
      <c r="N35" s="22"/>
      <c r="O35" s="22"/>
      <c r="P35" s="22"/>
    </row>
    <row r="36" spans="1:16" ht="39" customHeight="1" x14ac:dyDescent="0.2">
      <c r="A36" s="22"/>
      <c r="B36" s="35"/>
      <c r="C36" s="1181" t="s">
        <v>529</v>
      </c>
      <c r="D36" s="1182"/>
      <c r="E36" s="1183"/>
      <c r="F36" s="36">
        <v>2.97</v>
      </c>
      <c r="G36" s="37">
        <v>4.04</v>
      </c>
      <c r="H36" s="37">
        <v>1.92</v>
      </c>
      <c r="I36" s="37">
        <v>2.37</v>
      </c>
      <c r="J36" s="38">
        <v>1.43</v>
      </c>
      <c r="K36" s="22"/>
      <c r="L36" s="22"/>
      <c r="M36" s="22"/>
      <c r="N36" s="22"/>
      <c r="O36" s="22"/>
      <c r="P36" s="22"/>
    </row>
    <row r="37" spans="1:16" ht="39" customHeight="1" x14ac:dyDescent="0.2">
      <c r="A37" s="22"/>
      <c r="B37" s="35"/>
      <c r="C37" s="1181" t="s">
        <v>530</v>
      </c>
      <c r="D37" s="1182"/>
      <c r="E37" s="1183"/>
      <c r="F37" s="36">
        <v>0.16</v>
      </c>
      <c r="G37" s="37">
        <v>1.21</v>
      </c>
      <c r="H37" s="37">
        <v>1.45</v>
      </c>
      <c r="I37" s="37">
        <v>1.1499999999999999</v>
      </c>
      <c r="J37" s="38">
        <v>0.79</v>
      </c>
      <c r="K37" s="22"/>
      <c r="L37" s="22"/>
      <c r="M37" s="22"/>
      <c r="N37" s="22"/>
      <c r="O37" s="22"/>
      <c r="P37" s="22"/>
    </row>
    <row r="38" spans="1:16" ht="39" customHeight="1" x14ac:dyDescent="0.2">
      <c r="A38" s="22"/>
      <c r="B38" s="35"/>
      <c r="C38" s="1181" t="s">
        <v>531</v>
      </c>
      <c r="D38" s="1182"/>
      <c r="E38" s="1183"/>
      <c r="F38" s="36">
        <v>0.31</v>
      </c>
      <c r="G38" s="37">
        <v>0.46</v>
      </c>
      <c r="H38" s="37">
        <v>0.28000000000000003</v>
      </c>
      <c r="I38" s="37">
        <v>0.33</v>
      </c>
      <c r="J38" s="38">
        <v>0.34</v>
      </c>
      <c r="K38" s="22"/>
      <c r="L38" s="22"/>
      <c r="M38" s="22"/>
      <c r="N38" s="22"/>
      <c r="O38" s="22"/>
      <c r="P38" s="22"/>
    </row>
    <row r="39" spans="1:16" ht="39" customHeight="1" x14ac:dyDescent="0.2">
      <c r="A39" s="22"/>
      <c r="B39" s="35"/>
      <c r="C39" s="1181"/>
      <c r="D39" s="1182"/>
      <c r="E39" s="1183"/>
      <c r="F39" s="36"/>
      <c r="G39" s="37"/>
      <c r="H39" s="37"/>
      <c r="I39" s="37"/>
      <c r="J39" s="38"/>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532</v>
      </c>
      <c r="D42" s="1182"/>
      <c r="E42" s="1183"/>
      <c r="F42" s="36" t="s">
        <v>484</v>
      </c>
      <c r="G42" s="37" t="s">
        <v>484</v>
      </c>
      <c r="H42" s="37" t="s">
        <v>484</v>
      </c>
      <c r="I42" s="37" t="s">
        <v>484</v>
      </c>
      <c r="J42" s="38" t="s">
        <v>484</v>
      </c>
      <c r="K42" s="22"/>
      <c r="L42" s="22"/>
      <c r="M42" s="22"/>
      <c r="N42" s="22"/>
      <c r="O42" s="22"/>
      <c r="P42" s="22"/>
    </row>
    <row r="43" spans="1:16" ht="39" customHeight="1" thickBot="1" x14ac:dyDescent="0.25">
      <c r="A43" s="22"/>
      <c r="B43" s="40"/>
      <c r="C43" s="1184" t="s">
        <v>533</v>
      </c>
      <c r="D43" s="1185"/>
      <c r="E43" s="1186"/>
      <c r="F43" s="41" t="s">
        <v>484</v>
      </c>
      <c r="G43" s="42" t="s">
        <v>484</v>
      </c>
      <c r="H43" s="42" t="s">
        <v>484</v>
      </c>
      <c r="I43" s="42" t="s">
        <v>484</v>
      </c>
      <c r="J43" s="43" t="s">
        <v>484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E1z3EvFtdglQFm/sLXZgbCHRaThDrhF5W9jV5WrfpSeqnGABM0K0IofL1Knek+5p6+7r7VO42eee8Yp9x4fkg==" saltValue="2xKum2nvuez6zZFYQKdi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1908</v>
      </c>
      <c r="L45" s="60">
        <v>1959</v>
      </c>
      <c r="M45" s="60">
        <v>2030</v>
      </c>
      <c r="N45" s="60">
        <v>2026</v>
      </c>
      <c r="O45" s="61">
        <v>2014</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484</v>
      </c>
      <c r="L46" s="64" t="s">
        <v>484</v>
      </c>
      <c r="M46" s="64" t="s">
        <v>484</v>
      </c>
      <c r="N46" s="64" t="s">
        <v>484</v>
      </c>
      <c r="O46" s="65" t="s">
        <v>484</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484</v>
      </c>
      <c r="L47" s="64" t="s">
        <v>484</v>
      </c>
      <c r="M47" s="64" t="s">
        <v>484</v>
      </c>
      <c r="N47" s="64" t="s">
        <v>484</v>
      </c>
      <c r="O47" s="65" t="s">
        <v>484</v>
      </c>
      <c r="P47" s="48"/>
      <c r="Q47" s="48"/>
      <c r="R47" s="48"/>
      <c r="S47" s="48"/>
      <c r="T47" s="48"/>
      <c r="U47" s="48"/>
    </row>
    <row r="48" spans="1:21" ht="30.75" customHeight="1" x14ac:dyDescent="0.2">
      <c r="A48" s="48"/>
      <c r="B48" s="1214"/>
      <c r="C48" s="1215"/>
      <c r="D48" s="62"/>
      <c r="E48" s="1191" t="s">
        <v>13</v>
      </c>
      <c r="F48" s="1191"/>
      <c r="G48" s="1191"/>
      <c r="H48" s="1191"/>
      <c r="I48" s="1191"/>
      <c r="J48" s="1192"/>
      <c r="K48" s="63">
        <v>457</v>
      </c>
      <c r="L48" s="64">
        <v>253</v>
      </c>
      <c r="M48" s="64">
        <v>249</v>
      </c>
      <c r="N48" s="64">
        <v>198</v>
      </c>
      <c r="O48" s="65">
        <v>205</v>
      </c>
      <c r="P48" s="48"/>
      <c r="Q48" s="48"/>
      <c r="R48" s="48"/>
      <c r="S48" s="48"/>
      <c r="T48" s="48"/>
      <c r="U48" s="48"/>
    </row>
    <row r="49" spans="1:21" ht="30.75" customHeight="1" x14ac:dyDescent="0.2">
      <c r="A49" s="48"/>
      <c r="B49" s="1214"/>
      <c r="C49" s="1215"/>
      <c r="D49" s="62"/>
      <c r="E49" s="1191" t="s">
        <v>14</v>
      </c>
      <c r="F49" s="1191"/>
      <c r="G49" s="1191"/>
      <c r="H49" s="1191"/>
      <c r="I49" s="1191"/>
      <c r="J49" s="1192"/>
      <c r="K49" s="63" t="s">
        <v>484</v>
      </c>
      <c r="L49" s="64" t="s">
        <v>484</v>
      </c>
      <c r="M49" s="64" t="s">
        <v>484</v>
      </c>
      <c r="N49" s="64" t="s">
        <v>484</v>
      </c>
      <c r="O49" s="65" t="s">
        <v>484</v>
      </c>
      <c r="P49" s="48"/>
      <c r="Q49" s="48"/>
      <c r="R49" s="48"/>
      <c r="S49" s="48"/>
      <c r="T49" s="48"/>
      <c r="U49" s="48"/>
    </row>
    <row r="50" spans="1:21" ht="30.75" customHeight="1" x14ac:dyDescent="0.2">
      <c r="A50" s="48"/>
      <c r="B50" s="1214"/>
      <c r="C50" s="1215"/>
      <c r="D50" s="62"/>
      <c r="E50" s="1191" t="s">
        <v>15</v>
      </c>
      <c r="F50" s="1191"/>
      <c r="G50" s="1191"/>
      <c r="H50" s="1191"/>
      <c r="I50" s="1191"/>
      <c r="J50" s="1192"/>
      <c r="K50" s="63" t="s">
        <v>484</v>
      </c>
      <c r="L50" s="64" t="s">
        <v>484</v>
      </c>
      <c r="M50" s="64" t="s">
        <v>484</v>
      </c>
      <c r="N50" s="64" t="s">
        <v>484</v>
      </c>
      <c r="O50" s="65" t="s">
        <v>484</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484</v>
      </c>
      <c r="L51" s="64" t="s">
        <v>484</v>
      </c>
      <c r="M51" s="64" t="s">
        <v>484</v>
      </c>
      <c r="N51" s="64" t="s">
        <v>484</v>
      </c>
      <c r="O51" s="65" t="s">
        <v>484</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1691</v>
      </c>
      <c r="L52" s="64">
        <v>1486</v>
      </c>
      <c r="M52" s="64">
        <v>1480</v>
      </c>
      <c r="N52" s="64">
        <v>1428</v>
      </c>
      <c r="O52" s="65">
        <v>1422</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674</v>
      </c>
      <c r="L53" s="69">
        <v>726</v>
      </c>
      <c r="M53" s="69">
        <v>799</v>
      </c>
      <c r="N53" s="69">
        <v>796</v>
      </c>
      <c r="O53" s="70">
        <v>797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534</v>
      </c>
      <c r="L57" s="81" t="s">
        <v>535</v>
      </c>
      <c r="M57" s="81" t="s">
        <v>536</v>
      </c>
      <c r="N57" s="81" t="s">
        <v>537</v>
      </c>
      <c r="O57" s="82" t="s">
        <v>538</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BElYefxc9nk32hyBm+nfVkgYtxzAD1daIouHkqp/CcoCSyjWtxD9Le7sn5uKjRDwv/WdIrOWhPcPKS3Zyos6Q==" saltValue="r9BY1ixL+4zE8tBUW8sYW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522</v>
      </c>
      <c r="J40" s="103" t="s">
        <v>523</v>
      </c>
      <c r="K40" s="103" t="s">
        <v>524</v>
      </c>
      <c r="L40" s="103" t="s">
        <v>525</v>
      </c>
      <c r="M40" s="104" t="s">
        <v>526</v>
      </c>
    </row>
    <row r="41" spans="2:13" ht="27.75" customHeight="1" x14ac:dyDescent="0.2">
      <c r="B41" s="1232" t="s">
        <v>30</v>
      </c>
      <c r="C41" s="1233"/>
      <c r="D41" s="105"/>
      <c r="E41" s="1234" t="s">
        <v>31</v>
      </c>
      <c r="F41" s="1234"/>
      <c r="G41" s="1234"/>
      <c r="H41" s="1235"/>
      <c r="I41" s="355">
        <v>18333</v>
      </c>
      <c r="J41" s="356">
        <v>17718</v>
      </c>
      <c r="K41" s="356">
        <v>17391</v>
      </c>
      <c r="L41" s="356">
        <v>16422</v>
      </c>
      <c r="M41" s="357">
        <v>15942</v>
      </c>
    </row>
    <row r="42" spans="2:13" ht="27.75" customHeight="1" x14ac:dyDescent="0.2">
      <c r="B42" s="1222"/>
      <c r="C42" s="1223"/>
      <c r="D42" s="106"/>
      <c r="E42" s="1226" t="s">
        <v>32</v>
      </c>
      <c r="F42" s="1226"/>
      <c r="G42" s="1226"/>
      <c r="H42" s="1227"/>
      <c r="I42" s="358">
        <v>640</v>
      </c>
      <c r="J42" s="359">
        <v>640</v>
      </c>
      <c r="K42" s="359">
        <v>640</v>
      </c>
      <c r="L42" s="359">
        <v>640</v>
      </c>
      <c r="M42" s="360">
        <v>640</v>
      </c>
    </row>
    <row r="43" spans="2:13" ht="27.75" customHeight="1" x14ac:dyDescent="0.2">
      <c r="B43" s="1222"/>
      <c r="C43" s="1223"/>
      <c r="D43" s="106"/>
      <c r="E43" s="1226" t="s">
        <v>33</v>
      </c>
      <c r="F43" s="1226"/>
      <c r="G43" s="1226"/>
      <c r="H43" s="1227"/>
      <c r="I43" s="358">
        <v>2074</v>
      </c>
      <c r="J43" s="359">
        <v>1839</v>
      </c>
      <c r="K43" s="359">
        <v>1729</v>
      </c>
      <c r="L43" s="359">
        <v>1835</v>
      </c>
      <c r="M43" s="360">
        <v>1928</v>
      </c>
    </row>
    <row r="44" spans="2:13" ht="27.75" customHeight="1" x14ac:dyDescent="0.2">
      <c r="B44" s="1222"/>
      <c r="C44" s="1223"/>
      <c r="D44" s="106"/>
      <c r="E44" s="1226" t="s">
        <v>34</v>
      </c>
      <c r="F44" s="1226"/>
      <c r="G44" s="1226"/>
      <c r="H44" s="1227"/>
      <c r="I44" s="358" t="s">
        <v>484</v>
      </c>
      <c r="J44" s="359" t="s">
        <v>484</v>
      </c>
      <c r="K44" s="359" t="s">
        <v>484</v>
      </c>
      <c r="L44" s="359" t="s">
        <v>484</v>
      </c>
      <c r="M44" s="360" t="s">
        <v>484</v>
      </c>
    </row>
    <row r="45" spans="2:13" ht="27.75" customHeight="1" x14ac:dyDescent="0.2">
      <c r="B45" s="1222"/>
      <c r="C45" s="1223"/>
      <c r="D45" s="106"/>
      <c r="E45" s="1226" t="s">
        <v>35</v>
      </c>
      <c r="F45" s="1226"/>
      <c r="G45" s="1226"/>
      <c r="H45" s="1227"/>
      <c r="I45" s="358">
        <v>3537</v>
      </c>
      <c r="J45" s="359">
        <v>3636</v>
      </c>
      <c r="K45" s="359">
        <v>3664</v>
      </c>
      <c r="L45" s="359">
        <v>3546</v>
      </c>
      <c r="M45" s="360">
        <v>3523</v>
      </c>
    </row>
    <row r="46" spans="2:13" ht="27.75" customHeight="1" x14ac:dyDescent="0.2">
      <c r="B46" s="1222"/>
      <c r="C46" s="1223"/>
      <c r="D46" s="107"/>
      <c r="E46" s="1226" t="s">
        <v>36</v>
      </c>
      <c r="F46" s="1226"/>
      <c r="G46" s="1226"/>
      <c r="H46" s="1227"/>
      <c r="I46" s="358" t="s">
        <v>484</v>
      </c>
      <c r="J46" s="359" t="s">
        <v>484</v>
      </c>
      <c r="K46" s="359" t="s">
        <v>484</v>
      </c>
      <c r="L46" s="359" t="s">
        <v>484</v>
      </c>
      <c r="M46" s="360" t="s">
        <v>484</v>
      </c>
    </row>
    <row r="47" spans="2:13" ht="27.75" customHeight="1" x14ac:dyDescent="0.2">
      <c r="B47" s="1222"/>
      <c r="C47" s="1223"/>
      <c r="D47" s="108"/>
      <c r="E47" s="1236" t="s">
        <v>37</v>
      </c>
      <c r="F47" s="1237"/>
      <c r="G47" s="1237"/>
      <c r="H47" s="1238"/>
      <c r="I47" s="358" t="s">
        <v>484</v>
      </c>
      <c r="J47" s="359" t="s">
        <v>484</v>
      </c>
      <c r="K47" s="359" t="s">
        <v>484</v>
      </c>
      <c r="L47" s="359" t="s">
        <v>484</v>
      </c>
      <c r="M47" s="360" t="s">
        <v>484</v>
      </c>
    </row>
    <row r="48" spans="2:13" ht="27.75" customHeight="1" x14ac:dyDescent="0.2">
      <c r="B48" s="1222"/>
      <c r="C48" s="1223"/>
      <c r="D48" s="106"/>
      <c r="E48" s="1226" t="s">
        <v>38</v>
      </c>
      <c r="F48" s="1226"/>
      <c r="G48" s="1226"/>
      <c r="H48" s="1227"/>
      <c r="I48" s="358" t="s">
        <v>484</v>
      </c>
      <c r="J48" s="359" t="s">
        <v>484</v>
      </c>
      <c r="K48" s="359" t="s">
        <v>484</v>
      </c>
      <c r="L48" s="359" t="s">
        <v>484</v>
      </c>
      <c r="M48" s="360" t="s">
        <v>484</v>
      </c>
    </row>
    <row r="49" spans="2:13" ht="27.75" customHeight="1" x14ac:dyDescent="0.2">
      <c r="B49" s="1224"/>
      <c r="C49" s="1225"/>
      <c r="D49" s="106"/>
      <c r="E49" s="1226" t="s">
        <v>39</v>
      </c>
      <c r="F49" s="1226"/>
      <c r="G49" s="1226"/>
      <c r="H49" s="1227"/>
      <c r="I49" s="358" t="s">
        <v>484</v>
      </c>
      <c r="J49" s="359" t="s">
        <v>484</v>
      </c>
      <c r="K49" s="359" t="s">
        <v>484</v>
      </c>
      <c r="L49" s="359" t="s">
        <v>484</v>
      </c>
      <c r="M49" s="360" t="s">
        <v>484</v>
      </c>
    </row>
    <row r="50" spans="2:13" ht="27.75" customHeight="1" x14ac:dyDescent="0.2">
      <c r="B50" s="1220" t="s">
        <v>40</v>
      </c>
      <c r="C50" s="1221"/>
      <c r="D50" s="109"/>
      <c r="E50" s="1226" t="s">
        <v>41</v>
      </c>
      <c r="F50" s="1226"/>
      <c r="G50" s="1226"/>
      <c r="H50" s="1227"/>
      <c r="I50" s="358">
        <v>3159</v>
      </c>
      <c r="J50" s="359">
        <v>3663</v>
      </c>
      <c r="K50" s="359">
        <v>5443</v>
      </c>
      <c r="L50" s="359">
        <v>6342</v>
      </c>
      <c r="M50" s="360">
        <v>7154</v>
      </c>
    </row>
    <row r="51" spans="2:13" ht="27.75" customHeight="1" x14ac:dyDescent="0.2">
      <c r="B51" s="1222"/>
      <c r="C51" s="1223"/>
      <c r="D51" s="106"/>
      <c r="E51" s="1226" t="s">
        <v>42</v>
      </c>
      <c r="F51" s="1226"/>
      <c r="G51" s="1226"/>
      <c r="H51" s="1227"/>
      <c r="I51" s="358">
        <v>2668</v>
      </c>
      <c r="J51" s="359">
        <v>2458</v>
      </c>
      <c r="K51" s="359">
        <v>2288</v>
      </c>
      <c r="L51" s="359">
        <v>2260</v>
      </c>
      <c r="M51" s="360">
        <v>2231</v>
      </c>
    </row>
    <row r="52" spans="2:13" ht="27.75" customHeight="1" x14ac:dyDescent="0.2">
      <c r="B52" s="1224"/>
      <c r="C52" s="1225"/>
      <c r="D52" s="106"/>
      <c r="E52" s="1226" t="s">
        <v>43</v>
      </c>
      <c r="F52" s="1226"/>
      <c r="G52" s="1226"/>
      <c r="H52" s="1227"/>
      <c r="I52" s="358">
        <v>14323</v>
      </c>
      <c r="J52" s="359">
        <v>14256</v>
      </c>
      <c r="K52" s="359">
        <v>14283</v>
      </c>
      <c r="L52" s="359">
        <v>13909</v>
      </c>
      <c r="M52" s="360">
        <v>13387</v>
      </c>
    </row>
    <row r="53" spans="2:13" ht="27.75" customHeight="1" thickBot="1" x14ac:dyDescent="0.25">
      <c r="B53" s="1228" t="s">
        <v>19</v>
      </c>
      <c r="C53" s="1229"/>
      <c r="D53" s="110"/>
      <c r="E53" s="1230" t="s">
        <v>44</v>
      </c>
      <c r="F53" s="1230"/>
      <c r="G53" s="1230"/>
      <c r="H53" s="1231"/>
      <c r="I53" s="361">
        <v>4434</v>
      </c>
      <c r="J53" s="362">
        <v>3456</v>
      </c>
      <c r="K53" s="362">
        <v>1411</v>
      </c>
      <c r="L53" s="362">
        <v>-69</v>
      </c>
      <c r="M53" s="363">
        <v>-739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yJ5n2dJDAloG85gUHliwKcad2zBvvBl8bmr3kSBzVivDklmkHkRNrE5aMcIRscL01VzrKKsrwkciTlsyMMPwCQ==" saltValue="j5tqLzuSiJXyH5LkliLH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524</v>
      </c>
      <c r="G54" s="119" t="s">
        <v>525</v>
      </c>
      <c r="H54" s="120" t="s">
        <v>526</v>
      </c>
    </row>
    <row r="55" spans="2:8" ht="52.5" customHeight="1" x14ac:dyDescent="0.2">
      <c r="B55" s="121"/>
      <c r="C55" s="1247" t="s">
        <v>46</v>
      </c>
      <c r="D55" s="1247"/>
      <c r="E55" s="1248"/>
      <c r="F55" s="122">
        <v>2371</v>
      </c>
      <c r="G55" s="122">
        <v>3038</v>
      </c>
      <c r="H55" s="123">
        <v>3865</v>
      </c>
    </row>
    <row r="56" spans="2:8" ht="52.5" customHeight="1" x14ac:dyDescent="0.2">
      <c r="B56" s="124"/>
      <c r="C56" s="1249" t="s">
        <v>47</v>
      </c>
      <c r="D56" s="1249"/>
      <c r="E56" s="1250"/>
      <c r="F56" s="125" t="s">
        <v>484</v>
      </c>
      <c r="G56" s="125" t="s">
        <v>484</v>
      </c>
      <c r="H56" s="126" t="s">
        <v>484</v>
      </c>
    </row>
    <row r="57" spans="2:8" ht="53.25" customHeight="1" x14ac:dyDescent="0.2">
      <c r="B57" s="124"/>
      <c r="C57" s="1251" t="s">
        <v>48</v>
      </c>
      <c r="D57" s="1251"/>
      <c r="E57" s="1252"/>
      <c r="F57" s="127">
        <v>2154</v>
      </c>
      <c r="G57" s="127">
        <v>2293</v>
      </c>
      <c r="H57" s="128">
        <v>2277</v>
      </c>
    </row>
    <row r="58" spans="2:8" ht="45.75" customHeight="1" x14ac:dyDescent="0.2">
      <c r="B58" s="129"/>
      <c r="C58" s="1239" t="s">
        <v>547</v>
      </c>
      <c r="D58" s="1240"/>
      <c r="E58" s="1241"/>
      <c r="F58" s="130">
        <v>1000</v>
      </c>
      <c r="G58" s="130">
        <v>1124</v>
      </c>
      <c r="H58" s="131">
        <v>1136</v>
      </c>
    </row>
    <row r="59" spans="2:8" ht="45.75" customHeight="1" x14ac:dyDescent="0.2">
      <c r="B59" s="129"/>
      <c r="C59" s="1239" t="s">
        <v>548</v>
      </c>
      <c r="D59" s="1240"/>
      <c r="E59" s="1241"/>
      <c r="F59" s="130">
        <v>510</v>
      </c>
      <c r="G59" s="130">
        <v>492</v>
      </c>
      <c r="H59" s="131">
        <v>487</v>
      </c>
    </row>
    <row r="60" spans="2:8" ht="45.75" customHeight="1" x14ac:dyDescent="0.2">
      <c r="B60" s="129"/>
      <c r="C60" s="1239" t="s">
        <v>549</v>
      </c>
      <c r="D60" s="1240"/>
      <c r="E60" s="1241"/>
      <c r="F60" s="130">
        <v>459</v>
      </c>
      <c r="G60" s="130">
        <v>463</v>
      </c>
      <c r="H60" s="131">
        <v>446</v>
      </c>
    </row>
    <row r="61" spans="2:8" ht="45.75" customHeight="1" x14ac:dyDescent="0.2">
      <c r="B61" s="129"/>
      <c r="C61" s="1239" t="s">
        <v>550</v>
      </c>
      <c r="D61" s="1240"/>
      <c r="E61" s="1241"/>
      <c r="F61" s="130">
        <v>160</v>
      </c>
      <c r="G61" s="130">
        <v>189</v>
      </c>
      <c r="H61" s="131">
        <v>182</v>
      </c>
    </row>
    <row r="62" spans="2:8" ht="45.75" customHeight="1" thickBot="1" x14ac:dyDescent="0.25">
      <c r="B62" s="132"/>
      <c r="C62" s="1242" t="s">
        <v>551</v>
      </c>
      <c r="D62" s="1243"/>
      <c r="E62" s="1244"/>
      <c r="F62" s="133">
        <v>25</v>
      </c>
      <c r="G62" s="133">
        <v>25</v>
      </c>
      <c r="H62" s="134">
        <v>25</v>
      </c>
    </row>
    <row r="63" spans="2:8" ht="52.5" customHeight="1" thickBot="1" x14ac:dyDescent="0.25">
      <c r="B63" s="135"/>
      <c r="C63" s="1245" t="s">
        <v>49</v>
      </c>
      <c r="D63" s="1245"/>
      <c r="E63" s="1246"/>
      <c r="F63" s="136">
        <v>4525</v>
      </c>
      <c r="G63" s="136">
        <v>5331</v>
      </c>
      <c r="H63" s="137">
        <v>6142</v>
      </c>
    </row>
    <row r="64" spans="2:8" ht="13.2" x14ac:dyDescent="0.2"/>
  </sheetData>
  <sheetProtection algorithmName="SHA-512" hashValue="vSL0MMZMUwZXm4hz/e7F33llB0wfTnpsqW6PlTR6FvN9jEgc03uLy/5sVoTO3t4/XT1ojk4XiCQkihedzGvozA==" saltValue="YPU9FPXSmXRe5WXsVgYp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553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554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563</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2"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2"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2"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2"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555</v>
      </c>
    </row>
    <row r="50" spans="1:109" ht="13.2"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522</v>
      </c>
      <c r="BQ50" s="1266"/>
      <c r="BR50" s="1266"/>
      <c r="BS50" s="1266"/>
      <c r="BT50" s="1266"/>
      <c r="BU50" s="1266"/>
      <c r="BV50" s="1266"/>
      <c r="BW50" s="1266"/>
      <c r="BX50" s="1266" t="s">
        <v>523</v>
      </c>
      <c r="BY50" s="1266"/>
      <c r="BZ50" s="1266"/>
      <c r="CA50" s="1266"/>
      <c r="CB50" s="1266"/>
      <c r="CC50" s="1266"/>
      <c r="CD50" s="1266"/>
      <c r="CE50" s="1266"/>
      <c r="CF50" s="1266" t="s">
        <v>524</v>
      </c>
      <c r="CG50" s="1266"/>
      <c r="CH50" s="1266"/>
      <c r="CI50" s="1266"/>
      <c r="CJ50" s="1266"/>
      <c r="CK50" s="1266"/>
      <c r="CL50" s="1266"/>
      <c r="CM50" s="1266"/>
      <c r="CN50" s="1266" t="s">
        <v>525</v>
      </c>
      <c r="CO50" s="1266"/>
      <c r="CP50" s="1266"/>
      <c r="CQ50" s="1266"/>
      <c r="CR50" s="1266"/>
      <c r="CS50" s="1266"/>
      <c r="CT50" s="1266"/>
      <c r="CU50" s="1266"/>
      <c r="CV50" s="1266" t="s">
        <v>526</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556</v>
      </c>
      <c r="AO51" s="1269"/>
      <c r="AP51" s="1269"/>
      <c r="AQ51" s="1269"/>
      <c r="AR51" s="1269"/>
      <c r="AS51" s="1269"/>
      <c r="AT51" s="1269"/>
      <c r="AU51" s="1269"/>
      <c r="AV51" s="1269"/>
      <c r="AW51" s="1269"/>
      <c r="AX51" s="1269"/>
      <c r="AY51" s="1269"/>
      <c r="AZ51" s="1269"/>
      <c r="BA51" s="1269"/>
      <c r="BB51" s="1269" t="s">
        <v>557</v>
      </c>
      <c r="BC51" s="1269"/>
      <c r="BD51" s="1269"/>
      <c r="BE51" s="1269"/>
      <c r="BF51" s="1269"/>
      <c r="BG51" s="1269"/>
      <c r="BH51" s="1269"/>
      <c r="BI51" s="1269"/>
      <c r="BJ51" s="1269"/>
      <c r="BK51" s="1269"/>
      <c r="BL51" s="1269"/>
      <c r="BM51" s="1269"/>
      <c r="BN51" s="1269"/>
      <c r="BO51" s="1269"/>
      <c r="BP51" s="1267">
        <v>40.299999999999997</v>
      </c>
      <c r="BQ51" s="1267"/>
      <c r="BR51" s="1267"/>
      <c r="BS51" s="1267"/>
      <c r="BT51" s="1267"/>
      <c r="BU51" s="1267"/>
      <c r="BV51" s="1267"/>
      <c r="BW51" s="1267"/>
      <c r="BX51" s="1267">
        <v>30.6</v>
      </c>
      <c r="BY51" s="1267"/>
      <c r="BZ51" s="1267"/>
      <c r="CA51" s="1267"/>
      <c r="CB51" s="1267"/>
      <c r="CC51" s="1267"/>
      <c r="CD51" s="1267"/>
      <c r="CE51" s="1267"/>
      <c r="CF51" s="1267">
        <v>11.7</v>
      </c>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ht="13.2"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2"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558</v>
      </c>
      <c r="BC53" s="1269"/>
      <c r="BD53" s="1269"/>
      <c r="BE53" s="1269"/>
      <c r="BF53" s="1269"/>
      <c r="BG53" s="1269"/>
      <c r="BH53" s="1269"/>
      <c r="BI53" s="1269"/>
      <c r="BJ53" s="1269"/>
      <c r="BK53" s="1269"/>
      <c r="BL53" s="1269"/>
      <c r="BM53" s="1269"/>
      <c r="BN53" s="1269"/>
      <c r="BO53" s="1269"/>
      <c r="BP53" s="1267">
        <v>55</v>
      </c>
      <c r="BQ53" s="1267"/>
      <c r="BR53" s="1267"/>
      <c r="BS53" s="1267"/>
      <c r="BT53" s="1267"/>
      <c r="BU53" s="1267"/>
      <c r="BV53" s="1267"/>
      <c r="BW53" s="1267"/>
      <c r="BX53" s="1267">
        <v>56.2</v>
      </c>
      <c r="BY53" s="1267"/>
      <c r="BZ53" s="1267"/>
      <c r="CA53" s="1267"/>
      <c r="CB53" s="1267"/>
      <c r="CC53" s="1267"/>
      <c r="CD53" s="1267"/>
      <c r="CE53" s="1267"/>
      <c r="CF53" s="1267">
        <v>57.2</v>
      </c>
      <c r="CG53" s="1267"/>
      <c r="CH53" s="1267"/>
      <c r="CI53" s="1267"/>
      <c r="CJ53" s="1267"/>
      <c r="CK53" s="1267"/>
      <c r="CL53" s="1267"/>
      <c r="CM53" s="1267"/>
      <c r="CN53" s="1267">
        <v>58.1</v>
      </c>
      <c r="CO53" s="1267"/>
      <c r="CP53" s="1267"/>
      <c r="CQ53" s="1267"/>
      <c r="CR53" s="1267"/>
      <c r="CS53" s="1267"/>
      <c r="CT53" s="1267"/>
      <c r="CU53" s="1267"/>
      <c r="CV53" s="1267">
        <v>58.9</v>
      </c>
      <c r="CW53" s="1267"/>
      <c r="CX53" s="1267"/>
      <c r="CY53" s="1267"/>
      <c r="CZ53" s="1267"/>
      <c r="DA53" s="1267"/>
      <c r="DB53" s="1267"/>
      <c r="DC53" s="1267"/>
    </row>
    <row r="54" spans="1:109" ht="13.2"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2" x14ac:dyDescent="0.2">
      <c r="A55" s="380"/>
      <c r="B55" s="372"/>
      <c r="G55" s="1262"/>
      <c r="H55" s="1262"/>
      <c r="I55" s="1262"/>
      <c r="J55" s="1262"/>
      <c r="K55" s="1268"/>
      <c r="L55" s="1268"/>
      <c r="M55" s="1268"/>
      <c r="N55" s="1268"/>
      <c r="AN55" s="1266" t="s">
        <v>559</v>
      </c>
      <c r="AO55" s="1266"/>
      <c r="AP55" s="1266"/>
      <c r="AQ55" s="1266"/>
      <c r="AR55" s="1266"/>
      <c r="AS55" s="1266"/>
      <c r="AT55" s="1266"/>
      <c r="AU55" s="1266"/>
      <c r="AV55" s="1266"/>
      <c r="AW55" s="1266"/>
      <c r="AX55" s="1266"/>
      <c r="AY55" s="1266"/>
      <c r="AZ55" s="1266"/>
      <c r="BA55" s="1266"/>
      <c r="BB55" s="1269" t="s">
        <v>557</v>
      </c>
      <c r="BC55" s="1269"/>
      <c r="BD55" s="1269"/>
      <c r="BE55" s="1269"/>
      <c r="BF55" s="1269"/>
      <c r="BG55" s="1269"/>
      <c r="BH55" s="1269"/>
      <c r="BI55" s="1269"/>
      <c r="BJ55" s="1269"/>
      <c r="BK55" s="1269"/>
      <c r="BL55" s="1269"/>
      <c r="BM55" s="1269"/>
      <c r="BN55" s="1269"/>
      <c r="BO55" s="1269"/>
      <c r="BP55" s="1267">
        <v>22.1</v>
      </c>
      <c r="BQ55" s="1267"/>
      <c r="BR55" s="1267"/>
      <c r="BS55" s="1267"/>
      <c r="BT55" s="1267"/>
      <c r="BU55" s="1267"/>
      <c r="BV55" s="1267"/>
      <c r="BW55" s="1267"/>
      <c r="BX55" s="1267">
        <v>20.399999999999999</v>
      </c>
      <c r="BY55" s="1267"/>
      <c r="BZ55" s="1267"/>
      <c r="CA55" s="1267"/>
      <c r="CB55" s="1267"/>
      <c r="CC55" s="1267"/>
      <c r="CD55" s="1267"/>
      <c r="CE55" s="1267"/>
      <c r="CF55" s="1267">
        <v>11.2</v>
      </c>
      <c r="CG55" s="1267"/>
      <c r="CH55" s="1267"/>
      <c r="CI55" s="1267"/>
      <c r="CJ55" s="1267"/>
      <c r="CK55" s="1267"/>
      <c r="CL55" s="1267"/>
      <c r="CM55" s="1267"/>
      <c r="CN55" s="1267">
        <v>4.5999999999999996</v>
      </c>
      <c r="CO55" s="1267"/>
      <c r="CP55" s="1267"/>
      <c r="CQ55" s="1267"/>
      <c r="CR55" s="1267"/>
      <c r="CS55" s="1267"/>
      <c r="CT55" s="1267"/>
      <c r="CU55" s="1267"/>
      <c r="CV55" s="1267">
        <v>4.2</v>
      </c>
      <c r="CW55" s="1267"/>
      <c r="CX55" s="1267"/>
      <c r="CY55" s="1267"/>
      <c r="CZ55" s="1267"/>
      <c r="DA55" s="1267"/>
      <c r="DB55" s="1267"/>
      <c r="DC55" s="1267"/>
    </row>
    <row r="56" spans="1:109" ht="13.2"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2"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558</v>
      </c>
      <c r="BC57" s="1269"/>
      <c r="BD57" s="1269"/>
      <c r="BE57" s="1269"/>
      <c r="BF57" s="1269"/>
      <c r="BG57" s="1269"/>
      <c r="BH57" s="1269"/>
      <c r="BI57" s="1269"/>
      <c r="BJ57" s="1269"/>
      <c r="BK57" s="1269"/>
      <c r="BL57" s="1269"/>
      <c r="BM57" s="1269"/>
      <c r="BN57" s="1269"/>
      <c r="BO57" s="1269"/>
      <c r="BP57" s="1267">
        <v>61.5</v>
      </c>
      <c r="BQ57" s="1267"/>
      <c r="BR57" s="1267"/>
      <c r="BS57" s="1267"/>
      <c r="BT57" s="1267"/>
      <c r="BU57" s="1267"/>
      <c r="BV57" s="1267"/>
      <c r="BW57" s="1267"/>
      <c r="BX57" s="1267">
        <v>63</v>
      </c>
      <c r="BY57" s="1267"/>
      <c r="BZ57" s="1267"/>
      <c r="CA57" s="1267"/>
      <c r="CB57" s="1267"/>
      <c r="CC57" s="1267"/>
      <c r="CD57" s="1267"/>
      <c r="CE57" s="1267"/>
      <c r="CF57" s="1267">
        <v>63.7</v>
      </c>
      <c r="CG57" s="1267"/>
      <c r="CH57" s="1267"/>
      <c r="CI57" s="1267"/>
      <c r="CJ57" s="1267"/>
      <c r="CK57" s="1267"/>
      <c r="CL57" s="1267"/>
      <c r="CM57" s="1267"/>
      <c r="CN57" s="1267">
        <v>64.099999999999994</v>
      </c>
      <c r="CO57" s="1267"/>
      <c r="CP57" s="1267"/>
      <c r="CQ57" s="1267"/>
      <c r="CR57" s="1267"/>
      <c r="CS57" s="1267"/>
      <c r="CT57" s="1267"/>
      <c r="CU57" s="1267"/>
      <c r="CV57" s="1267">
        <v>64.599999999999994</v>
      </c>
      <c r="CW57" s="1267"/>
      <c r="CX57" s="1267"/>
      <c r="CY57" s="1267"/>
      <c r="CZ57" s="1267"/>
      <c r="DA57" s="1267"/>
      <c r="DB57" s="1267"/>
      <c r="DC57" s="1267"/>
      <c r="DD57" s="385"/>
      <c r="DE57" s="384"/>
    </row>
    <row r="58" spans="1:109" s="380" customFormat="1" ht="13.2"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560</v>
      </c>
    </row>
    <row r="64" spans="1:109" ht="13.2" x14ac:dyDescent="0.2">
      <c r="B64" s="372"/>
      <c r="G64" s="379"/>
      <c r="I64" s="392"/>
      <c r="J64" s="392"/>
      <c r="K64" s="392"/>
      <c r="L64" s="392"/>
      <c r="M64" s="392"/>
      <c r="N64" s="393"/>
      <c r="AM64" s="379"/>
      <c r="AN64" s="379" t="s">
        <v>554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53" t="s">
        <v>562</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2"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2"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2"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2"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555</v>
      </c>
    </row>
    <row r="72" spans="2:107" ht="13.2"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522</v>
      </c>
      <c r="BQ72" s="1266"/>
      <c r="BR72" s="1266"/>
      <c r="BS72" s="1266"/>
      <c r="BT72" s="1266"/>
      <c r="BU72" s="1266"/>
      <c r="BV72" s="1266"/>
      <c r="BW72" s="1266"/>
      <c r="BX72" s="1266" t="s">
        <v>523</v>
      </c>
      <c r="BY72" s="1266"/>
      <c r="BZ72" s="1266"/>
      <c r="CA72" s="1266"/>
      <c r="CB72" s="1266"/>
      <c r="CC72" s="1266"/>
      <c r="CD72" s="1266"/>
      <c r="CE72" s="1266"/>
      <c r="CF72" s="1266" t="s">
        <v>524</v>
      </c>
      <c r="CG72" s="1266"/>
      <c r="CH72" s="1266"/>
      <c r="CI72" s="1266"/>
      <c r="CJ72" s="1266"/>
      <c r="CK72" s="1266"/>
      <c r="CL72" s="1266"/>
      <c r="CM72" s="1266"/>
      <c r="CN72" s="1266" t="s">
        <v>525</v>
      </c>
      <c r="CO72" s="1266"/>
      <c r="CP72" s="1266"/>
      <c r="CQ72" s="1266"/>
      <c r="CR72" s="1266"/>
      <c r="CS72" s="1266"/>
      <c r="CT72" s="1266"/>
      <c r="CU72" s="1266"/>
      <c r="CV72" s="1266" t="s">
        <v>526</v>
      </c>
      <c r="CW72" s="1266"/>
      <c r="CX72" s="1266"/>
      <c r="CY72" s="1266"/>
      <c r="CZ72" s="1266"/>
      <c r="DA72" s="1266"/>
      <c r="DB72" s="1266"/>
      <c r="DC72" s="1266"/>
    </row>
    <row r="73" spans="2:107" ht="13.2" x14ac:dyDescent="0.2">
      <c r="B73" s="372"/>
      <c r="G73" s="1272"/>
      <c r="H73" s="1272"/>
      <c r="I73" s="1272"/>
      <c r="J73" s="1272"/>
      <c r="K73" s="1273"/>
      <c r="L73" s="1273"/>
      <c r="M73" s="1273"/>
      <c r="N73" s="1273"/>
      <c r="AM73" s="381"/>
      <c r="AN73" s="1269" t="s">
        <v>556</v>
      </c>
      <c r="AO73" s="1269"/>
      <c r="AP73" s="1269"/>
      <c r="AQ73" s="1269"/>
      <c r="AR73" s="1269"/>
      <c r="AS73" s="1269"/>
      <c r="AT73" s="1269"/>
      <c r="AU73" s="1269"/>
      <c r="AV73" s="1269"/>
      <c r="AW73" s="1269"/>
      <c r="AX73" s="1269"/>
      <c r="AY73" s="1269"/>
      <c r="AZ73" s="1269"/>
      <c r="BA73" s="1269"/>
      <c r="BB73" s="1269" t="s">
        <v>557</v>
      </c>
      <c r="BC73" s="1269"/>
      <c r="BD73" s="1269"/>
      <c r="BE73" s="1269"/>
      <c r="BF73" s="1269"/>
      <c r="BG73" s="1269"/>
      <c r="BH73" s="1269"/>
      <c r="BI73" s="1269"/>
      <c r="BJ73" s="1269"/>
      <c r="BK73" s="1269"/>
      <c r="BL73" s="1269"/>
      <c r="BM73" s="1269"/>
      <c r="BN73" s="1269"/>
      <c r="BO73" s="1269"/>
      <c r="BP73" s="1267">
        <v>40.299999999999997</v>
      </c>
      <c r="BQ73" s="1267"/>
      <c r="BR73" s="1267"/>
      <c r="BS73" s="1267"/>
      <c r="BT73" s="1267"/>
      <c r="BU73" s="1267"/>
      <c r="BV73" s="1267"/>
      <c r="BW73" s="1267"/>
      <c r="BX73" s="1267">
        <v>30.6</v>
      </c>
      <c r="BY73" s="1267"/>
      <c r="BZ73" s="1267"/>
      <c r="CA73" s="1267"/>
      <c r="CB73" s="1267"/>
      <c r="CC73" s="1267"/>
      <c r="CD73" s="1267"/>
      <c r="CE73" s="1267"/>
      <c r="CF73" s="1267">
        <v>11.7</v>
      </c>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ht="13.2"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2"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561</v>
      </c>
      <c r="BC75" s="1269"/>
      <c r="BD75" s="1269"/>
      <c r="BE75" s="1269"/>
      <c r="BF75" s="1269"/>
      <c r="BG75" s="1269"/>
      <c r="BH75" s="1269"/>
      <c r="BI75" s="1269"/>
      <c r="BJ75" s="1269"/>
      <c r="BK75" s="1269"/>
      <c r="BL75" s="1269"/>
      <c r="BM75" s="1269"/>
      <c r="BN75" s="1269"/>
      <c r="BO75" s="1269"/>
      <c r="BP75" s="1267">
        <v>5.9</v>
      </c>
      <c r="BQ75" s="1267"/>
      <c r="BR75" s="1267"/>
      <c r="BS75" s="1267"/>
      <c r="BT75" s="1267"/>
      <c r="BU75" s="1267"/>
      <c r="BV75" s="1267"/>
      <c r="BW75" s="1267"/>
      <c r="BX75" s="1267">
        <v>6</v>
      </c>
      <c r="BY75" s="1267"/>
      <c r="BZ75" s="1267"/>
      <c r="CA75" s="1267"/>
      <c r="CB75" s="1267"/>
      <c r="CC75" s="1267"/>
      <c r="CD75" s="1267"/>
      <c r="CE75" s="1267"/>
      <c r="CF75" s="1267">
        <v>6.3</v>
      </c>
      <c r="CG75" s="1267"/>
      <c r="CH75" s="1267"/>
      <c r="CI75" s="1267"/>
      <c r="CJ75" s="1267"/>
      <c r="CK75" s="1267"/>
      <c r="CL75" s="1267"/>
      <c r="CM75" s="1267"/>
      <c r="CN75" s="1267">
        <v>6.6</v>
      </c>
      <c r="CO75" s="1267"/>
      <c r="CP75" s="1267"/>
      <c r="CQ75" s="1267"/>
      <c r="CR75" s="1267"/>
      <c r="CS75" s="1267"/>
      <c r="CT75" s="1267"/>
      <c r="CU75" s="1267"/>
      <c r="CV75" s="1267">
        <v>6.6</v>
      </c>
      <c r="CW75" s="1267"/>
      <c r="CX75" s="1267"/>
      <c r="CY75" s="1267"/>
      <c r="CZ75" s="1267"/>
      <c r="DA75" s="1267"/>
      <c r="DB75" s="1267"/>
      <c r="DC75" s="1267"/>
    </row>
    <row r="76" spans="2:107" ht="13.2"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2" x14ac:dyDescent="0.2">
      <c r="B77" s="372"/>
      <c r="G77" s="1262"/>
      <c r="H77" s="1262"/>
      <c r="I77" s="1262"/>
      <c r="J77" s="1262"/>
      <c r="K77" s="1273"/>
      <c r="L77" s="1273"/>
      <c r="M77" s="1273"/>
      <c r="N77" s="1273"/>
      <c r="AN77" s="1266" t="s">
        <v>559</v>
      </c>
      <c r="AO77" s="1266"/>
      <c r="AP77" s="1266"/>
      <c r="AQ77" s="1266"/>
      <c r="AR77" s="1266"/>
      <c r="AS77" s="1266"/>
      <c r="AT77" s="1266"/>
      <c r="AU77" s="1266"/>
      <c r="AV77" s="1266"/>
      <c r="AW77" s="1266"/>
      <c r="AX77" s="1266"/>
      <c r="AY77" s="1266"/>
      <c r="AZ77" s="1266"/>
      <c r="BA77" s="1266"/>
      <c r="BB77" s="1269" t="s">
        <v>557</v>
      </c>
      <c r="BC77" s="1269"/>
      <c r="BD77" s="1269"/>
      <c r="BE77" s="1269"/>
      <c r="BF77" s="1269"/>
      <c r="BG77" s="1269"/>
      <c r="BH77" s="1269"/>
      <c r="BI77" s="1269"/>
      <c r="BJ77" s="1269"/>
      <c r="BK77" s="1269"/>
      <c r="BL77" s="1269"/>
      <c r="BM77" s="1269"/>
      <c r="BN77" s="1269"/>
      <c r="BO77" s="1269"/>
      <c r="BP77" s="1267">
        <v>22.1</v>
      </c>
      <c r="BQ77" s="1267"/>
      <c r="BR77" s="1267"/>
      <c r="BS77" s="1267"/>
      <c r="BT77" s="1267"/>
      <c r="BU77" s="1267"/>
      <c r="BV77" s="1267"/>
      <c r="BW77" s="1267"/>
      <c r="BX77" s="1267">
        <v>20.399999999999999</v>
      </c>
      <c r="BY77" s="1267"/>
      <c r="BZ77" s="1267"/>
      <c r="CA77" s="1267"/>
      <c r="CB77" s="1267"/>
      <c r="CC77" s="1267"/>
      <c r="CD77" s="1267"/>
      <c r="CE77" s="1267"/>
      <c r="CF77" s="1267">
        <v>11.2</v>
      </c>
      <c r="CG77" s="1267"/>
      <c r="CH77" s="1267"/>
      <c r="CI77" s="1267"/>
      <c r="CJ77" s="1267"/>
      <c r="CK77" s="1267"/>
      <c r="CL77" s="1267"/>
      <c r="CM77" s="1267"/>
      <c r="CN77" s="1267">
        <v>4.5999999999999996</v>
      </c>
      <c r="CO77" s="1267"/>
      <c r="CP77" s="1267"/>
      <c r="CQ77" s="1267"/>
      <c r="CR77" s="1267"/>
      <c r="CS77" s="1267"/>
      <c r="CT77" s="1267"/>
      <c r="CU77" s="1267"/>
      <c r="CV77" s="1267">
        <v>4.2</v>
      </c>
      <c r="CW77" s="1267"/>
      <c r="CX77" s="1267"/>
      <c r="CY77" s="1267"/>
      <c r="CZ77" s="1267"/>
      <c r="DA77" s="1267"/>
      <c r="DB77" s="1267"/>
      <c r="DC77" s="1267"/>
    </row>
    <row r="78" spans="2:107" ht="13.2"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2"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561</v>
      </c>
      <c r="BC79" s="1269"/>
      <c r="BD79" s="1269"/>
      <c r="BE79" s="1269"/>
      <c r="BF79" s="1269"/>
      <c r="BG79" s="1269"/>
      <c r="BH79" s="1269"/>
      <c r="BI79" s="1269"/>
      <c r="BJ79" s="1269"/>
      <c r="BK79" s="1269"/>
      <c r="BL79" s="1269"/>
      <c r="BM79" s="1269"/>
      <c r="BN79" s="1269"/>
      <c r="BO79" s="1269"/>
      <c r="BP79" s="1267">
        <v>6.3</v>
      </c>
      <c r="BQ79" s="1267"/>
      <c r="BR79" s="1267"/>
      <c r="BS79" s="1267"/>
      <c r="BT79" s="1267"/>
      <c r="BU79" s="1267"/>
      <c r="BV79" s="1267"/>
      <c r="BW79" s="1267"/>
      <c r="BX79" s="1267">
        <v>6.2</v>
      </c>
      <c r="BY79" s="1267"/>
      <c r="BZ79" s="1267"/>
      <c r="CA79" s="1267"/>
      <c r="CB79" s="1267"/>
      <c r="CC79" s="1267"/>
      <c r="CD79" s="1267"/>
      <c r="CE79" s="1267"/>
      <c r="CF79" s="1267">
        <v>5.7</v>
      </c>
      <c r="CG79" s="1267"/>
      <c r="CH79" s="1267"/>
      <c r="CI79" s="1267"/>
      <c r="CJ79" s="1267"/>
      <c r="CK79" s="1267"/>
      <c r="CL79" s="1267"/>
      <c r="CM79" s="1267"/>
      <c r="CN79" s="1267">
        <v>5.8</v>
      </c>
      <c r="CO79" s="1267"/>
      <c r="CP79" s="1267"/>
      <c r="CQ79" s="1267"/>
      <c r="CR79" s="1267"/>
      <c r="CS79" s="1267"/>
      <c r="CT79" s="1267"/>
      <c r="CU79" s="1267"/>
      <c r="CV79" s="1267">
        <v>5.8</v>
      </c>
      <c r="CW79" s="1267"/>
      <c r="CX79" s="1267"/>
      <c r="CY79" s="1267"/>
      <c r="CZ79" s="1267"/>
      <c r="DA79" s="1267"/>
      <c r="DB79" s="1267"/>
      <c r="DC79" s="1267"/>
    </row>
    <row r="80" spans="2:107" ht="13.2"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zw9Rcw8LiCjnBxKKXs77H7pUb+r0QMUOpzjKB4+kvX4vE2LH97weKWRZAdUtp4vo+lXZpgHdzHVL6zgq/rvUHA==" saltValue="X0j5DiGcwou5stlF7dHOJ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472</v>
      </c>
    </row>
  </sheetData>
  <sheetProtection algorithmName="SHA-512" hashValue="L3Fqf6Nmy/7gOXiCopT7YTQgVkKb/xqTmT8yEGUxEvxfYp4FxhtylVJMlxMuGi7x8ahPogGEClFufjl90QgtGA==" saltValue="35OLQBueZLpkYLN8ScVzi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472</v>
      </c>
    </row>
  </sheetData>
  <sheetProtection algorithmName="SHA-512" hashValue="kBbK10toKDDbZLoipDID5SYii3GASxJmtprDKdHJm2YYjYLmfCDBr3oZBeNtkm/8hg54ecCth4ka0YNv0zOEvg==" saltValue="KVJBTZdNji08hh7YN0mUR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521</v>
      </c>
      <c r="G2" s="151"/>
      <c r="H2" s="152"/>
    </row>
    <row r="3" spans="1:8" x14ac:dyDescent="0.2">
      <c r="A3" s="148" t="s">
        <v>514</v>
      </c>
      <c r="B3" s="153"/>
      <c r="C3" s="154"/>
      <c r="D3" s="155">
        <v>4698</v>
      </c>
      <c r="E3" s="156"/>
      <c r="F3" s="157">
        <v>45588</v>
      </c>
      <c r="G3" s="158"/>
      <c r="H3" s="159"/>
    </row>
    <row r="4" spans="1:8" x14ac:dyDescent="0.2">
      <c r="A4" s="160"/>
      <c r="B4" s="161"/>
      <c r="C4" s="162"/>
      <c r="D4" s="163">
        <v>2018</v>
      </c>
      <c r="E4" s="164"/>
      <c r="F4" s="165">
        <v>24150</v>
      </c>
      <c r="G4" s="166"/>
      <c r="H4" s="167"/>
    </row>
    <row r="5" spans="1:8" x14ac:dyDescent="0.2">
      <c r="A5" s="148" t="s">
        <v>516</v>
      </c>
      <c r="B5" s="153"/>
      <c r="C5" s="154"/>
      <c r="D5" s="155">
        <v>16271</v>
      </c>
      <c r="E5" s="156"/>
      <c r="F5" s="157">
        <v>45483</v>
      </c>
      <c r="G5" s="158"/>
      <c r="H5" s="159"/>
    </row>
    <row r="6" spans="1:8" x14ac:dyDescent="0.2">
      <c r="A6" s="160"/>
      <c r="B6" s="161"/>
      <c r="C6" s="162"/>
      <c r="D6" s="163">
        <v>7869</v>
      </c>
      <c r="E6" s="164"/>
      <c r="F6" s="165">
        <v>24241</v>
      </c>
      <c r="G6" s="166"/>
      <c r="H6" s="167"/>
    </row>
    <row r="7" spans="1:8" x14ac:dyDescent="0.2">
      <c r="A7" s="148" t="s">
        <v>517</v>
      </c>
      <c r="B7" s="153"/>
      <c r="C7" s="154"/>
      <c r="D7" s="155">
        <v>21314</v>
      </c>
      <c r="E7" s="156"/>
      <c r="F7" s="157">
        <v>45945</v>
      </c>
      <c r="G7" s="158"/>
      <c r="H7" s="159"/>
    </row>
    <row r="8" spans="1:8" x14ac:dyDescent="0.2">
      <c r="A8" s="160"/>
      <c r="B8" s="161"/>
      <c r="C8" s="162"/>
      <c r="D8" s="163">
        <v>10951</v>
      </c>
      <c r="E8" s="164"/>
      <c r="F8" s="165">
        <v>25180</v>
      </c>
      <c r="G8" s="166"/>
      <c r="H8" s="167"/>
    </row>
    <row r="9" spans="1:8" x14ac:dyDescent="0.2">
      <c r="A9" s="148" t="s">
        <v>518</v>
      </c>
      <c r="B9" s="153"/>
      <c r="C9" s="154"/>
      <c r="D9" s="155">
        <v>22649</v>
      </c>
      <c r="E9" s="156"/>
      <c r="F9" s="157">
        <v>44475</v>
      </c>
      <c r="G9" s="158"/>
      <c r="H9" s="159"/>
    </row>
    <row r="10" spans="1:8" x14ac:dyDescent="0.2">
      <c r="A10" s="160"/>
      <c r="B10" s="161"/>
      <c r="C10" s="162"/>
      <c r="D10" s="163">
        <v>14400</v>
      </c>
      <c r="E10" s="164"/>
      <c r="F10" s="165">
        <v>24780</v>
      </c>
      <c r="G10" s="166"/>
      <c r="H10" s="167"/>
    </row>
    <row r="11" spans="1:8" x14ac:dyDescent="0.2">
      <c r="A11" s="148" t="s">
        <v>519</v>
      </c>
      <c r="B11" s="153"/>
      <c r="C11" s="154"/>
      <c r="D11" s="155">
        <v>36366</v>
      </c>
      <c r="E11" s="156"/>
      <c r="F11" s="157">
        <v>45982</v>
      </c>
      <c r="G11" s="158"/>
      <c r="H11" s="159"/>
    </row>
    <row r="12" spans="1:8" x14ac:dyDescent="0.2">
      <c r="A12" s="160"/>
      <c r="B12" s="161"/>
      <c r="C12" s="168"/>
      <c r="D12" s="163">
        <v>25537</v>
      </c>
      <c r="E12" s="164"/>
      <c r="F12" s="165">
        <v>25583</v>
      </c>
      <c r="G12" s="166"/>
      <c r="H12" s="167"/>
    </row>
    <row r="13" spans="1:8" x14ac:dyDescent="0.2">
      <c r="A13" s="148"/>
      <c r="B13" s="153"/>
      <c r="C13" s="169"/>
      <c r="D13" s="170">
        <v>20260</v>
      </c>
      <c r="E13" s="171"/>
      <c r="F13" s="172">
        <v>45495</v>
      </c>
      <c r="G13" s="173"/>
      <c r="H13" s="159"/>
    </row>
    <row r="14" spans="1:8" x14ac:dyDescent="0.2">
      <c r="A14" s="160"/>
      <c r="B14" s="161"/>
      <c r="C14" s="162"/>
      <c r="D14" s="163">
        <v>12155</v>
      </c>
      <c r="E14" s="164"/>
      <c r="F14" s="165">
        <v>24787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10.54</v>
      </c>
      <c r="C19" s="174">
        <f>ROUND(VALUE(SUBSTITUTE(実質収支比率等に係る経年分析!G$48,"▲","-")),2)</f>
        <v>13.08</v>
      </c>
      <c r="D19" s="174">
        <f>ROUND(VALUE(SUBSTITUTE(実質収支比率等に係る経年分析!H$48,"▲","-")),2)</f>
        <v>17.53</v>
      </c>
      <c r="E19" s="174">
        <f>ROUND(VALUE(SUBSTITUTE(実質収支比率等に係る経年分析!I$48,"▲","-")),2)</f>
        <v>15.27</v>
      </c>
      <c r="F19" s="174">
        <f>ROUND(VALUE(SUBSTITUTE(実質収支比率等に係る経年分析!J$48,"▲","-")),2)</f>
        <v>10.69</v>
      </c>
    </row>
    <row r="20" spans="1:11" x14ac:dyDescent="0.2">
      <c r="A20" s="174" t="s">
        <v>53</v>
      </c>
      <c r="B20" s="174">
        <f>ROUND(VALUE(SUBSTITUTE(実質収支比率等に係る経年分析!F$47,"▲","-")),2)</f>
        <v>12.89</v>
      </c>
      <c r="C20" s="174">
        <f>ROUND(VALUE(SUBSTITUTE(実質収支比率等に係る経年分析!G$47,"▲","-")),2)</f>
        <v>15.41</v>
      </c>
      <c r="D20" s="174">
        <f>ROUND(VALUE(SUBSTITUTE(実質収支比率等に係る経年分析!H$47,"▲","-")),2)</f>
        <v>17.88</v>
      </c>
      <c r="E20" s="174">
        <f>ROUND(VALUE(SUBSTITUTE(実質収支比率等に係る経年分析!I$47,"▲","-")),2)</f>
        <v>23.4</v>
      </c>
      <c r="F20" s="174">
        <f>ROUND(VALUE(SUBSTITUTE(実質収支比率等に係る経年分析!J$47,"▲","-")),2)</f>
        <v>29.19</v>
      </c>
    </row>
    <row r="21" spans="1:11" x14ac:dyDescent="0.2">
      <c r="A21" s="174" t="s">
        <v>54</v>
      </c>
      <c r="B21" s="174">
        <f>IF(ISNUMBER(VALUE(SUBSTITUTE(実質収支比率等に係る経年分析!F$49,"▲","-"))),ROUND(VALUE(SUBSTITUTE(実質収支比率等に係る経年分析!F$49,"▲","-")),2),NA())</f>
        <v>4.67</v>
      </c>
      <c r="C21" s="174">
        <f>IF(ISNUMBER(VALUE(SUBSTITUTE(実質収支比率等に係る経年分析!G$49,"▲","-"))),ROUND(VALUE(SUBSTITUTE(実質収支比率等に係る経年分析!G$49,"▲","-")),2),NA())</f>
        <v>5.61</v>
      </c>
      <c r="D21" s="174">
        <f>IF(ISNUMBER(VALUE(SUBSTITUTE(実質収支比率等に係る経年分析!H$49,"▲","-"))),ROUND(VALUE(SUBSTITUTE(実質収支比率等に係る経年分析!H$49,"▲","-")),2),NA())</f>
        <v>8.57</v>
      </c>
      <c r="E21" s="174">
        <f>IF(ISNUMBER(VALUE(SUBSTITUTE(実質収支比率等に係る経年分析!I$49,"▲","-"))),ROUND(VALUE(SUBSTITUTE(実質収支比率等に係る経年分析!I$49,"▲","-")),2),NA())</f>
        <v>2.5099999999999998</v>
      </c>
      <c r="F21" s="174">
        <f>IF(ISNUMBER(VALUE(SUBSTITUTE(実質収支比率等に係る経年分析!J$49,"▲","-"))),ROUND(VALUE(SUBSTITUTE(実質収支比率等に係る経年分析!J$49,"▲","-")),2),NA())</f>
        <v>1.96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0.28000000000000003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0.34</v>
      </c>
    </row>
    <row r="33" spans="1:16" x14ac:dyDescent="0.2">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1.1499999999999999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0.79</v>
      </c>
    </row>
    <row r="34" spans="1:16" x14ac:dyDescent="0.2">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2.97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4.04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1.92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2.37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1.43</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0.11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2.39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3.26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5.12</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10.54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13.07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17.52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15.26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10.69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1691</v>
      </c>
      <c r="E42" s="176"/>
      <c r="F42" s="176"/>
      <c r="G42" s="176">
        <f>'実質公債費比率（分子）の構造'!L$52</f>
        <v>1486</v>
      </c>
      <c r="H42" s="176"/>
      <c r="I42" s="176"/>
      <c r="J42" s="176">
        <f>'実質公債費比率（分子）の構造'!M$52</f>
        <v>1480</v>
      </c>
      <c r="K42" s="176"/>
      <c r="L42" s="176"/>
      <c r="M42" s="176">
        <f>'実質公債費比率（分子）の構造'!N$52</f>
        <v>1428</v>
      </c>
      <c r="N42" s="176"/>
      <c r="O42" s="176"/>
      <c r="P42" s="176">
        <f>'実質公債費比率（分子）の構造'!O$52</f>
        <v>1422</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457</v>
      </c>
      <c r="C46" s="176"/>
      <c r="D46" s="176"/>
      <c r="E46" s="176">
        <f>'実質公債費比率（分子）の構造'!L$48</f>
        <v>253</v>
      </c>
      <c r="F46" s="176"/>
      <c r="G46" s="176"/>
      <c r="H46" s="176">
        <f>'実質公債費比率（分子）の構造'!M$48</f>
        <v>249</v>
      </c>
      <c r="I46" s="176"/>
      <c r="J46" s="176"/>
      <c r="K46" s="176">
        <f>'実質公債費比率（分子）の構造'!N$48</f>
        <v>198</v>
      </c>
      <c r="L46" s="176"/>
      <c r="M46" s="176"/>
      <c r="N46" s="176">
        <f>'実質公債費比率（分子）の構造'!O$48</f>
        <v>205</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1908</v>
      </c>
      <c r="C49" s="176"/>
      <c r="D49" s="176"/>
      <c r="E49" s="176">
        <f>'実質公債費比率（分子）の構造'!L$45</f>
        <v>1959</v>
      </c>
      <c r="F49" s="176"/>
      <c r="G49" s="176"/>
      <c r="H49" s="176">
        <f>'実質公債費比率（分子）の構造'!M$45</f>
        <v>2030</v>
      </c>
      <c r="I49" s="176"/>
      <c r="J49" s="176"/>
      <c r="K49" s="176">
        <f>'実質公債費比率（分子）の構造'!N$45</f>
        <v>2026</v>
      </c>
      <c r="L49" s="176"/>
      <c r="M49" s="176"/>
      <c r="N49" s="176">
        <f>'実質公債費比率（分子）の構造'!O$45</f>
        <v>2014</v>
      </c>
      <c r="O49" s="176"/>
      <c r="P49" s="176"/>
    </row>
    <row r="50" spans="1:16" x14ac:dyDescent="0.2">
      <c r="A50" s="176" t="s">
        <v>67</v>
      </c>
      <c r="B50" s="176" t="e">
        <f>NA()</f>
        <v>#N/A</v>
      </c>
      <c r="C50" s="176">
        <f>IF(ISNUMBER('実質公債費比率（分子）の構造'!K$53),'実質公債費比率（分子）の構造'!K$53,NA())</f>
        <v>674</v>
      </c>
      <c r="D50" s="176" t="e">
        <f>NA()</f>
        <v>#N/A</v>
      </c>
      <c r="E50" s="176" t="e">
        <f>NA()</f>
        <v>#N/A</v>
      </c>
      <c r="F50" s="176">
        <f>IF(ISNUMBER('実質公債費比率（分子）の構造'!L$53),'実質公債費比率（分子）の構造'!L$53,NA())</f>
        <v>726</v>
      </c>
      <c r="G50" s="176" t="e">
        <f>NA()</f>
        <v>#N/A</v>
      </c>
      <c r="H50" s="176" t="e">
        <f>NA()</f>
        <v>#N/A</v>
      </c>
      <c r="I50" s="176">
        <f>IF(ISNUMBER('実質公債費比率（分子）の構造'!M$53),'実質公債費比率（分子）の構造'!M$53,NA())</f>
        <v>799</v>
      </c>
      <c r="J50" s="176" t="e">
        <f>NA()</f>
        <v>#N/A</v>
      </c>
      <c r="K50" s="176" t="e">
        <f>NA()</f>
        <v>#N/A</v>
      </c>
      <c r="L50" s="176">
        <f>IF(ISNUMBER('実質公債費比率（分子）の構造'!N$53),'実質公債費比率（分子）の構造'!N$53,NA())</f>
        <v>796</v>
      </c>
      <c r="M50" s="176" t="e">
        <f>NA()</f>
        <v>#N/A</v>
      </c>
      <c r="N50" s="176" t="e">
        <f>NA()</f>
        <v>#N/A</v>
      </c>
      <c r="O50" s="176">
        <f>IF(ISNUMBER('実質公債費比率（分子）の構造'!O$53),'実質公債費比率（分子）の構造'!O$53,NA())</f>
        <v>797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14323</v>
      </c>
      <c r="E56" s="175"/>
      <c r="F56" s="175"/>
      <c r="G56" s="175">
        <f>'将来負担比率（分子）の構造'!J$52</f>
        <v>14256</v>
      </c>
      <c r="H56" s="175"/>
      <c r="I56" s="175"/>
      <c r="J56" s="175">
        <f>'将来負担比率（分子）の構造'!K$52</f>
        <v>14283</v>
      </c>
      <c r="K56" s="175"/>
      <c r="L56" s="175"/>
      <c r="M56" s="175">
        <f>'将来負担比率（分子）の構造'!L$52</f>
        <v>13909</v>
      </c>
      <c r="N56" s="175"/>
      <c r="O56" s="175"/>
      <c r="P56" s="175">
        <f>'将来負担比率（分子）の構造'!M$52</f>
        <v>13387</v>
      </c>
    </row>
    <row r="57" spans="1:16" x14ac:dyDescent="0.2">
      <c r="A57" s="175" t="s">
        <v>42</v>
      </c>
      <c r="B57" s="175"/>
      <c r="C57" s="175"/>
      <c r="D57" s="175">
        <f>'将来負担比率（分子）の構造'!I$51</f>
        <v>2668</v>
      </c>
      <c r="E57" s="175"/>
      <c r="F57" s="175"/>
      <c r="G57" s="175">
        <f>'将来負担比率（分子）の構造'!J$51</f>
        <v>2458</v>
      </c>
      <c r="H57" s="175"/>
      <c r="I57" s="175"/>
      <c r="J57" s="175">
        <f>'将来負担比率（分子）の構造'!K$51</f>
        <v>2288</v>
      </c>
      <c r="K57" s="175"/>
      <c r="L57" s="175"/>
      <c r="M57" s="175">
        <f>'将来負担比率（分子）の構造'!L$51</f>
        <v>2260</v>
      </c>
      <c r="N57" s="175"/>
      <c r="O57" s="175"/>
      <c r="P57" s="175">
        <f>'将来負担比率（分子）の構造'!M$51</f>
        <v>2231</v>
      </c>
    </row>
    <row r="58" spans="1:16" x14ac:dyDescent="0.2">
      <c r="A58" s="175" t="s">
        <v>41</v>
      </c>
      <c r="B58" s="175"/>
      <c r="C58" s="175"/>
      <c r="D58" s="175">
        <f>'将来負担比率（分子）の構造'!I$50</f>
        <v>3159</v>
      </c>
      <c r="E58" s="175"/>
      <c r="F58" s="175"/>
      <c r="G58" s="175">
        <f>'将来負担比率（分子）の構造'!J$50</f>
        <v>3663</v>
      </c>
      <c r="H58" s="175"/>
      <c r="I58" s="175"/>
      <c r="J58" s="175">
        <f>'将来負担比率（分子）の構造'!K$50</f>
        <v>5443</v>
      </c>
      <c r="K58" s="175"/>
      <c r="L58" s="175"/>
      <c r="M58" s="175">
        <f>'将来負担比率（分子）の構造'!L$50</f>
        <v>6342</v>
      </c>
      <c r="N58" s="175"/>
      <c r="O58" s="175"/>
      <c r="P58" s="175">
        <f>'将来負担比率（分子）の構造'!M$50</f>
        <v>7154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3537</v>
      </c>
      <c r="C62" s="175"/>
      <c r="D62" s="175"/>
      <c r="E62" s="175">
        <f>'将来負担比率（分子）の構造'!J$45</f>
        <v>3636</v>
      </c>
      <c r="F62" s="175"/>
      <c r="G62" s="175"/>
      <c r="H62" s="175">
        <f>'将来負担比率（分子）の構造'!K$45</f>
        <v>3664</v>
      </c>
      <c r="I62" s="175"/>
      <c r="J62" s="175"/>
      <c r="K62" s="175">
        <f>'将来負担比率（分子）の構造'!L$45</f>
        <v>3546</v>
      </c>
      <c r="L62" s="175"/>
      <c r="M62" s="175"/>
      <c r="N62" s="175">
        <f>'将来負担比率（分子）の構造'!M$45</f>
        <v>3523</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2074</v>
      </c>
      <c r="C64" s="175"/>
      <c r="D64" s="175"/>
      <c r="E64" s="175">
        <f>'将来負担比率（分子）の構造'!J$43</f>
        <v>1839</v>
      </c>
      <c r="F64" s="175"/>
      <c r="G64" s="175"/>
      <c r="H64" s="175">
        <f>'将来負担比率（分子）の構造'!K$43</f>
        <v>1729</v>
      </c>
      <c r="I64" s="175"/>
      <c r="J64" s="175"/>
      <c r="K64" s="175">
        <f>'将来負担比率（分子）の構造'!L$43</f>
        <v>1835</v>
      </c>
      <c r="L64" s="175"/>
      <c r="M64" s="175"/>
      <c r="N64" s="175">
        <f>'将来負担比率（分子）の構造'!M$43</f>
        <v>1928</v>
      </c>
      <c r="O64" s="175"/>
      <c r="P64" s="175"/>
    </row>
    <row r="65" spans="1:16" x14ac:dyDescent="0.2">
      <c r="A65" s="175" t="s">
        <v>32</v>
      </c>
      <c r="B65" s="175">
        <f>'将来負担比率（分子）の構造'!I$42</f>
        <v>640</v>
      </c>
      <c r="C65" s="175"/>
      <c r="D65" s="175"/>
      <c r="E65" s="175">
        <f>'将来負担比率（分子）の構造'!J$42</f>
        <v>640</v>
      </c>
      <c r="F65" s="175"/>
      <c r="G65" s="175"/>
      <c r="H65" s="175">
        <f>'将来負担比率（分子）の構造'!K$42</f>
        <v>640</v>
      </c>
      <c r="I65" s="175"/>
      <c r="J65" s="175"/>
      <c r="K65" s="175">
        <f>'将来負担比率（分子）の構造'!L$42</f>
        <v>640</v>
      </c>
      <c r="L65" s="175"/>
      <c r="M65" s="175"/>
      <c r="N65" s="175">
        <f>'将来負担比率（分子）の構造'!M$42</f>
        <v>640</v>
      </c>
      <c r="O65" s="175"/>
      <c r="P65" s="175"/>
    </row>
    <row r="66" spans="1:16" x14ac:dyDescent="0.2">
      <c r="A66" s="175" t="s">
        <v>31</v>
      </c>
      <c r="B66" s="175">
        <f>'将来負担比率（分子）の構造'!I$41</f>
        <v>18333</v>
      </c>
      <c r="C66" s="175"/>
      <c r="D66" s="175"/>
      <c r="E66" s="175">
        <f>'将来負担比率（分子）の構造'!J$41</f>
        <v>17718</v>
      </c>
      <c r="F66" s="175"/>
      <c r="G66" s="175"/>
      <c r="H66" s="175">
        <f>'将来負担比率（分子）の構造'!K$41</f>
        <v>17391</v>
      </c>
      <c r="I66" s="175"/>
      <c r="J66" s="175"/>
      <c r="K66" s="175">
        <f>'将来負担比率（分子）の構造'!L$41</f>
        <v>16422</v>
      </c>
      <c r="L66" s="175"/>
      <c r="M66" s="175"/>
      <c r="N66" s="175">
        <f>'将来負担比率（分子）の構造'!M$41</f>
        <v>15942</v>
      </c>
      <c r="O66" s="175"/>
      <c r="P66" s="175"/>
    </row>
    <row r="67" spans="1:16" x14ac:dyDescent="0.2">
      <c r="A67" s="175" t="s">
        <v>71</v>
      </c>
      <c r="B67" s="175" t="e">
        <f>NA()</f>
        <v>#N/A</v>
      </c>
      <c r="C67" s="175">
        <f>IF(ISNUMBER('将来負担比率（分子）の構造'!I$53), IF('将来負担比率（分子）の構造'!I$53 &lt; 0, 0, '将来負担比率（分子）の構造'!I$53), NA())</f>
        <v>4434</v>
      </c>
      <c r="D67" s="175" t="e">
        <f>NA()</f>
        <v>#N/A</v>
      </c>
      <c r="E67" s="175" t="e">
        <f>NA()</f>
        <v>#N/A</v>
      </c>
      <c r="F67" s="175">
        <f>IF(ISNUMBER('将来負担比率（分子）の構造'!J$53), IF('将来負担比率（分子）の構造'!J$53 &lt; 0, 0, '将来負担比率（分子）の構造'!J$53), NA())</f>
        <v>3456</v>
      </c>
      <c r="G67" s="175" t="e">
        <f>NA()</f>
        <v>#N/A</v>
      </c>
      <c r="H67" s="175" t="e">
        <f>NA()</f>
        <v>#N/A</v>
      </c>
      <c r="I67" s="175">
        <f>IF(ISNUMBER('将来負担比率（分子）の構造'!K$53), IF('将来負担比率（分子）の構造'!K$53 &lt; 0, 0, '将来負担比率（分子）の構造'!K$53), NA())</f>
        <v>1411</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2371</v>
      </c>
      <c r="C72" s="179">
        <f>基金残高に係る経年分析!G55</f>
        <v>3038</v>
      </c>
      <c r="D72" s="179">
        <f>基金残高に係る経年分析!H55</f>
        <v>3865</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2154</v>
      </c>
      <c r="C74" s="179">
        <f>基金残高に係る経年分析!G57</f>
        <v>2293</v>
      </c>
      <c r="D74" s="179">
        <f>基金残高に係る経年分析!H57</f>
        <v>2277</v>
      </c>
    </row>
  </sheetData>
  <sheetProtection algorithmName="SHA-512" hashValue="Ym3qO9upd9cl4R4K5krEXpQKiaIwt1MRz6MF/yYruPWNrynry4ldOZkHTBBxCdoR4XDdBhESVQMy72FvIrXVcg==" saltValue="ZFs4MgDvDybqFOMjjlFW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201</v>
      </c>
      <c r="DI1" s="754"/>
      <c r="DJ1" s="754"/>
      <c r="DK1" s="754"/>
      <c r="DL1" s="754"/>
      <c r="DM1" s="754"/>
      <c r="DN1" s="755"/>
      <c r="DO1" s="214"/>
      <c r="DP1" s="753" t="s">
        <v>202</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204</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205</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206</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207</v>
      </c>
      <c r="S4" s="710"/>
      <c r="T4" s="710"/>
      <c r="U4" s="710"/>
      <c r="V4" s="710"/>
      <c r="W4" s="710"/>
      <c r="X4" s="710"/>
      <c r="Y4" s="711"/>
      <c r="Z4" s="709" t="s">
        <v>208</v>
      </c>
      <c r="AA4" s="710"/>
      <c r="AB4" s="710"/>
      <c r="AC4" s="711"/>
      <c r="AD4" s="709" t="s">
        <v>209</v>
      </c>
      <c r="AE4" s="710"/>
      <c r="AF4" s="710"/>
      <c r="AG4" s="710"/>
      <c r="AH4" s="710"/>
      <c r="AI4" s="710"/>
      <c r="AJ4" s="710"/>
      <c r="AK4" s="711"/>
      <c r="AL4" s="709" t="s">
        <v>208</v>
      </c>
      <c r="AM4" s="710"/>
      <c r="AN4" s="710"/>
      <c r="AO4" s="711"/>
      <c r="AP4" s="756" t="s">
        <v>210</v>
      </c>
      <c r="AQ4" s="756"/>
      <c r="AR4" s="756"/>
      <c r="AS4" s="756"/>
      <c r="AT4" s="756"/>
      <c r="AU4" s="756"/>
      <c r="AV4" s="756"/>
      <c r="AW4" s="756"/>
      <c r="AX4" s="756"/>
      <c r="AY4" s="756"/>
      <c r="AZ4" s="756"/>
      <c r="BA4" s="756"/>
      <c r="BB4" s="756"/>
      <c r="BC4" s="756"/>
      <c r="BD4" s="756"/>
      <c r="BE4" s="756"/>
      <c r="BF4" s="756"/>
      <c r="BG4" s="756" t="s">
        <v>211</v>
      </c>
      <c r="BH4" s="756"/>
      <c r="BI4" s="756"/>
      <c r="BJ4" s="756"/>
      <c r="BK4" s="756"/>
      <c r="BL4" s="756"/>
      <c r="BM4" s="756"/>
      <c r="BN4" s="756"/>
      <c r="BO4" s="756" t="s">
        <v>208</v>
      </c>
      <c r="BP4" s="756"/>
      <c r="BQ4" s="756"/>
      <c r="BR4" s="756"/>
      <c r="BS4" s="756" t="s">
        <v>212</v>
      </c>
      <c r="BT4" s="756"/>
      <c r="BU4" s="756"/>
      <c r="BV4" s="756"/>
      <c r="BW4" s="756"/>
      <c r="BX4" s="756"/>
      <c r="BY4" s="756"/>
      <c r="BZ4" s="756"/>
      <c r="CA4" s="756"/>
      <c r="CB4" s="756"/>
      <c r="CD4" s="709" t="s">
        <v>213</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214</v>
      </c>
      <c r="C5" s="716"/>
      <c r="D5" s="716"/>
      <c r="E5" s="716"/>
      <c r="F5" s="716"/>
      <c r="G5" s="716"/>
      <c r="H5" s="716"/>
      <c r="I5" s="716"/>
      <c r="J5" s="716"/>
      <c r="K5" s="716"/>
      <c r="L5" s="716"/>
      <c r="M5" s="716"/>
      <c r="N5" s="716"/>
      <c r="O5" s="716"/>
      <c r="P5" s="716"/>
      <c r="Q5" s="717"/>
      <c r="R5" s="712">
        <v>9747316</v>
      </c>
      <c r="S5" s="713"/>
      <c r="T5" s="713"/>
      <c r="U5" s="713"/>
      <c r="V5" s="713"/>
      <c r="W5" s="713"/>
      <c r="X5" s="713"/>
      <c r="Y5" s="738"/>
      <c r="Z5" s="751">
        <v>37.799999999999997</v>
      </c>
      <c r="AA5" s="751"/>
      <c r="AB5" s="751"/>
      <c r="AC5" s="751"/>
      <c r="AD5" s="752">
        <v>9158982</v>
      </c>
      <c r="AE5" s="752"/>
      <c r="AF5" s="752"/>
      <c r="AG5" s="752"/>
      <c r="AH5" s="752"/>
      <c r="AI5" s="752"/>
      <c r="AJ5" s="752"/>
      <c r="AK5" s="752"/>
      <c r="AL5" s="739">
        <v>67.099999999999994</v>
      </c>
      <c r="AM5" s="721"/>
      <c r="AN5" s="721"/>
      <c r="AO5" s="740"/>
      <c r="AP5" s="715" t="s">
        <v>215</v>
      </c>
      <c r="AQ5" s="716"/>
      <c r="AR5" s="716"/>
      <c r="AS5" s="716"/>
      <c r="AT5" s="716"/>
      <c r="AU5" s="716"/>
      <c r="AV5" s="716"/>
      <c r="AW5" s="716"/>
      <c r="AX5" s="716"/>
      <c r="AY5" s="716"/>
      <c r="AZ5" s="716"/>
      <c r="BA5" s="716"/>
      <c r="BB5" s="716"/>
      <c r="BC5" s="716"/>
      <c r="BD5" s="716"/>
      <c r="BE5" s="716"/>
      <c r="BF5" s="717"/>
      <c r="BG5" s="657">
        <v>9158982</v>
      </c>
      <c r="BH5" s="658"/>
      <c r="BI5" s="658"/>
      <c r="BJ5" s="658"/>
      <c r="BK5" s="658"/>
      <c r="BL5" s="658"/>
      <c r="BM5" s="658"/>
      <c r="BN5" s="659"/>
      <c r="BO5" s="695">
        <v>94</v>
      </c>
      <c r="BP5" s="695"/>
      <c r="BQ5" s="695"/>
      <c r="BR5" s="695"/>
      <c r="BS5" s="696">
        <v>8807</v>
      </c>
      <c r="BT5" s="696"/>
      <c r="BU5" s="696"/>
      <c r="BV5" s="696"/>
      <c r="BW5" s="696"/>
      <c r="BX5" s="696"/>
      <c r="BY5" s="696"/>
      <c r="BZ5" s="696"/>
      <c r="CA5" s="696"/>
      <c r="CB5" s="736"/>
      <c r="CD5" s="709" t="s">
        <v>210</v>
      </c>
      <c r="CE5" s="710"/>
      <c r="CF5" s="710"/>
      <c r="CG5" s="710"/>
      <c r="CH5" s="710"/>
      <c r="CI5" s="710"/>
      <c r="CJ5" s="710"/>
      <c r="CK5" s="710"/>
      <c r="CL5" s="710"/>
      <c r="CM5" s="710"/>
      <c r="CN5" s="710"/>
      <c r="CO5" s="710"/>
      <c r="CP5" s="710"/>
      <c r="CQ5" s="711"/>
      <c r="CR5" s="709" t="s">
        <v>216</v>
      </c>
      <c r="CS5" s="710"/>
      <c r="CT5" s="710"/>
      <c r="CU5" s="710"/>
      <c r="CV5" s="710"/>
      <c r="CW5" s="710"/>
      <c r="CX5" s="710"/>
      <c r="CY5" s="711"/>
      <c r="CZ5" s="709" t="s">
        <v>208</v>
      </c>
      <c r="DA5" s="710"/>
      <c r="DB5" s="710"/>
      <c r="DC5" s="711"/>
      <c r="DD5" s="709" t="s">
        <v>217</v>
      </c>
      <c r="DE5" s="710"/>
      <c r="DF5" s="710"/>
      <c r="DG5" s="710"/>
      <c r="DH5" s="710"/>
      <c r="DI5" s="710"/>
      <c r="DJ5" s="710"/>
      <c r="DK5" s="710"/>
      <c r="DL5" s="710"/>
      <c r="DM5" s="710"/>
      <c r="DN5" s="710"/>
      <c r="DO5" s="710"/>
      <c r="DP5" s="711"/>
      <c r="DQ5" s="709" t="s">
        <v>218</v>
      </c>
      <c r="DR5" s="710"/>
      <c r="DS5" s="710"/>
      <c r="DT5" s="710"/>
      <c r="DU5" s="710"/>
      <c r="DV5" s="710"/>
      <c r="DW5" s="710"/>
      <c r="DX5" s="710"/>
      <c r="DY5" s="710"/>
      <c r="DZ5" s="710"/>
      <c r="EA5" s="710"/>
      <c r="EB5" s="710"/>
      <c r="EC5" s="711"/>
    </row>
    <row r="6" spans="2:143" ht="11.25" customHeight="1" x14ac:dyDescent="0.2">
      <c r="B6" s="654" t="s">
        <v>219</v>
      </c>
      <c r="C6" s="655"/>
      <c r="D6" s="655"/>
      <c r="E6" s="655"/>
      <c r="F6" s="655"/>
      <c r="G6" s="655"/>
      <c r="H6" s="655"/>
      <c r="I6" s="655"/>
      <c r="J6" s="655"/>
      <c r="K6" s="655"/>
      <c r="L6" s="655"/>
      <c r="M6" s="655"/>
      <c r="N6" s="655"/>
      <c r="O6" s="655"/>
      <c r="P6" s="655"/>
      <c r="Q6" s="656"/>
      <c r="R6" s="657">
        <v>101682</v>
      </c>
      <c r="S6" s="658"/>
      <c r="T6" s="658"/>
      <c r="U6" s="658"/>
      <c r="V6" s="658"/>
      <c r="W6" s="658"/>
      <c r="X6" s="658"/>
      <c r="Y6" s="659"/>
      <c r="Z6" s="695">
        <v>0.4</v>
      </c>
      <c r="AA6" s="695"/>
      <c r="AB6" s="695"/>
      <c r="AC6" s="695"/>
      <c r="AD6" s="696">
        <v>101682</v>
      </c>
      <c r="AE6" s="696"/>
      <c r="AF6" s="696"/>
      <c r="AG6" s="696"/>
      <c r="AH6" s="696"/>
      <c r="AI6" s="696"/>
      <c r="AJ6" s="696"/>
      <c r="AK6" s="696"/>
      <c r="AL6" s="660">
        <v>0.7</v>
      </c>
      <c r="AM6" s="661"/>
      <c r="AN6" s="661"/>
      <c r="AO6" s="697"/>
      <c r="AP6" s="654" t="s">
        <v>220</v>
      </c>
      <c r="AQ6" s="655"/>
      <c r="AR6" s="655"/>
      <c r="AS6" s="655"/>
      <c r="AT6" s="655"/>
      <c r="AU6" s="655"/>
      <c r="AV6" s="655"/>
      <c r="AW6" s="655"/>
      <c r="AX6" s="655"/>
      <c r="AY6" s="655"/>
      <c r="AZ6" s="655"/>
      <c r="BA6" s="655"/>
      <c r="BB6" s="655"/>
      <c r="BC6" s="655"/>
      <c r="BD6" s="655"/>
      <c r="BE6" s="655"/>
      <c r="BF6" s="656"/>
      <c r="BG6" s="657">
        <v>9158982</v>
      </c>
      <c r="BH6" s="658"/>
      <c r="BI6" s="658"/>
      <c r="BJ6" s="658"/>
      <c r="BK6" s="658"/>
      <c r="BL6" s="658"/>
      <c r="BM6" s="658"/>
      <c r="BN6" s="659"/>
      <c r="BO6" s="695">
        <v>94</v>
      </c>
      <c r="BP6" s="695"/>
      <c r="BQ6" s="695"/>
      <c r="BR6" s="695"/>
      <c r="BS6" s="696">
        <v>8807</v>
      </c>
      <c r="BT6" s="696"/>
      <c r="BU6" s="696"/>
      <c r="BV6" s="696"/>
      <c r="BW6" s="696"/>
      <c r="BX6" s="696"/>
      <c r="BY6" s="696"/>
      <c r="BZ6" s="696"/>
      <c r="CA6" s="696"/>
      <c r="CB6" s="736"/>
      <c r="CD6" s="715" t="s">
        <v>221</v>
      </c>
      <c r="CE6" s="716"/>
      <c r="CF6" s="716"/>
      <c r="CG6" s="716"/>
      <c r="CH6" s="716"/>
      <c r="CI6" s="716"/>
      <c r="CJ6" s="716"/>
      <c r="CK6" s="716"/>
      <c r="CL6" s="716"/>
      <c r="CM6" s="716"/>
      <c r="CN6" s="716"/>
      <c r="CO6" s="716"/>
      <c r="CP6" s="716"/>
      <c r="CQ6" s="717"/>
      <c r="CR6" s="657">
        <v>217077</v>
      </c>
      <c r="CS6" s="658"/>
      <c r="CT6" s="658"/>
      <c r="CU6" s="658"/>
      <c r="CV6" s="658"/>
      <c r="CW6" s="658"/>
      <c r="CX6" s="658"/>
      <c r="CY6" s="659"/>
      <c r="CZ6" s="739">
        <v>0.9</v>
      </c>
      <c r="DA6" s="721"/>
      <c r="DB6" s="721"/>
      <c r="DC6" s="741"/>
      <c r="DD6" s="663" t="s">
        <v>122</v>
      </c>
      <c r="DE6" s="658"/>
      <c r="DF6" s="658"/>
      <c r="DG6" s="658"/>
      <c r="DH6" s="658"/>
      <c r="DI6" s="658"/>
      <c r="DJ6" s="658"/>
      <c r="DK6" s="658"/>
      <c r="DL6" s="658"/>
      <c r="DM6" s="658"/>
      <c r="DN6" s="658"/>
      <c r="DO6" s="658"/>
      <c r="DP6" s="659"/>
      <c r="DQ6" s="663">
        <v>216975</v>
      </c>
      <c r="DR6" s="658"/>
      <c r="DS6" s="658"/>
      <c r="DT6" s="658"/>
      <c r="DU6" s="658"/>
      <c r="DV6" s="658"/>
      <c r="DW6" s="658"/>
      <c r="DX6" s="658"/>
      <c r="DY6" s="658"/>
      <c r="DZ6" s="658"/>
      <c r="EA6" s="658"/>
      <c r="EB6" s="658"/>
      <c r="EC6" s="694"/>
    </row>
    <row r="7" spans="2:143" ht="11.25" customHeight="1" x14ac:dyDescent="0.2">
      <c r="B7" s="654" t="s">
        <v>222</v>
      </c>
      <c r="C7" s="655"/>
      <c r="D7" s="655"/>
      <c r="E7" s="655"/>
      <c r="F7" s="655"/>
      <c r="G7" s="655"/>
      <c r="H7" s="655"/>
      <c r="I7" s="655"/>
      <c r="J7" s="655"/>
      <c r="K7" s="655"/>
      <c r="L7" s="655"/>
      <c r="M7" s="655"/>
      <c r="N7" s="655"/>
      <c r="O7" s="655"/>
      <c r="P7" s="655"/>
      <c r="Q7" s="656"/>
      <c r="R7" s="657">
        <v>3996</v>
      </c>
      <c r="S7" s="658"/>
      <c r="T7" s="658"/>
      <c r="U7" s="658"/>
      <c r="V7" s="658"/>
      <c r="W7" s="658"/>
      <c r="X7" s="658"/>
      <c r="Y7" s="659"/>
      <c r="Z7" s="695">
        <v>0</v>
      </c>
      <c r="AA7" s="695"/>
      <c r="AB7" s="695"/>
      <c r="AC7" s="695"/>
      <c r="AD7" s="696">
        <v>3996</v>
      </c>
      <c r="AE7" s="696"/>
      <c r="AF7" s="696"/>
      <c r="AG7" s="696"/>
      <c r="AH7" s="696"/>
      <c r="AI7" s="696"/>
      <c r="AJ7" s="696"/>
      <c r="AK7" s="696"/>
      <c r="AL7" s="660">
        <v>0</v>
      </c>
      <c r="AM7" s="661"/>
      <c r="AN7" s="661"/>
      <c r="AO7" s="697"/>
      <c r="AP7" s="654" t="s">
        <v>223</v>
      </c>
      <c r="AQ7" s="655"/>
      <c r="AR7" s="655"/>
      <c r="AS7" s="655"/>
      <c r="AT7" s="655"/>
      <c r="AU7" s="655"/>
      <c r="AV7" s="655"/>
      <c r="AW7" s="655"/>
      <c r="AX7" s="655"/>
      <c r="AY7" s="655"/>
      <c r="AZ7" s="655"/>
      <c r="BA7" s="655"/>
      <c r="BB7" s="655"/>
      <c r="BC7" s="655"/>
      <c r="BD7" s="655"/>
      <c r="BE7" s="655"/>
      <c r="BF7" s="656"/>
      <c r="BG7" s="657">
        <v>5426323</v>
      </c>
      <c r="BH7" s="658"/>
      <c r="BI7" s="658"/>
      <c r="BJ7" s="658"/>
      <c r="BK7" s="658"/>
      <c r="BL7" s="658"/>
      <c r="BM7" s="658"/>
      <c r="BN7" s="659"/>
      <c r="BO7" s="695">
        <v>55.7</v>
      </c>
      <c r="BP7" s="695"/>
      <c r="BQ7" s="695"/>
      <c r="BR7" s="695"/>
      <c r="BS7" s="696">
        <v>8807</v>
      </c>
      <c r="BT7" s="696"/>
      <c r="BU7" s="696"/>
      <c r="BV7" s="696"/>
      <c r="BW7" s="696"/>
      <c r="BX7" s="696"/>
      <c r="BY7" s="696"/>
      <c r="BZ7" s="696"/>
      <c r="CA7" s="696"/>
      <c r="CB7" s="736"/>
      <c r="CD7" s="654" t="s">
        <v>224</v>
      </c>
      <c r="CE7" s="655"/>
      <c r="CF7" s="655"/>
      <c r="CG7" s="655"/>
      <c r="CH7" s="655"/>
      <c r="CI7" s="655"/>
      <c r="CJ7" s="655"/>
      <c r="CK7" s="655"/>
      <c r="CL7" s="655"/>
      <c r="CM7" s="655"/>
      <c r="CN7" s="655"/>
      <c r="CO7" s="655"/>
      <c r="CP7" s="655"/>
      <c r="CQ7" s="656"/>
      <c r="CR7" s="657">
        <v>4424051</v>
      </c>
      <c r="CS7" s="658"/>
      <c r="CT7" s="658"/>
      <c r="CU7" s="658"/>
      <c r="CV7" s="658"/>
      <c r="CW7" s="658"/>
      <c r="CX7" s="658"/>
      <c r="CY7" s="659"/>
      <c r="CZ7" s="695">
        <v>18.2</v>
      </c>
      <c r="DA7" s="695"/>
      <c r="DB7" s="695"/>
      <c r="DC7" s="695"/>
      <c r="DD7" s="663">
        <v>159848</v>
      </c>
      <c r="DE7" s="658"/>
      <c r="DF7" s="658"/>
      <c r="DG7" s="658"/>
      <c r="DH7" s="658"/>
      <c r="DI7" s="658"/>
      <c r="DJ7" s="658"/>
      <c r="DK7" s="658"/>
      <c r="DL7" s="658"/>
      <c r="DM7" s="658"/>
      <c r="DN7" s="658"/>
      <c r="DO7" s="658"/>
      <c r="DP7" s="659"/>
      <c r="DQ7" s="663">
        <v>3917219</v>
      </c>
      <c r="DR7" s="658"/>
      <c r="DS7" s="658"/>
      <c r="DT7" s="658"/>
      <c r="DU7" s="658"/>
      <c r="DV7" s="658"/>
      <c r="DW7" s="658"/>
      <c r="DX7" s="658"/>
      <c r="DY7" s="658"/>
      <c r="DZ7" s="658"/>
      <c r="EA7" s="658"/>
      <c r="EB7" s="658"/>
      <c r="EC7" s="694"/>
    </row>
    <row r="8" spans="2:143" ht="11.25" customHeight="1" x14ac:dyDescent="0.2">
      <c r="B8" s="654" t="s">
        <v>225</v>
      </c>
      <c r="C8" s="655"/>
      <c r="D8" s="655"/>
      <c r="E8" s="655"/>
      <c r="F8" s="655"/>
      <c r="G8" s="655"/>
      <c r="H8" s="655"/>
      <c r="I8" s="655"/>
      <c r="J8" s="655"/>
      <c r="K8" s="655"/>
      <c r="L8" s="655"/>
      <c r="M8" s="655"/>
      <c r="N8" s="655"/>
      <c r="O8" s="655"/>
      <c r="P8" s="655"/>
      <c r="Q8" s="656"/>
      <c r="R8" s="657">
        <v>98698</v>
      </c>
      <c r="S8" s="658"/>
      <c r="T8" s="658"/>
      <c r="U8" s="658"/>
      <c r="V8" s="658"/>
      <c r="W8" s="658"/>
      <c r="X8" s="658"/>
      <c r="Y8" s="659"/>
      <c r="Z8" s="695">
        <v>0.4</v>
      </c>
      <c r="AA8" s="695"/>
      <c r="AB8" s="695"/>
      <c r="AC8" s="695"/>
      <c r="AD8" s="696">
        <v>98698</v>
      </c>
      <c r="AE8" s="696"/>
      <c r="AF8" s="696"/>
      <c r="AG8" s="696"/>
      <c r="AH8" s="696"/>
      <c r="AI8" s="696"/>
      <c r="AJ8" s="696"/>
      <c r="AK8" s="696"/>
      <c r="AL8" s="660">
        <v>0.7</v>
      </c>
      <c r="AM8" s="661"/>
      <c r="AN8" s="661"/>
      <c r="AO8" s="697"/>
      <c r="AP8" s="654" t="s">
        <v>226</v>
      </c>
      <c r="AQ8" s="655"/>
      <c r="AR8" s="655"/>
      <c r="AS8" s="655"/>
      <c r="AT8" s="655"/>
      <c r="AU8" s="655"/>
      <c r="AV8" s="655"/>
      <c r="AW8" s="655"/>
      <c r="AX8" s="655"/>
      <c r="AY8" s="655"/>
      <c r="AZ8" s="655"/>
      <c r="BA8" s="655"/>
      <c r="BB8" s="655"/>
      <c r="BC8" s="655"/>
      <c r="BD8" s="655"/>
      <c r="BE8" s="655"/>
      <c r="BF8" s="656"/>
      <c r="BG8" s="657">
        <v>106607</v>
      </c>
      <c r="BH8" s="658"/>
      <c r="BI8" s="658"/>
      <c r="BJ8" s="658"/>
      <c r="BK8" s="658"/>
      <c r="BL8" s="658"/>
      <c r="BM8" s="658"/>
      <c r="BN8" s="659"/>
      <c r="BO8" s="695">
        <v>1.1000000000000001</v>
      </c>
      <c r="BP8" s="695"/>
      <c r="BQ8" s="695"/>
      <c r="BR8" s="695"/>
      <c r="BS8" s="696" t="s">
        <v>122</v>
      </c>
      <c r="BT8" s="696"/>
      <c r="BU8" s="696"/>
      <c r="BV8" s="696"/>
      <c r="BW8" s="696"/>
      <c r="BX8" s="696"/>
      <c r="BY8" s="696"/>
      <c r="BZ8" s="696"/>
      <c r="CA8" s="696"/>
      <c r="CB8" s="736"/>
      <c r="CD8" s="654" t="s">
        <v>227</v>
      </c>
      <c r="CE8" s="655"/>
      <c r="CF8" s="655"/>
      <c r="CG8" s="655"/>
      <c r="CH8" s="655"/>
      <c r="CI8" s="655"/>
      <c r="CJ8" s="655"/>
      <c r="CK8" s="655"/>
      <c r="CL8" s="655"/>
      <c r="CM8" s="655"/>
      <c r="CN8" s="655"/>
      <c r="CO8" s="655"/>
      <c r="CP8" s="655"/>
      <c r="CQ8" s="656"/>
      <c r="CR8" s="657">
        <v>9919930</v>
      </c>
      <c r="CS8" s="658"/>
      <c r="CT8" s="658"/>
      <c r="CU8" s="658"/>
      <c r="CV8" s="658"/>
      <c r="CW8" s="658"/>
      <c r="CX8" s="658"/>
      <c r="CY8" s="659"/>
      <c r="CZ8" s="695">
        <v>40.9</v>
      </c>
      <c r="DA8" s="695"/>
      <c r="DB8" s="695"/>
      <c r="DC8" s="695"/>
      <c r="DD8" s="663">
        <v>463927</v>
      </c>
      <c r="DE8" s="658"/>
      <c r="DF8" s="658"/>
      <c r="DG8" s="658"/>
      <c r="DH8" s="658"/>
      <c r="DI8" s="658"/>
      <c r="DJ8" s="658"/>
      <c r="DK8" s="658"/>
      <c r="DL8" s="658"/>
      <c r="DM8" s="658"/>
      <c r="DN8" s="658"/>
      <c r="DO8" s="658"/>
      <c r="DP8" s="659"/>
      <c r="DQ8" s="663">
        <v>5562344</v>
      </c>
      <c r="DR8" s="658"/>
      <c r="DS8" s="658"/>
      <c r="DT8" s="658"/>
      <c r="DU8" s="658"/>
      <c r="DV8" s="658"/>
      <c r="DW8" s="658"/>
      <c r="DX8" s="658"/>
      <c r="DY8" s="658"/>
      <c r="DZ8" s="658"/>
      <c r="EA8" s="658"/>
      <c r="EB8" s="658"/>
      <c r="EC8" s="694"/>
    </row>
    <row r="9" spans="2:143" ht="11.25" customHeight="1" x14ac:dyDescent="0.2">
      <c r="B9" s="654" t="s">
        <v>228</v>
      </c>
      <c r="C9" s="655"/>
      <c r="D9" s="655"/>
      <c r="E9" s="655"/>
      <c r="F9" s="655"/>
      <c r="G9" s="655"/>
      <c r="H9" s="655"/>
      <c r="I9" s="655"/>
      <c r="J9" s="655"/>
      <c r="K9" s="655"/>
      <c r="L9" s="655"/>
      <c r="M9" s="655"/>
      <c r="N9" s="655"/>
      <c r="O9" s="655"/>
      <c r="P9" s="655"/>
      <c r="Q9" s="656"/>
      <c r="R9" s="657">
        <v>109433</v>
      </c>
      <c r="S9" s="658"/>
      <c r="T9" s="658"/>
      <c r="U9" s="658"/>
      <c r="V9" s="658"/>
      <c r="W9" s="658"/>
      <c r="X9" s="658"/>
      <c r="Y9" s="659"/>
      <c r="Z9" s="695">
        <v>0.4</v>
      </c>
      <c r="AA9" s="695"/>
      <c r="AB9" s="695"/>
      <c r="AC9" s="695"/>
      <c r="AD9" s="696">
        <v>109433</v>
      </c>
      <c r="AE9" s="696"/>
      <c r="AF9" s="696"/>
      <c r="AG9" s="696"/>
      <c r="AH9" s="696"/>
      <c r="AI9" s="696"/>
      <c r="AJ9" s="696"/>
      <c r="AK9" s="696"/>
      <c r="AL9" s="660">
        <v>0.8</v>
      </c>
      <c r="AM9" s="661"/>
      <c r="AN9" s="661"/>
      <c r="AO9" s="697"/>
      <c r="AP9" s="654" t="s">
        <v>229</v>
      </c>
      <c r="AQ9" s="655"/>
      <c r="AR9" s="655"/>
      <c r="AS9" s="655"/>
      <c r="AT9" s="655"/>
      <c r="AU9" s="655"/>
      <c r="AV9" s="655"/>
      <c r="AW9" s="655"/>
      <c r="AX9" s="655"/>
      <c r="AY9" s="655"/>
      <c r="AZ9" s="655"/>
      <c r="BA9" s="655"/>
      <c r="BB9" s="655"/>
      <c r="BC9" s="655"/>
      <c r="BD9" s="655"/>
      <c r="BE9" s="655"/>
      <c r="BF9" s="656"/>
      <c r="BG9" s="657">
        <v>5085061</v>
      </c>
      <c r="BH9" s="658"/>
      <c r="BI9" s="658"/>
      <c r="BJ9" s="658"/>
      <c r="BK9" s="658"/>
      <c r="BL9" s="658"/>
      <c r="BM9" s="658"/>
      <c r="BN9" s="659"/>
      <c r="BO9" s="695">
        <v>52.2</v>
      </c>
      <c r="BP9" s="695"/>
      <c r="BQ9" s="695"/>
      <c r="BR9" s="695"/>
      <c r="BS9" s="696" t="s">
        <v>122</v>
      </c>
      <c r="BT9" s="696"/>
      <c r="BU9" s="696"/>
      <c r="BV9" s="696"/>
      <c r="BW9" s="696"/>
      <c r="BX9" s="696"/>
      <c r="BY9" s="696"/>
      <c r="BZ9" s="696"/>
      <c r="CA9" s="696"/>
      <c r="CB9" s="736"/>
      <c r="CD9" s="654" t="s">
        <v>230</v>
      </c>
      <c r="CE9" s="655"/>
      <c r="CF9" s="655"/>
      <c r="CG9" s="655"/>
      <c r="CH9" s="655"/>
      <c r="CI9" s="655"/>
      <c r="CJ9" s="655"/>
      <c r="CK9" s="655"/>
      <c r="CL9" s="655"/>
      <c r="CM9" s="655"/>
      <c r="CN9" s="655"/>
      <c r="CO9" s="655"/>
      <c r="CP9" s="655"/>
      <c r="CQ9" s="656"/>
      <c r="CR9" s="657">
        <v>2244119</v>
      </c>
      <c r="CS9" s="658"/>
      <c r="CT9" s="658"/>
      <c r="CU9" s="658"/>
      <c r="CV9" s="658"/>
      <c r="CW9" s="658"/>
      <c r="CX9" s="658"/>
      <c r="CY9" s="659"/>
      <c r="CZ9" s="695">
        <v>9.3000000000000007</v>
      </c>
      <c r="DA9" s="695"/>
      <c r="DB9" s="695"/>
      <c r="DC9" s="695"/>
      <c r="DD9" s="663">
        <v>306287</v>
      </c>
      <c r="DE9" s="658"/>
      <c r="DF9" s="658"/>
      <c r="DG9" s="658"/>
      <c r="DH9" s="658"/>
      <c r="DI9" s="658"/>
      <c r="DJ9" s="658"/>
      <c r="DK9" s="658"/>
      <c r="DL9" s="658"/>
      <c r="DM9" s="658"/>
      <c r="DN9" s="658"/>
      <c r="DO9" s="658"/>
      <c r="DP9" s="659"/>
      <c r="DQ9" s="663">
        <v>1219916</v>
      </c>
      <c r="DR9" s="658"/>
      <c r="DS9" s="658"/>
      <c r="DT9" s="658"/>
      <c r="DU9" s="658"/>
      <c r="DV9" s="658"/>
      <c r="DW9" s="658"/>
      <c r="DX9" s="658"/>
      <c r="DY9" s="658"/>
      <c r="DZ9" s="658"/>
      <c r="EA9" s="658"/>
      <c r="EB9" s="658"/>
      <c r="EC9" s="694"/>
    </row>
    <row r="10" spans="2:143" ht="11.25" customHeight="1" x14ac:dyDescent="0.2">
      <c r="B10" s="654" t="s">
        <v>231</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232</v>
      </c>
      <c r="AQ10" s="655"/>
      <c r="AR10" s="655"/>
      <c r="AS10" s="655"/>
      <c r="AT10" s="655"/>
      <c r="AU10" s="655"/>
      <c r="AV10" s="655"/>
      <c r="AW10" s="655"/>
      <c r="AX10" s="655"/>
      <c r="AY10" s="655"/>
      <c r="AZ10" s="655"/>
      <c r="BA10" s="655"/>
      <c r="BB10" s="655"/>
      <c r="BC10" s="655"/>
      <c r="BD10" s="655"/>
      <c r="BE10" s="655"/>
      <c r="BF10" s="656"/>
      <c r="BG10" s="657">
        <v>139908</v>
      </c>
      <c r="BH10" s="658"/>
      <c r="BI10" s="658"/>
      <c r="BJ10" s="658"/>
      <c r="BK10" s="658"/>
      <c r="BL10" s="658"/>
      <c r="BM10" s="658"/>
      <c r="BN10" s="659"/>
      <c r="BO10" s="695">
        <v>1.4</v>
      </c>
      <c r="BP10" s="695"/>
      <c r="BQ10" s="695"/>
      <c r="BR10" s="695"/>
      <c r="BS10" s="696" t="s">
        <v>122</v>
      </c>
      <c r="BT10" s="696"/>
      <c r="BU10" s="696"/>
      <c r="BV10" s="696"/>
      <c r="BW10" s="696"/>
      <c r="BX10" s="696"/>
      <c r="BY10" s="696"/>
      <c r="BZ10" s="696"/>
      <c r="CA10" s="696"/>
      <c r="CB10" s="736"/>
      <c r="CD10" s="654" t="s">
        <v>233</v>
      </c>
      <c r="CE10" s="655"/>
      <c r="CF10" s="655"/>
      <c r="CG10" s="655"/>
      <c r="CH10" s="655"/>
      <c r="CI10" s="655"/>
      <c r="CJ10" s="655"/>
      <c r="CK10" s="655"/>
      <c r="CL10" s="655"/>
      <c r="CM10" s="655"/>
      <c r="CN10" s="655"/>
      <c r="CO10" s="655"/>
      <c r="CP10" s="655"/>
      <c r="CQ10" s="656"/>
      <c r="CR10" s="657">
        <v>21354</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1110</v>
      </c>
      <c r="DR10" s="658"/>
      <c r="DS10" s="658"/>
      <c r="DT10" s="658"/>
      <c r="DU10" s="658"/>
      <c r="DV10" s="658"/>
      <c r="DW10" s="658"/>
      <c r="DX10" s="658"/>
      <c r="DY10" s="658"/>
      <c r="DZ10" s="658"/>
      <c r="EA10" s="658"/>
      <c r="EB10" s="658"/>
      <c r="EC10" s="694"/>
    </row>
    <row r="11" spans="2:143" ht="11.25" customHeight="1" x14ac:dyDescent="0.2">
      <c r="B11" s="654" t="s">
        <v>234</v>
      </c>
      <c r="C11" s="655"/>
      <c r="D11" s="655"/>
      <c r="E11" s="655"/>
      <c r="F11" s="655"/>
      <c r="G11" s="655"/>
      <c r="H11" s="655"/>
      <c r="I11" s="655"/>
      <c r="J11" s="655"/>
      <c r="K11" s="655"/>
      <c r="L11" s="655"/>
      <c r="M11" s="655"/>
      <c r="N11" s="655"/>
      <c r="O11" s="655"/>
      <c r="P11" s="655"/>
      <c r="Q11" s="656"/>
      <c r="R11" s="657">
        <v>1216004</v>
      </c>
      <c r="S11" s="658"/>
      <c r="T11" s="658"/>
      <c r="U11" s="658"/>
      <c r="V11" s="658"/>
      <c r="W11" s="658"/>
      <c r="X11" s="658"/>
      <c r="Y11" s="659"/>
      <c r="Z11" s="660">
        <v>4.7</v>
      </c>
      <c r="AA11" s="661"/>
      <c r="AB11" s="661"/>
      <c r="AC11" s="662"/>
      <c r="AD11" s="663">
        <v>1216004</v>
      </c>
      <c r="AE11" s="658"/>
      <c r="AF11" s="658"/>
      <c r="AG11" s="658"/>
      <c r="AH11" s="658"/>
      <c r="AI11" s="658"/>
      <c r="AJ11" s="658"/>
      <c r="AK11" s="659"/>
      <c r="AL11" s="660">
        <v>8.9</v>
      </c>
      <c r="AM11" s="661"/>
      <c r="AN11" s="661"/>
      <c r="AO11" s="697"/>
      <c r="AP11" s="654" t="s">
        <v>235</v>
      </c>
      <c r="AQ11" s="655"/>
      <c r="AR11" s="655"/>
      <c r="AS11" s="655"/>
      <c r="AT11" s="655"/>
      <c r="AU11" s="655"/>
      <c r="AV11" s="655"/>
      <c r="AW11" s="655"/>
      <c r="AX11" s="655"/>
      <c r="AY11" s="655"/>
      <c r="AZ11" s="655"/>
      <c r="BA11" s="655"/>
      <c r="BB11" s="655"/>
      <c r="BC11" s="655"/>
      <c r="BD11" s="655"/>
      <c r="BE11" s="655"/>
      <c r="BF11" s="656"/>
      <c r="BG11" s="657">
        <v>94747</v>
      </c>
      <c r="BH11" s="658"/>
      <c r="BI11" s="658"/>
      <c r="BJ11" s="658"/>
      <c r="BK11" s="658"/>
      <c r="BL11" s="658"/>
      <c r="BM11" s="658"/>
      <c r="BN11" s="659"/>
      <c r="BO11" s="695">
        <v>1</v>
      </c>
      <c r="BP11" s="695"/>
      <c r="BQ11" s="695"/>
      <c r="BR11" s="695"/>
      <c r="BS11" s="696">
        <v>8807</v>
      </c>
      <c r="BT11" s="696"/>
      <c r="BU11" s="696"/>
      <c r="BV11" s="696"/>
      <c r="BW11" s="696"/>
      <c r="BX11" s="696"/>
      <c r="BY11" s="696"/>
      <c r="BZ11" s="696"/>
      <c r="CA11" s="696"/>
      <c r="CB11" s="736"/>
      <c r="CD11" s="654" t="s">
        <v>236</v>
      </c>
      <c r="CE11" s="655"/>
      <c r="CF11" s="655"/>
      <c r="CG11" s="655"/>
      <c r="CH11" s="655"/>
      <c r="CI11" s="655"/>
      <c r="CJ11" s="655"/>
      <c r="CK11" s="655"/>
      <c r="CL11" s="655"/>
      <c r="CM11" s="655"/>
      <c r="CN11" s="655"/>
      <c r="CO11" s="655"/>
      <c r="CP11" s="655"/>
      <c r="CQ11" s="656"/>
      <c r="CR11" s="657">
        <v>26348</v>
      </c>
      <c r="CS11" s="658"/>
      <c r="CT11" s="658"/>
      <c r="CU11" s="658"/>
      <c r="CV11" s="658"/>
      <c r="CW11" s="658"/>
      <c r="CX11" s="658"/>
      <c r="CY11" s="659"/>
      <c r="CZ11" s="695">
        <v>0.1</v>
      </c>
      <c r="DA11" s="695"/>
      <c r="DB11" s="695"/>
      <c r="DC11" s="695"/>
      <c r="DD11" s="663" t="s">
        <v>122</v>
      </c>
      <c r="DE11" s="658"/>
      <c r="DF11" s="658"/>
      <c r="DG11" s="658"/>
      <c r="DH11" s="658"/>
      <c r="DI11" s="658"/>
      <c r="DJ11" s="658"/>
      <c r="DK11" s="658"/>
      <c r="DL11" s="658"/>
      <c r="DM11" s="658"/>
      <c r="DN11" s="658"/>
      <c r="DO11" s="658"/>
      <c r="DP11" s="659"/>
      <c r="DQ11" s="663">
        <v>19823</v>
      </c>
      <c r="DR11" s="658"/>
      <c r="DS11" s="658"/>
      <c r="DT11" s="658"/>
      <c r="DU11" s="658"/>
      <c r="DV11" s="658"/>
      <c r="DW11" s="658"/>
      <c r="DX11" s="658"/>
      <c r="DY11" s="658"/>
      <c r="DZ11" s="658"/>
      <c r="EA11" s="658"/>
      <c r="EB11" s="658"/>
      <c r="EC11" s="694"/>
    </row>
    <row r="12" spans="2:143" ht="11.25" customHeight="1" x14ac:dyDescent="0.2">
      <c r="B12" s="654" t="s">
        <v>237</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238</v>
      </c>
      <c r="AQ12" s="655"/>
      <c r="AR12" s="655"/>
      <c r="AS12" s="655"/>
      <c r="AT12" s="655"/>
      <c r="AU12" s="655"/>
      <c r="AV12" s="655"/>
      <c r="AW12" s="655"/>
      <c r="AX12" s="655"/>
      <c r="AY12" s="655"/>
      <c r="AZ12" s="655"/>
      <c r="BA12" s="655"/>
      <c r="BB12" s="655"/>
      <c r="BC12" s="655"/>
      <c r="BD12" s="655"/>
      <c r="BE12" s="655"/>
      <c r="BF12" s="656"/>
      <c r="BG12" s="657">
        <v>3400063</v>
      </c>
      <c r="BH12" s="658"/>
      <c r="BI12" s="658"/>
      <c r="BJ12" s="658"/>
      <c r="BK12" s="658"/>
      <c r="BL12" s="658"/>
      <c r="BM12" s="658"/>
      <c r="BN12" s="659"/>
      <c r="BO12" s="695">
        <v>34.9</v>
      </c>
      <c r="BP12" s="695"/>
      <c r="BQ12" s="695"/>
      <c r="BR12" s="695"/>
      <c r="BS12" s="696" t="s">
        <v>122</v>
      </c>
      <c r="BT12" s="696"/>
      <c r="BU12" s="696"/>
      <c r="BV12" s="696"/>
      <c r="BW12" s="696"/>
      <c r="BX12" s="696"/>
      <c r="BY12" s="696"/>
      <c r="BZ12" s="696"/>
      <c r="CA12" s="696"/>
      <c r="CB12" s="736"/>
      <c r="CD12" s="654" t="s">
        <v>239</v>
      </c>
      <c r="CE12" s="655"/>
      <c r="CF12" s="655"/>
      <c r="CG12" s="655"/>
      <c r="CH12" s="655"/>
      <c r="CI12" s="655"/>
      <c r="CJ12" s="655"/>
      <c r="CK12" s="655"/>
      <c r="CL12" s="655"/>
      <c r="CM12" s="655"/>
      <c r="CN12" s="655"/>
      <c r="CO12" s="655"/>
      <c r="CP12" s="655"/>
      <c r="CQ12" s="656"/>
      <c r="CR12" s="657">
        <v>156063</v>
      </c>
      <c r="CS12" s="658"/>
      <c r="CT12" s="658"/>
      <c r="CU12" s="658"/>
      <c r="CV12" s="658"/>
      <c r="CW12" s="658"/>
      <c r="CX12" s="658"/>
      <c r="CY12" s="659"/>
      <c r="CZ12" s="695">
        <v>0.6</v>
      </c>
      <c r="DA12" s="695"/>
      <c r="DB12" s="695"/>
      <c r="DC12" s="695"/>
      <c r="DD12" s="663" t="s">
        <v>122</v>
      </c>
      <c r="DE12" s="658"/>
      <c r="DF12" s="658"/>
      <c r="DG12" s="658"/>
      <c r="DH12" s="658"/>
      <c r="DI12" s="658"/>
      <c r="DJ12" s="658"/>
      <c r="DK12" s="658"/>
      <c r="DL12" s="658"/>
      <c r="DM12" s="658"/>
      <c r="DN12" s="658"/>
      <c r="DO12" s="658"/>
      <c r="DP12" s="659"/>
      <c r="DQ12" s="663">
        <v>120743</v>
      </c>
      <c r="DR12" s="658"/>
      <c r="DS12" s="658"/>
      <c r="DT12" s="658"/>
      <c r="DU12" s="658"/>
      <c r="DV12" s="658"/>
      <c r="DW12" s="658"/>
      <c r="DX12" s="658"/>
      <c r="DY12" s="658"/>
      <c r="DZ12" s="658"/>
      <c r="EA12" s="658"/>
      <c r="EB12" s="658"/>
      <c r="EC12" s="694"/>
    </row>
    <row r="13" spans="2:143" ht="11.25" customHeight="1" x14ac:dyDescent="0.2">
      <c r="B13" s="654" t="s">
        <v>240</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241</v>
      </c>
      <c r="AQ13" s="655"/>
      <c r="AR13" s="655"/>
      <c r="AS13" s="655"/>
      <c r="AT13" s="655"/>
      <c r="AU13" s="655"/>
      <c r="AV13" s="655"/>
      <c r="AW13" s="655"/>
      <c r="AX13" s="655"/>
      <c r="AY13" s="655"/>
      <c r="AZ13" s="655"/>
      <c r="BA13" s="655"/>
      <c r="BB13" s="655"/>
      <c r="BC13" s="655"/>
      <c r="BD13" s="655"/>
      <c r="BE13" s="655"/>
      <c r="BF13" s="656"/>
      <c r="BG13" s="657">
        <v>3371615</v>
      </c>
      <c r="BH13" s="658"/>
      <c r="BI13" s="658"/>
      <c r="BJ13" s="658"/>
      <c r="BK13" s="658"/>
      <c r="BL13" s="658"/>
      <c r="BM13" s="658"/>
      <c r="BN13" s="659"/>
      <c r="BO13" s="695">
        <v>34.6</v>
      </c>
      <c r="BP13" s="695"/>
      <c r="BQ13" s="695"/>
      <c r="BR13" s="695"/>
      <c r="BS13" s="696" t="s">
        <v>122</v>
      </c>
      <c r="BT13" s="696"/>
      <c r="BU13" s="696"/>
      <c r="BV13" s="696"/>
      <c r="BW13" s="696"/>
      <c r="BX13" s="696"/>
      <c r="BY13" s="696"/>
      <c r="BZ13" s="696"/>
      <c r="CA13" s="696"/>
      <c r="CB13" s="736"/>
      <c r="CD13" s="654" t="s">
        <v>242</v>
      </c>
      <c r="CE13" s="655"/>
      <c r="CF13" s="655"/>
      <c r="CG13" s="655"/>
      <c r="CH13" s="655"/>
      <c r="CI13" s="655"/>
      <c r="CJ13" s="655"/>
      <c r="CK13" s="655"/>
      <c r="CL13" s="655"/>
      <c r="CM13" s="655"/>
      <c r="CN13" s="655"/>
      <c r="CO13" s="655"/>
      <c r="CP13" s="655"/>
      <c r="CQ13" s="656"/>
      <c r="CR13" s="657">
        <v>1732210</v>
      </c>
      <c r="CS13" s="658"/>
      <c r="CT13" s="658"/>
      <c r="CU13" s="658"/>
      <c r="CV13" s="658"/>
      <c r="CW13" s="658"/>
      <c r="CX13" s="658"/>
      <c r="CY13" s="659"/>
      <c r="CZ13" s="695">
        <v>7.1</v>
      </c>
      <c r="DA13" s="695"/>
      <c r="DB13" s="695"/>
      <c r="DC13" s="695"/>
      <c r="DD13" s="663">
        <v>483352</v>
      </c>
      <c r="DE13" s="658"/>
      <c r="DF13" s="658"/>
      <c r="DG13" s="658"/>
      <c r="DH13" s="658"/>
      <c r="DI13" s="658"/>
      <c r="DJ13" s="658"/>
      <c r="DK13" s="658"/>
      <c r="DL13" s="658"/>
      <c r="DM13" s="658"/>
      <c r="DN13" s="658"/>
      <c r="DO13" s="658"/>
      <c r="DP13" s="659"/>
      <c r="DQ13" s="663">
        <v>1263346</v>
      </c>
      <c r="DR13" s="658"/>
      <c r="DS13" s="658"/>
      <c r="DT13" s="658"/>
      <c r="DU13" s="658"/>
      <c r="DV13" s="658"/>
      <c r="DW13" s="658"/>
      <c r="DX13" s="658"/>
      <c r="DY13" s="658"/>
      <c r="DZ13" s="658"/>
      <c r="EA13" s="658"/>
      <c r="EB13" s="658"/>
      <c r="EC13" s="694"/>
    </row>
    <row r="14" spans="2:143" ht="11.25" customHeight="1" x14ac:dyDescent="0.2">
      <c r="B14" s="654" t="s">
        <v>243</v>
      </c>
      <c r="C14" s="655"/>
      <c r="D14" s="655"/>
      <c r="E14" s="655"/>
      <c r="F14" s="655"/>
      <c r="G14" s="655"/>
      <c r="H14" s="655"/>
      <c r="I14" s="655"/>
      <c r="J14" s="655"/>
      <c r="K14" s="655"/>
      <c r="L14" s="655"/>
      <c r="M14" s="655"/>
      <c r="N14" s="655"/>
      <c r="O14" s="655"/>
      <c r="P14" s="655"/>
      <c r="Q14" s="656"/>
      <c r="R14" s="657">
        <v>806</v>
      </c>
      <c r="S14" s="658"/>
      <c r="T14" s="658"/>
      <c r="U14" s="658"/>
      <c r="V14" s="658"/>
      <c r="W14" s="658"/>
      <c r="X14" s="658"/>
      <c r="Y14" s="659"/>
      <c r="Z14" s="695">
        <v>0</v>
      </c>
      <c r="AA14" s="695"/>
      <c r="AB14" s="695"/>
      <c r="AC14" s="695"/>
      <c r="AD14" s="696">
        <v>806</v>
      </c>
      <c r="AE14" s="696"/>
      <c r="AF14" s="696"/>
      <c r="AG14" s="696"/>
      <c r="AH14" s="696"/>
      <c r="AI14" s="696"/>
      <c r="AJ14" s="696"/>
      <c r="AK14" s="696"/>
      <c r="AL14" s="660">
        <v>0</v>
      </c>
      <c r="AM14" s="661"/>
      <c r="AN14" s="661"/>
      <c r="AO14" s="697"/>
      <c r="AP14" s="654" t="s">
        <v>244</v>
      </c>
      <c r="AQ14" s="655"/>
      <c r="AR14" s="655"/>
      <c r="AS14" s="655"/>
      <c r="AT14" s="655"/>
      <c r="AU14" s="655"/>
      <c r="AV14" s="655"/>
      <c r="AW14" s="655"/>
      <c r="AX14" s="655"/>
      <c r="AY14" s="655"/>
      <c r="AZ14" s="655"/>
      <c r="BA14" s="655"/>
      <c r="BB14" s="655"/>
      <c r="BC14" s="655"/>
      <c r="BD14" s="655"/>
      <c r="BE14" s="655"/>
      <c r="BF14" s="656"/>
      <c r="BG14" s="657">
        <v>72206</v>
      </c>
      <c r="BH14" s="658"/>
      <c r="BI14" s="658"/>
      <c r="BJ14" s="658"/>
      <c r="BK14" s="658"/>
      <c r="BL14" s="658"/>
      <c r="BM14" s="658"/>
      <c r="BN14" s="659"/>
      <c r="BO14" s="695">
        <v>0.7</v>
      </c>
      <c r="BP14" s="695"/>
      <c r="BQ14" s="695"/>
      <c r="BR14" s="695"/>
      <c r="BS14" s="696" t="s">
        <v>122</v>
      </c>
      <c r="BT14" s="696"/>
      <c r="BU14" s="696"/>
      <c r="BV14" s="696"/>
      <c r="BW14" s="696"/>
      <c r="BX14" s="696"/>
      <c r="BY14" s="696"/>
      <c r="BZ14" s="696"/>
      <c r="CA14" s="696"/>
      <c r="CB14" s="736"/>
      <c r="CD14" s="654" t="s">
        <v>245</v>
      </c>
      <c r="CE14" s="655"/>
      <c r="CF14" s="655"/>
      <c r="CG14" s="655"/>
      <c r="CH14" s="655"/>
      <c r="CI14" s="655"/>
      <c r="CJ14" s="655"/>
      <c r="CK14" s="655"/>
      <c r="CL14" s="655"/>
      <c r="CM14" s="655"/>
      <c r="CN14" s="655"/>
      <c r="CO14" s="655"/>
      <c r="CP14" s="655"/>
      <c r="CQ14" s="656"/>
      <c r="CR14" s="657">
        <v>1415612</v>
      </c>
      <c r="CS14" s="658"/>
      <c r="CT14" s="658"/>
      <c r="CU14" s="658"/>
      <c r="CV14" s="658"/>
      <c r="CW14" s="658"/>
      <c r="CX14" s="658"/>
      <c r="CY14" s="659"/>
      <c r="CZ14" s="695">
        <v>5.8</v>
      </c>
      <c r="DA14" s="695"/>
      <c r="DB14" s="695"/>
      <c r="DC14" s="695"/>
      <c r="DD14" s="663">
        <v>488145</v>
      </c>
      <c r="DE14" s="658"/>
      <c r="DF14" s="658"/>
      <c r="DG14" s="658"/>
      <c r="DH14" s="658"/>
      <c r="DI14" s="658"/>
      <c r="DJ14" s="658"/>
      <c r="DK14" s="658"/>
      <c r="DL14" s="658"/>
      <c r="DM14" s="658"/>
      <c r="DN14" s="658"/>
      <c r="DO14" s="658"/>
      <c r="DP14" s="659"/>
      <c r="DQ14" s="663">
        <v>921268</v>
      </c>
      <c r="DR14" s="658"/>
      <c r="DS14" s="658"/>
      <c r="DT14" s="658"/>
      <c r="DU14" s="658"/>
      <c r="DV14" s="658"/>
      <c r="DW14" s="658"/>
      <c r="DX14" s="658"/>
      <c r="DY14" s="658"/>
      <c r="DZ14" s="658"/>
      <c r="EA14" s="658"/>
      <c r="EB14" s="658"/>
      <c r="EC14" s="694"/>
    </row>
    <row r="15" spans="2:143" ht="11.25" customHeight="1" x14ac:dyDescent="0.2">
      <c r="B15" s="654" t="s">
        <v>246</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247</v>
      </c>
      <c r="AQ15" s="655"/>
      <c r="AR15" s="655"/>
      <c r="AS15" s="655"/>
      <c r="AT15" s="655"/>
      <c r="AU15" s="655"/>
      <c r="AV15" s="655"/>
      <c r="AW15" s="655"/>
      <c r="AX15" s="655"/>
      <c r="AY15" s="655"/>
      <c r="AZ15" s="655"/>
      <c r="BA15" s="655"/>
      <c r="BB15" s="655"/>
      <c r="BC15" s="655"/>
      <c r="BD15" s="655"/>
      <c r="BE15" s="655"/>
      <c r="BF15" s="656"/>
      <c r="BG15" s="657">
        <v>260390</v>
      </c>
      <c r="BH15" s="658"/>
      <c r="BI15" s="658"/>
      <c r="BJ15" s="658"/>
      <c r="BK15" s="658"/>
      <c r="BL15" s="658"/>
      <c r="BM15" s="658"/>
      <c r="BN15" s="659"/>
      <c r="BO15" s="695">
        <v>2.7</v>
      </c>
      <c r="BP15" s="695"/>
      <c r="BQ15" s="695"/>
      <c r="BR15" s="695"/>
      <c r="BS15" s="696" t="s">
        <v>122</v>
      </c>
      <c r="BT15" s="696"/>
      <c r="BU15" s="696"/>
      <c r="BV15" s="696"/>
      <c r="BW15" s="696"/>
      <c r="BX15" s="696"/>
      <c r="BY15" s="696"/>
      <c r="BZ15" s="696"/>
      <c r="CA15" s="696"/>
      <c r="CB15" s="736"/>
      <c r="CD15" s="654" t="s">
        <v>248</v>
      </c>
      <c r="CE15" s="655"/>
      <c r="CF15" s="655"/>
      <c r="CG15" s="655"/>
      <c r="CH15" s="655"/>
      <c r="CI15" s="655"/>
      <c r="CJ15" s="655"/>
      <c r="CK15" s="655"/>
      <c r="CL15" s="655"/>
      <c r="CM15" s="655"/>
      <c r="CN15" s="655"/>
      <c r="CO15" s="655"/>
      <c r="CP15" s="655"/>
      <c r="CQ15" s="656"/>
      <c r="CR15" s="657">
        <v>2086546</v>
      </c>
      <c r="CS15" s="658"/>
      <c r="CT15" s="658"/>
      <c r="CU15" s="658"/>
      <c r="CV15" s="658"/>
      <c r="CW15" s="658"/>
      <c r="CX15" s="658"/>
      <c r="CY15" s="659"/>
      <c r="CZ15" s="695">
        <v>8.6</v>
      </c>
      <c r="DA15" s="695"/>
      <c r="DB15" s="695"/>
      <c r="DC15" s="695"/>
      <c r="DD15" s="663">
        <v>226198</v>
      </c>
      <c r="DE15" s="658"/>
      <c r="DF15" s="658"/>
      <c r="DG15" s="658"/>
      <c r="DH15" s="658"/>
      <c r="DI15" s="658"/>
      <c r="DJ15" s="658"/>
      <c r="DK15" s="658"/>
      <c r="DL15" s="658"/>
      <c r="DM15" s="658"/>
      <c r="DN15" s="658"/>
      <c r="DO15" s="658"/>
      <c r="DP15" s="659"/>
      <c r="DQ15" s="663">
        <v>1617619</v>
      </c>
      <c r="DR15" s="658"/>
      <c r="DS15" s="658"/>
      <c r="DT15" s="658"/>
      <c r="DU15" s="658"/>
      <c r="DV15" s="658"/>
      <c r="DW15" s="658"/>
      <c r="DX15" s="658"/>
      <c r="DY15" s="658"/>
      <c r="DZ15" s="658"/>
      <c r="EA15" s="658"/>
      <c r="EB15" s="658"/>
      <c r="EC15" s="694"/>
    </row>
    <row r="16" spans="2:143" ht="11.25" customHeight="1" x14ac:dyDescent="0.2">
      <c r="B16" s="654" t="s">
        <v>249</v>
      </c>
      <c r="C16" s="655"/>
      <c r="D16" s="655"/>
      <c r="E16" s="655"/>
      <c r="F16" s="655"/>
      <c r="G16" s="655"/>
      <c r="H16" s="655"/>
      <c r="I16" s="655"/>
      <c r="J16" s="655"/>
      <c r="K16" s="655"/>
      <c r="L16" s="655"/>
      <c r="M16" s="655"/>
      <c r="N16" s="655"/>
      <c r="O16" s="655"/>
      <c r="P16" s="655"/>
      <c r="Q16" s="656"/>
      <c r="R16" s="657">
        <v>25025</v>
      </c>
      <c r="S16" s="658"/>
      <c r="T16" s="658"/>
      <c r="U16" s="658"/>
      <c r="V16" s="658"/>
      <c r="W16" s="658"/>
      <c r="X16" s="658"/>
      <c r="Y16" s="659"/>
      <c r="Z16" s="695">
        <v>0.1</v>
      </c>
      <c r="AA16" s="695"/>
      <c r="AB16" s="695"/>
      <c r="AC16" s="695"/>
      <c r="AD16" s="696">
        <v>25025</v>
      </c>
      <c r="AE16" s="696"/>
      <c r="AF16" s="696"/>
      <c r="AG16" s="696"/>
      <c r="AH16" s="696"/>
      <c r="AI16" s="696"/>
      <c r="AJ16" s="696"/>
      <c r="AK16" s="696"/>
      <c r="AL16" s="660">
        <v>0.2</v>
      </c>
      <c r="AM16" s="661"/>
      <c r="AN16" s="661"/>
      <c r="AO16" s="697"/>
      <c r="AP16" s="654" t="s">
        <v>250</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251</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252</v>
      </c>
      <c r="C17" s="655"/>
      <c r="D17" s="655"/>
      <c r="E17" s="655"/>
      <c r="F17" s="655"/>
      <c r="G17" s="655"/>
      <c r="H17" s="655"/>
      <c r="I17" s="655"/>
      <c r="J17" s="655"/>
      <c r="K17" s="655"/>
      <c r="L17" s="655"/>
      <c r="M17" s="655"/>
      <c r="N17" s="655"/>
      <c r="O17" s="655"/>
      <c r="P17" s="655"/>
      <c r="Q17" s="656"/>
      <c r="R17" s="657">
        <v>90787</v>
      </c>
      <c r="S17" s="658"/>
      <c r="T17" s="658"/>
      <c r="U17" s="658"/>
      <c r="V17" s="658"/>
      <c r="W17" s="658"/>
      <c r="X17" s="658"/>
      <c r="Y17" s="659"/>
      <c r="Z17" s="695">
        <v>0.4</v>
      </c>
      <c r="AA17" s="695"/>
      <c r="AB17" s="695"/>
      <c r="AC17" s="695"/>
      <c r="AD17" s="696">
        <v>90787</v>
      </c>
      <c r="AE17" s="696"/>
      <c r="AF17" s="696"/>
      <c r="AG17" s="696"/>
      <c r="AH17" s="696"/>
      <c r="AI17" s="696"/>
      <c r="AJ17" s="696"/>
      <c r="AK17" s="696"/>
      <c r="AL17" s="660">
        <v>0.7</v>
      </c>
      <c r="AM17" s="661"/>
      <c r="AN17" s="661"/>
      <c r="AO17" s="697"/>
      <c r="AP17" s="654" t="s">
        <v>253</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254</v>
      </c>
      <c r="CE17" s="655"/>
      <c r="CF17" s="655"/>
      <c r="CG17" s="655"/>
      <c r="CH17" s="655"/>
      <c r="CI17" s="655"/>
      <c r="CJ17" s="655"/>
      <c r="CK17" s="655"/>
      <c r="CL17" s="655"/>
      <c r="CM17" s="655"/>
      <c r="CN17" s="655"/>
      <c r="CO17" s="655"/>
      <c r="CP17" s="655"/>
      <c r="CQ17" s="656"/>
      <c r="CR17" s="657">
        <v>2011023</v>
      </c>
      <c r="CS17" s="658"/>
      <c r="CT17" s="658"/>
      <c r="CU17" s="658"/>
      <c r="CV17" s="658"/>
      <c r="CW17" s="658"/>
      <c r="CX17" s="658"/>
      <c r="CY17" s="659"/>
      <c r="CZ17" s="695">
        <v>8.3000000000000007</v>
      </c>
      <c r="DA17" s="695"/>
      <c r="DB17" s="695"/>
      <c r="DC17" s="695"/>
      <c r="DD17" s="663" t="s">
        <v>122</v>
      </c>
      <c r="DE17" s="658"/>
      <c r="DF17" s="658"/>
      <c r="DG17" s="658"/>
      <c r="DH17" s="658"/>
      <c r="DI17" s="658"/>
      <c r="DJ17" s="658"/>
      <c r="DK17" s="658"/>
      <c r="DL17" s="658"/>
      <c r="DM17" s="658"/>
      <c r="DN17" s="658"/>
      <c r="DO17" s="658"/>
      <c r="DP17" s="659"/>
      <c r="DQ17" s="663">
        <v>1987868</v>
      </c>
      <c r="DR17" s="658"/>
      <c r="DS17" s="658"/>
      <c r="DT17" s="658"/>
      <c r="DU17" s="658"/>
      <c r="DV17" s="658"/>
      <c r="DW17" s="658"/>
      <c r="DX17" s="658"/>
      <c r="DY17" s="658"/>
      <c r="DZ17" s="658"/>
      <c r="EA17" s="658"/>
      <c r="EB17" s="658"/>
      <c r="EC17" s="694"/>
    </row>
    <row r="18" spans="2:133" ht="11.25" customHeight="1" x14ac:dyDescent="0.2">
      <c r="B18" s="654" t="s">
        <v>255</v>
      </c>
      <c r="C18" s="655"/>
      <c r="D18" s="655"/>
      <c r="E18" s="655"/>
      <c r="F18" s="655"/>
      <c r="G18" s="655"/>
      <c r="H18" s="655"/>
      <c r="I18" s="655"/>
      <c r="J18" s="655"/>
      <c r="K18" s="655"/>
      <c r="L18" s="655"/>
      <c r="M18" s="655"/>
      <c r="N18" s="655"/>
      <c r="O18" s="655"/>
      <c r="P18" s="655"/>
      <c r="Q18" s="656"/>
      <c r="R18" s="657">
        <v>50324</v>
      </c>
      <c r="S18" s="658"/>
      <c r="T18" s="658"/>
      <c r="U18" s="658"/>
      <c r="V18" s="658"/>
      <c r="W18" s="658"/>
      <c r="X18" s="658"/>
      <c r="Y18" s="659"/>
      <c r="Z18" s="695">
        <v>0.2</v>
      </c>
      <c r="AA18" s="695"/>
      <c r="AB18" s="695"/>
      <c r="AC18" s="695"/>
      <c r="AD18" s="696">
        <v>50324</v>
      </c>
      <c r="AE18" s="696"/>
      <c r="AF18" s="696"/>
      <c r="AG18" s="696"/>
      <c r="AH18" s="696"/>
      <c r="AI18" s="696"/>
      <c r="AJ18" s="696"/>
      <c r="AK18" s="696"/>
      <c r="AL18" s="660">
        <v>0.4</v>
      </c>
      <c r="AM18" s="661"/>
      <c r="AN18" s="661"/>
      <c r="AO18" s="697"/>
      <c r="AP18" s="654" t="s">
        <v>256</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257</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258</v>
      </c>
      <c r="C19" s="655"/>
      <c r="D19" s="655"/>
      <c r="E19" s="655"/>
      <c r="F19" s="655"/>
      <c r="G19" s="655"/>
      <c r="H19" s="655"/>
      <c r="I19" s="655"/>
      <c r="J19" s="655"/>
      <c r="K19" s="655"/>
      <c r="L19" s="655"/>
      <c r="M19" s="655"/>
      <c r="N19" s="655"/>
      <c r="O19" s="655"/>
      <c r="P19" s="655"/>
      <c r="Q19" s="656"/>
      <c r="R19" s="657">
        <v>50324</v>
      </c>
      <c r="S19" s="658"/>
      <c r="T19" s="658"/>
      <c r="U19" s="658"/>
      <c r="V19" s="658"/>
      <c r="W19" s="658"/>
      <c r="X19" s="658"/>
      <c r="Y19" s="659"/>
      <c r="Z19" s="695">
        <v>0.2</v>
      </c>
      <c r="AA19" s="695"/>
      <c r="AB19" s="695"/>
      <c r="AC19" s="695"/>
      <c r="AD19" s="696">
        <v>50324</v>
      </c>
      <c r="AE19" s="696"/>
      <c r="AF19" s="696"/>
      <c r="AG19" s="696"/>
      <c r="AH19" s="696"/>
      <c r="AI19" s="696"/>
      <c r="AJ19" s="696"/>
      <c r="AK19" s="696"/>
      <c r="AL19" s="660">
        <v>0.4</v>
      </c>
      <c r="AM19" s="661"/>
      <c r="AN19" s="661"/>
      <c r="AO19" s="697"/>
      <c r="AP19" s="654" t="s">
        <v>259</v>
      </c>
      <c r="AQ19" s="655"/>
      <c r="AR19" s="655"/>
      <c r="AS19" s="655"/>
      <c r="AT19" s="655"/>
      <c r="AU19" s="655"/>
      <c r="AV19" s="655"/>
      <c r="AW19" s="655"/>
      <c r="AX19" s="655"/>
      <c r="AY19" s="655"/>
      <c r="AZ19" s="655"/>
      <c r="BA19" s="655"/>
      <c r="BB19" s="655"/>
      <c r="BC19" s="655"/>
      <c r="BD19" s="655"/>
      <c r="BE19" s="655"/>
      <c r="BF19" s="656"/>
      <c r="BG19" s="657">
        <v>588334</v>
      </c>
      <c r="BH19" s="658"/>
      <c r="BI19" s="658"/>
      <c r="BJ19" s="658"/>
      <c r="BK19" s="658"/>
      <c r="BL19" s="658"/>
      <c r="BM19" s="658"/>
      <c r="BN19" s="659"/>
      <c r="BO19" s="695">
        <v>6</v>
      </c>
      <c r="BP19" s="695"/>
      <c r="BQ19" s="695"/>
      <c r="BR19" s="695"/>
      <c r="BS19" s="696" t="s">
        <v>122</v>
      </c>
      <c r="BT19" s="696"/>
      <c r="BU19" s="696"/>
      <c r="BV19" s="696"/>
      <c r="BW19" s="696"/>
      <c r="BX19" s="696"/>
      <c r="BY19" s="696"/>
      <c r="BZ19" s="696"/>
      <c r="CA19" s="696"/>
      <c r="CB19" s="736"/>
      <c r="CD19" s="654" t="s">
        <v>260</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261</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262</v>
      </c>
      <c r="AQ20" s="655"/>
      <c r="AR20" s="655"/>
      <c r="AS20" s="655"/>
      <c r="AT20" s="655"/>
      <c r="AU20" s="655"/>
      <c r="AV20" s="655"/>
      <c r="AW20" s="655"/>
      <c r="AX20" s="655"/>
      <c r="AY20" s="655"/>
      <c r="AZ20" s="655"/>
      <c r="BA20" s="655"/>
      <c r="BB20" s="655"/>
      <c r="BC20" s="655"/>
      <c r="BD20" s="655"/>
      <c r="BE20" s="655"/>
      <c r="BF20" s="656"/>
      <c r="BG20" s="657">
        <v>588334</v>
      </c>
      <c r="BH20" s="658"/>
      <c r="BI20" s="658"/>
      <c r="BJ20" s="658"/>
      <c r="BK20" s="658"/>
      <c r="BL20" s="658"/>
      <c r="BM20" s="658"/>
      <c r="BN20" s="659"/>
      <c r="BO20" s="695">
        <v>6</v>
      </c>
      <c r="BP20" s="695"/>
      <c r="BQ20" s="695"/>
      <c r="BR20" s="695"/>
      <c r="BS20" s="696" t="s">
        <v>122</v>
      </c>
      <c r="BT20" s="696"/>
      <c r="BU20" s="696"/>
      <c r="BV20" s="696"/>
      <c r="BW20" s="696"/>
      <c r="BX20" s="696"/>
      <c r="BY20" s="696"/>
      <c r="BZ20" s="696"/>
      <c r="CA20" s="696"/>
      <c r="CB20" s="736"/>
      <c r="CD20" s="654" t="s">
        <v>263</v>
      </c>
      <c r="CE20" s="655"/>
      <c r="CF20" s="655"/>
      <c r="CG20" s="655"/>
      <c r="CH20" s="655"/>
      <c r="CI20" s="655"/>
      <c r="CJ20" s="655"/>
      <c r="CK20" s="655"/>
      <c r="CL20" s="655"/>
      <c r="CM20" s="655"/>
      <c r="CN20" s="655"/>
      <c r="CO20" s="655"/>
      <c r="CP20" s="655"/>
      <c r="CQ20" s="656"/>
      <c r="CR20" s="657">
        <v>24254333</v>
      </c>
      <c r="CS20" s="658"/>
      <c r="CT20" s="658"/>
      <c r="CU20" s="658"/>
      <c r="CV20" s="658"/>
      <c r="CW20" s="658"/>
      <c r="CX20" s="658"/>
      <c r="CY20" s="659"/>
      <c r="CZ20" s="695">
        <v>100</v>
      </c>
      <c r="DA20" s="695"/>
      <c r="DB20" s="695"/>
      <c r="DC20" s="695"/>
      <c r="DD20" s="663">
        <v>2127757</v>
      </c>
      <c r="DE20" s="658"/>
      <c r="DF20" s="658"/>
      <c r="DG20" s="658"/>
      <c r="DH20" s="658"/>
      <c r="DI20" s="658"/>
      <c r="DJ20" s="658"/>
      <c r="DK20" s="658"/>
      <c r="DL20" s="658"/>
      <c r="DM20" s="658"/>
      <c r="DN20" s="658"/>
      <c r="DO20" s="658"/>
      <c r="DP20" s="659"/>
      <c r="DQ20" s="663">
        <v>16848231</v>
      </c>
      <c r="DR20" s="658"/>
      <c r="DS20" s="658"/>
      <c r="DT20" s="658"/>
      <c r="DU20" s="658"/>
      <c r="DV20" s="658"/>
      <c r="DW20" s="658"/>
      <c r="DX20" s="658"/>
      <c r="DY20" s="658"/>
      <c r="DZ20" s="658"/>
      <c r="EA20" s="658"/>
      <c r="EB20" s="658"/>
      <c r="EC20" s="694"/>
    </row>
    <row r="21" spans="2:133" ht="11.25" customHeight="1" x14ac:dyDescent="0.2">
      <c r="B21" s="654" t="s">
        <v>264</v>
      </c>
      <c r="C21" s="655"/>
      <c r="D21" s="655"/>
      <c r="E21" s="655"/>
      <c r="F21" s="655"/>
      <c r="G21" s="655"/>
      <c r="H21" s="655"/>
      <c r="I21" s="655"/>
      <c r="J21" s="655"/>
      <c r="K21" s="655"/>
      <c r="L21" s="655"/>
      <c r="M21" s="655"/>
      <c r="N21" s="655"/>
      <c r="O21" s="655"/>
      <c r="P21" s="655"/>
      <c r="Q21" s="656"/>
      <c r="R21" s="657">
        <v>2483178</v>
      </c>
      <c r="S21" s="658"/>
      <c r="T21" s="658"/>
      <c r="U21" s="658"/>
      <c r="V21" s="658"/>
      <c r="W21" s="658"/>
      <c r="X21" s="658"/>
      <c r="Y21" s="659"/>
      <c r="Z21" s="695">
        <v>9.6</v>
      </c>
      <c r="AA21" s="695"/>
      <c r="AB21" s="695"/>
      <c r="AC21" s="695"/>
      <c r="AD21" s="696">
        <v>2419017</v>
      </c>
      <c r="AE21" s="696"/>
      <c r="AF21" s="696"/>
      <c r="AG21" s="696"/>
      <c r="AH21" s="696"/>
      <c r="AI21" s="696"/>
      <c r="AJ21" s="696"/>
      <c r="AK21" s="696"/>
      <c r="AL21" s="660">
        <v>17.7</v>
      </c>
      <c r="AM21" s="661"/>
      <c r="AN21" s="661"/>
      <c r="AO21" s="697"/>
      <c r="AP21" s="654" t="s">
        <v>265</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266</v>
      </c>
      <c r="C22" s="655"/>
      <c r="D22" s="655"/>
      <c r="E22" s="655"/>
      <c r="F22" s="655"/>
      <c r="G22" s="655"/>
      <c r="H22" s="655"/>
      <c r="I22" s="655"/>
      <c r="J22" s="655"/>
      <c r="K22" s="655"/>
      <c r="L22" s="655"/>
      <c r="M22" s="655"/>
      <c r="N22" s="655"/>
      <c r="O22" s="655"/>
      <c r="P22" s="655"/>
      <c r="Q22" s="656"/>
      <c r="R22" s="657">
        <v>2419017</v>
      </c>
      <c r="S22" s="658"/>
      <c r="T22" s="658"/>
      <c r="U22" s="658"/>
      <c r="V22" s="658"/>
      <c r="W22" s="658"/>
      <c r="X22" s="658"/>
      <c r="Y22" s="659"/>
      <c r="Z22" s="695">
        <v>9.4</v>
      </c>
      <c r="AA22" s="695"/>
      <c r="AB22" s="695"/>
      <c r="AC22" s="695"/>
      <c r="AD22" s="696">
        <v>2419017</v>
      </c>
      <c r="AE22" s="696"/>
      <c r="AF22" s="696"/>
      <c r="AG22" s="696"/>
      <c r="AH22" s="696"/>
      <c r="AI22" s="696"/>
      <c r="AJ22" s="696"/>
      <c r="AK22" s="696"/>
      <c r="AL22" s="660">
        <v>17.7</v>
      </c>
      <c r="AM22" s="661"/>
      <c r="AN22" s="661"/>
      <c r="AO22" s="697"/>
      <c r="AP22" s="654" t="s">
        <v>267</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269</v>
      </c>
      <c r="C23" s="655"/>
      <c r="D23" s="655"/>
      <c r="E23" s="655"/>
      <c r="F23" s="655"/>
      <c r="G23" s="655"/>
      <c r="H23" s="655"/>
      <c r="I23" s="655"/>
      <c r="J23" s="655"/>
      <c r="K23" s="655"/>
      <c r="L23" s="655"/>
      <c r="M23" s="655"/>
      <c r="N23" s="655"/>
      <c r="O23" s="655"/>
      <c r="P23" s="655"/>
      <c r="Q23" s="656"/>
      <c r="R23" s="657">
        <v>64126</v>
      </c>
      <c r="S23" s="658"/>
      <c r="T23" s="658"/>
      <c r="U23" s="658"/>
      <c r="V23" s="658"/>
      <c r="W23" s="658"/>
      <c r="X23" s="658"/>
      <c r="Y23" s="659"/>
      <c r="Z23" s="695">
        <v>0.2</v>
      </c>
      <c r="AA23" s="695"/>
      <c r="AB23" s="695"/>
      <c r="AC23" s="695"/>
      <c r="AD23" s="696" t="s">
        <v>122</v>
      </c>
      <c r="AE23" s="696"/>
      <c r="AF23" s="696"/>
      <c r="AG23" s="696"/>
      <c r="AH23" s="696"/>
      <c r="AI23" s="696"/>
      <c r="AJ23" s="696"/>
      <c r="AK23" s="696"/>
      <c r="AL23" s="660" t="s">
        <v>122</v>
      </c>
      <c r="AM23" s="661"/>
      <c r="AN23" s="661"/>
      <c r="AO23" s="697"/>
      <c r="AP23" s="654" t="s">
        <v>270</v>
      </c>
      <c r="AQ23" s="734"/>
      <c r="AR23" s="734"/>
      <c r="AS23" s="734"/>
      <c r="AT23" s="734"/>
      <c r="AU23" s="734"/>
      <c r="AV23" s="734"/>
      <c r="AW23" s="734"/>
      <c r="AX23" s="734"/>
      <c r="AY23" s="734"/>
      <c r="AZ23" s="734"/>
      <c r="BA23" s="734"/>
      <c r="BB23" s="734"/>
      <c r="BC23" s="734"/>
      <c r="BD23" s="734"/>
      <c r="BE23" s="734"/>
      <c r="BF23" s="735"/>
      <c r="BG23" s="657">
        <v>588334</v>
      </c>
      <c r="BH23" s="658"/>
      <c r="BI23" s="658"/>
      <c r="BJ23" s="658"/>
      <c r="BK23" s="658"/>
      <c r="BL23" s="658"/>
      <c r="BM23" s="658"/>
      <c r="BN23" s="659"/>
      <c r="BO23" s="695">
        <v>6</v>
      </c>
      <c r="BP23" s="695"/>
      <c r="BQ23" s="695"/>
      <c r="BR23" s="695"/>
      <c r="BS23" s="696" t="s">
        <v>122</v>
      </c>
      <c r="BT23" s="696"/>
      <c r="BU23" s="696"/>
      <c r="BV23" s="696"/>
      <c r="BW23" s="696"/>
      <c r="BX23" s="696"/>
      <c r="BY23" s="696"/>
      <c r="BZ23" s="696"/>
      <c r="CA23" s="696"/>
      <c r="CB23" s="736"/>
      <c r="CD23" s="709" t="s">
        <v>210</v>
      </c>
      <c r="CE23" s="710"/>
      <c r="CF23" s="710"/>
      <c r="CG23" s="710"/>
      <c r="CH23" s="710"/>
      <c r="CI23" s="710"/>
      <c r="CJ23" s="710"/>
      <c r="CK23" s="710"/>
      <c r="CL23" s="710"/>
      <c r="CM23" s="710"/>
      <c r="CN23" s="710"/>
      <c r="CO23" s="710"/>
      <c r="CP23" s="710"/>
      <c r="CQ23" s="711"/>
      <c r="CR23" s="709" t="s">
        <v>271</v>
      </c>
      <c r="CS23" s="710"/>
      <c r="CT23" s="710"/>
      <c r="CU23" s="710"/>
      <c r="CV23" s="710"/>
      <c r="CW23" s="710"/>
      <c r="CX23" s="710"/>
      <c r="CY23" s="711"/>
      <c r="CZ23" s="709" t="s">
        <v>272</v>
      </c>
      <c r="DA23" s="710"/>
      <c r="DB23" s="710"/>
      <c r="DC23" s="711"/>
      <c r="DD23" s="709" t="s">
        <v>273</v>
      </c>
      <c r="DE23" s="710"/>
      <c r="DF23" s="710"/>
      <c r="DG23" s="710"/>
      <c r="DH23" s="710"/>
      <c r="DI23" s="710"/>
      <c r="DJ23" s="710"/>
      <c r="DK23" s="711"/>
      <c r="DL23" s="747" t="s">
        <v>274</v>
      </c>
      <c r="DM23" s="748"/>
      <c r="DN23" s="748"/>
      <c r="DO23" s="748"/>
      <c r="DP23" s="748"/>
      <c r="DQ23" s="748"/>
      <c r="DR23" s="748"/>
      <c r="DS23" s="748"/>
      <c r="DT23" s="748"/>
      <c r="DU23" s="748"/>
      <c r="DV23" s="749"/>
      <c r="DW23" s="709" t="s">
        <v>275</v>
      </c>
      <c r="DX23" s="710"/>
      <c r="DY23" s="710"/>
      <c r="DZ23" s="710"/>
      <c r="EA23" s="710"/>
      <c r="EB23" s="710"/>
      <c r="EC23" s="711"/>
    </row>
    <row r="24" spans="2:133" ht="11.25" customHeight="1" x14ac:dyDescent="0.2">
      <c r="B24" s="654" t="s">
        <v>276</v>
      </c>
      <c r="C24" s="655"/>
      <c r="D24" s="655"/>
      <c r="E24" s="655"/>
      <c r="F24" s="655"/>
      <c r="G24" s="655"/>
      <c r="H24" s="655"/>
      <c r="I24" s="655"/>
      <c r="J24" s="655"/>
      <c r="K24" s="655"/>
      <c r="L24" s="655"/>
      <c r="M24" s="655"/>
      <c r="N24" s="655"/>
      <c r="O24" s="655"/>
      <c r="P24" s="655"/>
      <c r="Q24" s="656"/>
      <c r="R24" s="657">
        <v>35</v>
      </c>
      <c r="S24" s="658"/>
      <c r="T24" s="658"/>
      <c r="U24" s="658"/>
      <c r="V24" s="658"/>
      <c r="W24" s="658"/>
      <c r="X24" s="658"/>
      <c r="Y24" s="659"/>
      <c r="Z24" s="695">
        <v>0</v>
      </c>
      <c r="AA24" s="695"/>
      <c r="AB24" s="695"/>
      <c r="AC24" s="695"/>
      <c r="AD24" s="696" t="s">
        <v>122</v>
      </c>
      <c r="AE24" s="696"/>
      <c r="AF24" s="696"/>
      <c r="AG24" s="696"/>
      <c r="AH24" s="696"/>
      <c r="AI24" s="696"/>
      <c r="AJ24" s="696"/>
      <c r="AK24" s="696"/>
      <c r="AL24" s="660" t="s">
        <v>122</v>
      </c>
      <c r="AM24" s="661"/>
      <c r="AN24" s="661"/>
      <c r="AO24" s="697"/>
      <c r="AP24" s="654" t="s">
        <v>277</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278</v>
      </c>
      <c r="CE24" s="716"/>
      <c r="CF24" s="716"/>
      <c r="CG24" s="716"/>
      <c r="CH24" s="716"/>
      <c r="CI24" s="716"/>
      <c r="CJ24" s="716"/>
      <c r="CK24" s="716"/>
      <c r="CL24" s="716"/>
      <c r="CM24" s="716"/>
      <c r="CN24" s="716"/>
      <c r="CO24" s="716"/>
      <c r="CP24" s="716"/>
      <c r="CQ24" s="717"/>
      <c r="CR24" s="712">
        <v>12251472</v>
      </c>
      <c r="CS24" s="713"/>
      <c r="CT24" s="713"/>
      <c r="CU24" s="713"/>
      <c r="CV24" s="713"/>
      <c r="CW24" s="713"/>
      <c r="CX24" s="713"/>
      <c r="CY24" s="738"/>
      <c r="CZ24" s="739">
        <v>50.5</v>
      </c>
      <c r="DA24" s="721"/>
      <c r="DB24" s="721"/>
      <c r="DC24" s="741"/>
      <c r="DD24" s="737">
        <v>8480479</v>
      </c>
      <c r="DE24" s="713"/>
      <c r="DF24" s="713"/>
      <c r="DG24" s="713"/>
      <c r="DH24" s="713"/>
      <c r="DI24" s="713"/>
      <c r="DJ24" s="713"/>
      <c r="DK24" s="738"/>
      <c r="DL24" s="737">
        <v>7841658</v>
      </c>
      <c r="DM24" s="713"/>
      <c r="DN24" s="713"/>
      <c r="DO24" s="713"/>
      <c r="DP24" s="713"/>
      <c r="DQ24" s="713"/>
      <c r="DR24" s="713"/>
      <c r="DS24" s="713"/>
      <c r="DT24" s="713"/>
      <c r="DU24" s="713"/>
      <c r="DV24" s="738"/>
      <c r="DW24" s="739">
        <v>56.9</v>
      </c>
      <c r="DX24" s="721"/>
      <c r="DY24" s="721"/>
      <c r="DZ24" s="721"/>
      <c r="EA24" s="721"/>
      <c r="EB24" s="721"/>
      <c r="EC24" s="740"/>
    </row>
    <row r="25" spans="2:133" ht="11.25" customHeight="1" x14ac:dyDescent="0.2">
      <c r="B25" s="654" t="s">
        <v>279</v>
      </c>
      <c r="C25" s="655"/>
      <c r="D25" s="655"/>
      <c r="E25" s="655"/>
      <c r="F25" s="655"/>
      <c r="G25" s="655"/>
      <c r="H25" s="655"/>
      <c r="I25" s="655"/>
      <c r="J25" s="655"/>
      <c r="K25" s="655"/>
      <c r="L25" s="655"/>
      <c r="M25" s="655"/>
      <c r="N25" s="655"/>
      <c r="O25" s="655"/>
      <c r="P25" s="655"/>
      <c r="Q25" s="656"/>
      <c r="R25" s="657">
        <v>13927249</v>
      </c>
      <c r="S25" s="658"/>
      <c r="T25" s="658"/>
      <c r="U25" s="658"/>
      <c r="V25" s="658"/>
      <c r="W25" s="658"/>
      <c r="X25" s="658"/>
      <c r="Y25" s="659"/>
      <c r="Z25" s="695">
        <v>54.1</v>
      </c>
      <c r="AA25" s="695"/>
      <c r="AB25" s="695"/>
      <c r="AC25" s="695"/>
      <c r="AD25" s="696">
        <v>13274754</v>
      </c>
      <c r="AE25" s="696"/>
      <c r="AF25" s="696"/>
      <c r="AG25" s="696"/>
      <c r="AH25" s="696"/>
      <c r="AI25" s="696"/>
      <c r="AJ25" s="696"/>
      <c r="AK25" s="696"/>
      <c r="AL25" s="660">
        <v>97.3</v>
      </c>
      <c r="AM25" s="661"/>
      <c r="AN25" s="661"/>
      <c r="AO25" s="697"/>
      <c r="AP25" s="654" t="s">
        <v>280</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281</v>
      </c>
      <c r="CE25" s="655"/>
      <c r="CF25" s="655"/>
      <c r="CG25" s="655"/>
      <c r="CH25" s="655"/>
      <c r="CI25" s="655"/>
      <c r="CJ25" s="655"/>
      <c r="CK25" s="655"/>
      <c r="CL25" s="655"/>
      <c r="CM25" s="655"/>
      <c r="CN25" s="655"/>
      <c r="CO25" s="655"/>
      <c r="CP25" s="655"/>
      <c r="CQ25" s="656"/>
      <c r="CR25" s="657">
        <v>4623431</v>
      </c>
      <c r="CS25" s="670"/>
      <c r="CT25" s="670"/>
      <c r="CU25" s="670"/>
      <c r="CV25" s="670"/>
      <c r="CW25" s="670"/>
      <c r="CX25" s="670"/>
      <c r="CY25" s="671"/>
      <c r="CZ25" s="660">
        <v>19.100000000000001</v>
      </c>
      <c r="DA25" s="672"/>
      <c r="DB25" s="672"/>
      <c r="DC25" s="673"/>
      <c r="DD25" s="663">
        <v>4393994</v>
      </c>
      <c r="DE25" s="670"/>
      <c r="DF25" s="670"/>
      <c r="DG25" s="670"/>
      <c r="DH25" s="670"/>
      <c r="DI25" s="670"/>
      <c r="DJ25" s="670"/>
      <c r="DK25" s="671"/>
      <c r="DL25" s="663">
        <v>4325313</v>
      </c>
      <c r="DM25" s="670"/>
      <c r="DN25" s="670"/>
      <c r="DO25" s="670"/>
      <c r="DP25" s="670"/>
      <c r="DQ25" s="670"/>
      <c r="DR25" s="670"/>
      <c r="DS25" s="670"/>
      <c r="DT25" s="670"/>
      <c r="DU25" s="670"/>
      <c r="DV25" s="671"/>
      <c r="DW25" s="660">
        <v>31.4</v>
      </c>
      <c r="DX25" s="672"/>
      <c r="DY25" s="672"/>
      <c r="DZ25" s="672"/>
      <c r="EA25" s="672"/>
      <c r="EB25" s="672"/>
      <c r="EC25" s="684"/>
    </row>
    <row r="26" spans="2:133" ht="11.25" customHeight="1" x14ac:dyDescent="0.2">
      <c r="B26" s="654" t="s">
        <v>282</v>
      </c>
      <c r="C26" s="655"/>
      <c r="D26" s="655"/>
      <c r="E26" s="655"/>
      <c r="F26" s="655"/>
      <c r="G26" s="655"/>
      <c r="H26" s="655"/>
      <c r="I26" s="655"/>
      <c r="J26" s="655"/>
      <c r="K26" s="655"/>
      <c r="L26" s="655"/>
      <c r="M26" s="655"/>
      <c r="N26" s="655"/>
      <c r="O26" s="655"/>
      <c r="P26" s="655"/>
      <c r="Q26" s="656"/>
      <c r="R26" s="657">
        <v>6625</v>
      </c>
      <c r="S26" s="658"/>
      <c r="T26" s="658"/>
      <c r="U26" s="658"/>
      <c r="V26" s="658"/>
      <c r="W26" s="658"/>
      <c r="X26" s="658"/>
      <c r="Y26" s="659"/>
      <c r="Z26" s="695">
        <v>0</v>
      </c>
      <c r="AA26" s="695"/>
      <c r="AB26" s="695"/>
      <c r="AC26" s="695"/>
      <c r="AD26" s="696">
        <v>6625</v>
      </c>
      <c r="AE26" s="696"/>
      <c r="AF26" s="696"/>
      <c r="AG26" s="696"/>
      <c r="AH26" s="696"/>
      <c r="AI26" s="696"/>
      <c r="AJ26" s="696"/>
      <c r="AK26" s="696"/>
      <c r="AL26" s="660">
        <v>0</v>
      </c>
      <c r="AM26" s="661"/>
      <c r="AN26" s="661"/>
      <c r="AO26" s="697"/>
      <c r="AP26" s="654" t="s">
        <v>283</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284</v>
      </c>
      <c r="CE26" s="655"/>
      <c r="CF26" s="655"/>
      <c r="CG26" s="655"/>
      <c r="CH26" s="655"/>
      <c r="CI26" s="655"/>
      <c r="CJ26" s="655"/>
      <c r="CK26" s="655"/>
      <c r="CL26" s="655"/>
      <c r="CM26" s="655"/>
      <c r="CN26" s="655"/>
      <c r="CO26" s="655"/>
      <c r="CP26" s="655"/>
      <c r="CQ26" s="656"/>
      <c r="CR26" s="657">
        <v>2959981</v>
      </c>
      <c r="CS26" s="658"/>
      <c r="CT26" s="658"/>
      <c r="CU26" s="658"/>
      <c r="CV26" s="658"/>
      <c r="CW26" s="658"/>
      <c r="CX26" s="658"/>
      <c r="CY26" s="659"/>
      <c r="CZ26" s="660">
        <v>12.2</v>
      </c>
      <c r="DA26" s="672"/>
      <c r="DB26" s="672"/>
      <c r="DC26" s="673"/>
      <c r="DD26" s="663">
        <v>2807411</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285</v>
      </c>
      <c r="C27" s="655"/>
      <c r="D27" s="655"/>
      <c r="E27" s="655"/>
      <c r="F27" s="655"/>
      <c r="G27" s="655"/>
      <c r="H27" s="655"/>
      <c r="I27" s="655"/>
      <c r="J27" s="655"/>
      <c r="K27" s="655"/>
      <c r="L27" s="655"/>
      <c r="M27" s="655"/>
      <c r="N27" s="655"/>
      <c r="O27" s="655"/>
      <c r="P27" s="655"/>
      <c r="Q27" s="656"/>
      <c r="R27" s="657">
        <v>408086</v>
      </c>
      <c r="S27" s="658"/>
      <c r="T27" s="658"/>
      <c r="U27" s="658"/>
      <c r="V27" s="658"/>
      <c r="W27" s="658"/>
      <c r="X27" s="658"/>
      <c r="Y27" s="659"/>
      <c r="Z27" s="695">
        <v>1.6</v>
      </c>
      <c r="AA27" s="695"/>
      <c r="AB27" s="695"/>
      <c r="AC27" s="695"/>
      <c r="AD27" s="696" t="s">
        <v>122</v>
      </c>
      <c r="AE27" s="696"/>
      <c r="AF27" s="696"/>
      <c r="AG27" s="696"/>
      <c r="AH27" s="696"/>
      <c r="AI27" s="696"/>
      <c r="AJ27" s="696"/>
      <c r="AK27" s="696"/>
      <c r="AL27" s="660" t="s">
        <v>122</v>
      </c>
      <c r="AM27" s="661"/>
      <c r="AN27" s="661"/>
      <c r="AO27" s="697"/>
      <c r="AP27" s="654" t="s">
        <v>286</v>
      </c>
      <c r="AQ27" s="655"/>
      <c r="AR27" s="655"/>
      <c r="AS27" s="655"/>
      <c r="AT27" s="655"/>
      <c r="AU27" s="655"/>
      <c r="AV27" s="655"/>
      <c r="AW27" s="655"/>
      <c r="AX27" s="655"/>
      <c r="AY27" s="655"/>
      <c r="AZ27" s="655"/>
      <c r="BA27" s="655"/>
      <c r="BB27" s="655"/>
      <c r="BC27" s="655"/>
      <c r="BD27" s="655"/>
      <c r="BE27" s="655"/>
      <c r="BF27" s="656"/>
      <c r="BG27" s="657">
        <v>9747316</v>
      </c>
      <c r="BH27" s="658"/>
      <c r="BI27" s="658"/>
      <c r="BJ27" s="658"/>
      <c r="BK27" s="658"/>
      <c r="BL27" s="658"/>
      <c r="BM27" s="658"/>
      <c r="BN27" s="659"/>
      <c r="BO27" s="695">
        <v>100</v>
      </c>
      <c r="BP27" s="695"/>
      <c r="BQ27" s="695"/>
      <c r="BR27" s="695"/>
      <c r="BS27" s="696">
        <v>8807</v>
      </c>
      <c r="BT27" s="696"/>
      <c r="BU27" s="696"/>
      <c r="BV27" s="696"/>
      <c r="BW27" s="696"/>
      <c r="BX27" s="696"/>
      <c r="BY27" s="696"/>
      <c r="BZ27" s="696"/>
      <c r="CA27" s="696"/>
      <c r="CB27" s="736"/>
      <c r="CD27" s="654" t="s">
        <v>287</v>
      </c>
      <c r="CE27" s="655"/>
      <c r="CF27" s="655"/>
      <c r="CG27" s="655"/>
      <c r="CH27" s="655"/>
      <c r="CI27" s="655"/>
      <c r="CJ27" s="655"/>
      <c r="CK27" s="655"/>
      <c r="CL27" s="655"/>
      <c r="CM27" s="655"/>
      <c r="CN27" s="655"/>
      <c r="CO27" s="655"/>
      <c r="CP27" s="655"/>
      <c r="CQ27" s="656"/>
      <c r="CR27" s="657">
        <v>5617018</v>
      </c>
      <c r="CS27" s="670"/>
      <c r="CT27" s="670"/>
      <c r="CU27" s="670"/>
      <c r="CV27" s="670"/>
      <c r="CW27" s="670"/>
      <c r="CX27" s="670"/>
      <c r="CY27" s="671"/>
      <c r="CZ27" s="660">
        <v>23.2</v>
      </c>
      <c r="DA27" s="672"/>
      <c r="DB27" s="672"/>
      <c r="DC27" s="673"/>
      <c r="DD27" s="663">
        <v>2098617</v>
      </c>
      <c r="DE27" s="670"/>
      <c r="DF27" s="670"/>
      <c r="DG27" s="670"/>
      <c r="DH27" s="670"/>
      <c r="DI27" s="670"/>
      <c r="DJ27" s="670"/>
      <c r="DK27" s="671"/>
      <c r="DL27" s="663">
        <v>1528477</v>
      </c>
      <c r="DM27" s="670"/>
      <c r="DN27" s="670"/>
      <c r="DO27" s="670"/>
      <c r="DP27" s="670"/>
      <c r="DQ27" s="670"/>
      <c r="DR27" s="670"/>
      <c r="DS27" s="670"/>
      <c r="DT27" s="670"/>
      <c r="DU27" s="670"/>
      <c r="DV27" s="671"/>
      <c r="DW27" s="660">
        <v>11.1</v>
      </c>
      <c r="DX27" s="672"/>
      <c r="DY27" s="672"/>
      <c r="DZ27" s="672"/>
      <c r="EA27" s="672"/>
      <c r="EB27" s="672"/>
      <c r="EC27" s="684"/>
    </row>
    <row r="28" spans="2:133" ht="11.25" customHeight="1" x14ac:dyDescent="0.2">
      <c r="B28" s="654" t="s">
        <v>288</v>
      </c>
      <c r="C28" s="655"/>
      <c r="D28" s="655"/>
      <c r="E28" s="655"/>
      <c r="F28" s="655"/>
      <c r="G28" s="655"/>
      <c r="H28" s="655"/>
      <c r="I28" s="655"/>
      <c r="J28" s="655"/>
      <c r="K28" s="655"/>
      <c r="L28" s="655"/>
      <c r="M28" s="655"/>
      <c r="N28" s="655"/>
      <c r="O28" s="655"/>
      <c r="P28" s="655"/>
      <c r="Q28" s="656"/>
      <c r="R28" s="657">
        <v>105750</v>
      </c>
      <c r="S28" s="658"/>
      <c r="T28" s="658"/>
      <c r="U28" s="658"/>
      <c r="V28" s="658"/>
      <c r="W28" s="658"/>
      <c r="X28" s="658"/>
      <c r="Y28" s="659"/>
      <c r="Z28" s="695">
        <v>0.4</v>
      </c>
      <c r="AA28" s="695"/>
      <c r="AB28" s="695"/>
      <c r="AC28" s="695"/>
      <c r="AD28" s="696">
        <v>40270</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289</v>
      </c>
      <c r="CE28" s="655"/>
      <c r="CF28" s="655"/>
      <c r="CG28" s="655"/>
      <c r="CH28" s="655"/>
      <c r="CI28" s="655"/>
      <c r="CJ28" s="655"/>
      <c r="CK28" s="655"/>
      <c r="CL28" s="655"/>
      <c r="CM28" s="655"/>
      <c r="CN28" s="655"/>
      <c r="CO28" s="655"/>
      <c r="CP28" s="655"/>
      <c r="CQ28" s="656"/>
      <c r="CR28" s="657">
        <v>2011023</v>
      </c>
      <c r="CS28" s="658"/>
      <c r="CT28" s="658"/>
      <c r="CU28" s="658"/>
      <c r="CV28" s="658"/>
      <c r="CW28" s="658"/>
      <c r="CX28" s="658"/>
      <c r="CY28" s="659"/>
      <c r="CZ28" s="660">
        <v>8.3000000000000007</v>
      </c>
      <c r="DA28" s="672"/>
      <c r="DB28" s="672"/>
      <c r="DC28" s="673"/>
      <c r="DD28" s="663">
        <v>1987868</v>
      </c>
      <c r="DE28" s="658"/>
      <c r="DF28" s="658"/>
      <c r="DG28" s="658"/>
      <c r="DH28" s="658"/>
      <c r="DI28" s="658"/>
      <c r="DJ28" s="658"/>
      <c r="DK28" s="659"/>
      <c r="DL28" s="663">
        <v>1987868</v>
      </c>
      <c r="DM28" s="658"/>
      <c r="DN28" s="658"/>
      <c r="DO28" s="658"/>
      <c r="DP28" s="658"/>
      <c r="DQ28" s="658"/>
      <c r="DR28" s="658"/>
      <c r="DS28" s="658"/>
      <c r="DT28" s="658"/>
      <c r="DU28" s="658"/>
      <c r="DV28" s="659"/>
      <c r="DW28" s="660">
        <v>14.4</v>
      </c>
      <c r="DX28" s="672"/>
      <c r="DY28" s="672"/>
      <c r="DZ28" s="672"/>
      <c r="EA28" s="672"/>
      <c r="EB28" s="672"/>
      <c r="EC28" s="684"/>
    </row>
    <row r="29" spans="2:133" ht="11.25" customHeight="1" x14ac:dyDescent="0.2">
      <c r="B29" s="654" t="s">
        <v>290</v>
      </c>
      <c r="C29" s="655"/>
      <c r="D29" s="655"/>
      <c r="E29" s="655"/>
      <c r="F29" s="655"/>
      <c r="G29" s="655"/>
      <c r="H29" s="655"/>
      <c r="I29" s="655"/>
      <c r="J29" s="655"/>
      <c r="K29" s="655"/>
      <c r="L29" s="655"/>
      <c r="M29" s="655"/>
      <c r="N29" s="655"/>
      <c r="O29" s="655"/>
      <c r="P29" s="655"/>
      <c r="Q29" s="656"/>
      <c r="R29" s="657">
        <v>211661</v>
      </c>
      <c r="S29" s="658"/>
      <c r="T29" s="658"/>
      <c r="U29" s="658"/>
      <c r="V29" s="658"/>
      <c r="W29" s="658"/>
      <c r="X29" s="658"/>
      <c r="Y29" s="659"/>
      <c r="Z29" s="695">
        <v>0.8</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291</v>
      </c>
      <c r="CE29" s="677"/>
      <c r="CF29" s="654" t="s">
        <v>66</v>
      </c>
      <c r="CG29" s="655"/>
      <c r="CH29" s="655"/>
      <c r="CI29" s="655"/>
      <c r="CJ29" s="655"/>
      <c r="CK29" s="655"/>
      <c r="CL29" s="655"/>
      <c r="CM29" s="655"/>
      <c r="CN29" s="655"/>
      <c r="CO29" s="655"/>
      <c r="CP29" s="655"/>
      <c r="CQ29" s="656"/>
      <c r="CR29" s="657">
        <v>2011023</v>
      </c>
      <c r="CS29" s="670"/>
      <c r="CT29" s="670"/>
      <c r="CU29" s="670"/>
      <c r="CV29" s="670"/>
      <c r="CW29" s="670"/>
      <c r="CX29" s="670"/>
      <c r="CY29" s="671"/>
      <c r="CZ29" s="660">
        <v>8.3000000000000007</v>
      </c>
      <c r="DA29" s="672"/>
      <c r="DB29" s="672"/>
      <c r="DC29" s="673"/>
      <c r="DD29" s="663">
        <v>1987868</v>
      </c>
      <c r="DE29" s="670"/>
      <c r="DF29" s="670"/>
      <c r="DG29" s="670"/>
      <c r="DH29" s="670"/>
      <c r="DI29" s="670"/>
      <c r="DJ29" s="670"/>
      <c r="DK29" s="671"/>
      <c r="DL29" s="663">
        <v>1987868</v>
      </c>
      <c r="DM29" s="670"/>
      <c r="DN29" s="670"/>
      <c r="DO29" s="670"/>
      <c r="DP29" s="670"/>
      <c r="DQ29" s="670"/>
      <c r="DR29" s="670"/>
      <c r="DS29" s="670"/>
      <c r="DT29" s="670"/>
      <c r="DU29" s="670"/>
      <c r="DV29" s="671"/>
      <c r="DW29" s="660">
        <v>14.4</v>
      </c>
      <c r="DX29" s="672"/>
      <c r="DY29" s="672"/>
      <c r="DZ29" s="672"/>
      <c r="EA29" s="672"/>
      <c r="EB29" s="672"/>
      <c r="EC29" s="684"/>
    </row>
    <row r="30" spans="2:133" ht="11.25" customHeight="1" x14ac:dyDescent="0.2">
      <c r="B30" s="654" t="s">
        <v>292</v>
      </c>
      <c r="C30" s="655"/>
      <c r="D30" s="655"/>
      <c r="E30" s="655"/>
      <c r="F30" s="655"/>
      <c r="G30" s="655"/>
      <c r="H30" s="655"/>
      <c r="I30" s="655"/>
      <c r="J30" s="655"/>
      <c r="K30" s="655"/>
      <c r="L30" s="655"/>
      <c r="M30" s="655"/>
      <c r="N30" s="655"/>
      <c r="O30" s="655"/>
      <c r="P30" s="655"/>
      <c r="Q30" s="656"/>
      <c r="R30" s="657">
        <v>4282728</v>
      </c>
      <c r="S30" s="658"/>
      <c r="T30" s="658"/>
      <c r="U30" s="658"/>
      <c r="V30" s="658"/>
      <c r="W30" s="658"/>
      <c r="X30" s="658"/>
      <c r="Y30" s="659"/>
      <c r="Z30" s="695">
        <v>16.600000000000001</v>
      </c>
      <c r="AA30" s="695"/>
      <c r="AB30" s="695"/>
      <c r="AC30" s="695"/>
      <c r="AD30" s="696" t="s">
        <v>122</v>
      </c>
      <c r="AE30" s="696"/>
      <c r="AF30" s="696"/>
      <c r="AG30" s="696"/>
      <c r="AH30" s="696"/>
      <c r="AI30" s="696"/>
      <c r="AJ30" s="696"/>
      <c r="AK30" s="696"/>
      <c r="AL30" s="660" t="s">
        <v>122</v>
      </c>
      <c r="AM30" s="661"/>
      <c r="AN30" s="661"/>
      <c r="AO30" s="697"/>
      <c r="AP30" s="709" t="s">
        <v>210</v>
      </c>
      <c r="AQ30" s="710"/>
      <c r="AR30" s="710"/>
      <c r="AS30" s="710"/>
      <c r="AT30" s="710"/>
      <c r="AU30" s="710"/>
      <c r="AV30" s="710"/>
      <c r="AW30" s="710"/>
      <c r="AX30" s="710"/>
      <c r="AY30" s="710"/>
      <c r="AZ30" s="710"/>
      <c r="BA30" s="710"/>
      <c r="BB30" s="710"/>
      <c r="BC30" s="710"/>
      <c r="BD30" s="710"/>
      <c r="BE30" s="710"/>
      <c r="BF30" s="711"/>
      <c r="BG30" s="709" t="s">
        <v>293</v>
      </c>
      <c r="BH30" s="727"/>
      <c r="BI30" s="727"/>
      <c r="BJ30" s="727"/>
      <c r="BK30" s="727"/>
      <c r="BL30" s="727"/>
      <c r="BM30" s="727"/>
      <c r="BN30" s="727"/>
      <c r="BO30" s="727"/>
      <c r="BP30" s="727"/>
      <c r="BQ30" s="728"/>
      <c r="BR30" s="709" t="s">
        <v>294</v>
      </c>
      <c r="BS30" s="727"/>
      <c r="BT30" s="727"/>
      <c r="BU30" s="727"/>
      <c r="BV30" s="727"/>
      <c r="BW30" s="727"/>
      <c r="BX30" s="727"/>
      <c r="BY30" s="727"/>
      <c r="BZ30" s="727"/>
      <c r="CA30" s="727"/>
      <c r="CB30" s="728"/>
      <c r="CD30" s="678"/>
      <c r="CE30" s="679"/>
      <c r="CF30" s="654" t="s">
        <v>295</v>
      </c>
      <c r="CG30" s="655"/>
      <c r="CH30" s="655"/>
      <c r="CI30" s="655"/>
      <c r="CJ30" s="655"/>
      <c r="CK30" s="655"/>
      <c r="CL30" s="655"/>
      <c r="CM30" s="655"/>
      <c r="CN30" s="655"/>
      <c r="CO30" s="655"/>
      <c r="CP30" s="655"/>
      <c r="CQ30" s="656"/>
      <c r="CR30" s="657">
        <v>1954992</v>
      </c>
      <c r="CS30" s="658"/>
      <c r="CT30" s="658"/>
      <c r="CU30" s="658"/>
      <c r="CV30" s="658"/>
      <c r="CW30" s="658"/>
      <c r="CX30" s="658"/>
      <c r="CY30" s="659"/>
      <c r="CZ30" s="660">
        <v>8.1</v>
      </c>
      <c r="DA30" s="672"/>
      <c r="DB30" s="672"/>
      <c r="DC30" s="673"/>
      <c r="DD30" s="663">
        <v>1931837</v>
      </c>
      <c r="DE30" s="658"/>
      <c r="DF30" s="658"/>
      <c r="DG30" s="658"/>
      <c r="DH30" s="658"/>
      <c r="DI30" s="658"/>
      <c r="DJ30" s="658"/>
      <c r="DK30" s="659"/>
      <c r="DL30" s="663">
        <v>1931837</v>
      </c>
      <c r="DM30" s="658"/>
      <c r="DN30" s="658"/>
      <c r="DO30" s="658"/>
      <c r="DP30" s="658"/>
      <c r="DQ30" s="658"/>
      <c r="DR30" s="658"/>
      <c r="DS30" s="658"/>
      <c r="DT30" s="658"/>
      <c r="DU30" s="658"/>
      <c r="DV30" s="659"/>
      <c r="DW30" s="660">
        <v>14</v>
      </c>
      <c r="DX30" s="672"/>
      <c r="DY30" s="672"/>
      <c r="DZ30" s="672"/>
      <c r="EA30" s="672"/>
      <c r="EB30" s="672"/>
      <c r="EC30" s="684"/>
    </row>
    <row r="31" spans="2:133" ht="11.25" customHeight="1" x14ac:dyDescent="0.2">
      <c r="B31" s="724" t="s">
        <v>296</v>
      </c>
      <c r="C31" s="725"/>
      <c r="D31" s="725"/>
      <c r="E31" s="725"/>
      <c r="F31" s="725"/>
      <c r="G31" s="725"/>
      <c r="H31" s="725"/>
      <c r="I31" s="725"/>
      <c r="J31" s="725"/>
      <c r="K31" s="725"/>
      <c r="L31" s="725"/>
      <c r="M31" s="725"/>
      <c r="N31" s="725"/>
      <c r="O31" s="725"/>
      <c r="P31" s="725"/>
      <c r="Q31" s="726"/>
      <c r="R31" s="657">
        <v>287519</v>
      </c>
      <c r="S31" s="658"/>
      <c r="T31" s="658"/>
      <c r="U31" s="658"/>
      <c r="V31" s="658"/>
      <c r="W31" s="658"/>
      <c r="X31" s="658"/>
      <c r="Y31" s="659"/>
      <c r="Z31" s="695">
        <v>1.1000000000000001</v>
      </c>
      <c r="AA31" s="695"/>
      <c r="AB31" s="695"/>
      <c r="AC31" s="695"/>
      <c r="AD31" s="696">
        <v>287519</v>
      </c>
      <c r="AE31" s="696"/>
      <c r="AF31" s="696"/>
      <c r="AG31" s="696"/>
      <c r="AH31" s="696"/>
      <c r="AI31" s="696"/>
      <c r="AJ31" s="696"/>
      <c r="AK31" s="696"/>
      <c r="AL31" s="660">
        <v>2.1</v>
      </c>
      <c r="AM31" s="661"/>
      <c r="AN31" s="661"/>
      <c r="AO31" s="697"/>
      <c r="AP31" s="729" t="s">
        <v>297</v>
      </c>
      <c r="AQ31" s="730"/>
      <c r="AR31" s="730"/>
      <c r="AS31" s="730"/>
      <c r="AT31" s="731" t="s">
        <v>298</v>
      </c>
      <c r="AU31" s="218"/>
      <c r="AV31" s="218"/>
      <c r="AW31" s="218"/>
      <c r="AX31" s="715" t="s">
        <v>176</v>
      </c>
      <c r="AY31" s="716"/>
      <c r="AZ31" s="716"/>
      <c r="BA31" s="716"/>
      <c r="BB31" s="716"/>
      <c r="BC31" s="716"/>
      <c r="BD31" s="716"/>
      <c r="BE31" s="716"/>
      <c r="BF31" s="717"/>
      <c r="BG31" s="719">
        <v>99.4</v>
      </c>
      <c r="BH31" s="720"/>
      <c r="BI31" s="720"/>
      <c r="BJ31" s="720"/>
      <c r="BK31" s="720"/>
      <c r="BL31" s="720"/>
      <c r="BM31" s="721">
        <v>98.1</v>
      </c>
      <c r="BN31" s="720"/>
      <c r="BO31" s="720"/>
      <c r="BP31" s="720"/>
      <c r="BQ31" s="722"/>
      <c r="BR31" s="719">
        <v>99.3</v>
      </c>
      <c r="BS31" s="720"/>
      <c r="BT31" s="720"/>
      <c r="BU31" s="720"/>
      <c r="BV31" s="720"/>
      <c r="BW31" s="720"/>
      <c r="BX31" s="721">
        <v>98.1</v>
      </c>
      <c r="BY31" s="720"/>
      <c r="BZ31" s="720"/>
      <c r="CA31" s="720"/>
      <c r="CB31" s="722"/>
      <c r="CD31" s="678"/>
      <c r="CE31" s="679"/>
      <c r="CF31" s="654" t="s">
        <v>299</v>
      </c>
      <c r="CG31" s="655"/>
      <c r="CH31" s="655"/>
      <c r="CI31" s="655"/>
      <c r="CJ31" s="655"/>
      <c r="CK31" s="655"/>
      <c r="CL31" s="655"/>
      <c r="CM31" s="655"/>
      <c r="CN31" s="655"/>
      <c r="CO31" s="655"/>
      <c r="CP31" s="655"/>
      <c r="CQ31" s="656"/>
      <c r="CR31" s="657">
        <v>56031</v>
      </c>
      <c r="CS31" s="670"/>
      <c r="CT31" s="670"/>
      <c r="CU31" s="670"/>
      <c r="CV31" s="670"/>
      <c r="CW31" s="670"/>
      <c r="CX31" s="670"/>
      <c r="CY31" s="671"/>
      <c r="CZ31" s="660">
        <v>0.2</v>
      </c>
      <c r="DA31" s="672"/>
      <c r="DB31" s="672"/>
      <c r="DC31" s="673"/>
      <c r="DD31" s="663">
        <v>56031</v>
      </c>
      <c r="DE31" s="670"/>
      <c r="DF31" s="670"/>
      <c r="DG31" s="670"/>
      <c r="DH31" s="670"/>
      <c r="DI31" s="670"/>
      <c r="DJ31" s="670"/>
      <c r="DK31" s="671"/>
      <c r="DL31" s="663">
        <v>56031</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2">
      <c r="B32" s="654" t="s">
        <v>300</v>
      </c>
      <c r="C32" s="655"/>
      <c r="D32" s="655"/>
      <c r="E32" s="655"/>
      <c r="F32" s="655"/>
      <c r="G32" s="655"/>
      <c r="H32" s="655"/>
      <c r="I32" s="655"/>
      <c r="J32" s="655"/>
      <c r="K32" s="655"/>
      <c r="L32" s="655"/>
      <c r="M32" s="655"/>
      <c r="N32" s="655"/>
      <c r="O32" s="655"/>
      <c r="P32" s="655"/>
      <c r="Q32" s="656"/>
      <c r="R32" s="657">
        <v>1495317</v>
      </c>
      <c r="S32" s="658"/>
      <c r="T32" s="658"/>
      <c r="U32" s="658"/>
      <c r="V32" s="658"/>
      <c r="W32" s="658"/>
      <c r="X32" s="658"/>
      <c r="Y32" s="659"/>
      <c r="Z32" s="695">
        <v>5.8</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301</v>
      </c>
      <c r="AX32" s="654" t="s">
        <v>302</v>
      </c>
      <c r="AY32" s="655"/>
      <c r="AZ32" s="655"/>
      <c r="BA32" s="655"/>
      <c r="BB32" s="655"/>
      <c r="BC32" s="655"/>
      <c r="BD32" s="655"/>
      <c r="BE32" s="655"/>
      <c r="BF32" s="656"/>
      <c r="BG32" s="723">
        <v>99.4</v>
      </c>
      <c r="BH32" s="670"/>
      <c r="BI32" s="670"/>
      <c r="BJ32" s="670"/>
      <c r="BK32" s="670"/>
      <c r="BL32" s="670"/>
      <c r="BM32" s="661">
        <v>98.1</v>
      </c>
      <c r="BN32" s="670"/>
      <c r="BO32" s="670"/>
      <c r="BP32" s="670"/>
      <c r="BQ32" s="693"/>
      <c r="BR32" s="723">
        <v>99.3</v>
      </c>
      <c r="BS32" s="670"/>
      <c r="BT32" s="670"/>
      <c r="BU32" s="670"/>
      <c r="BV32" s="670"/>
      <c r="BW32" s="670"/>
      <c r="BX32" s="661">
        <v>98.2</v>
      </c>
      <c r="BY32" s="670"/>
      <c r="BZ32" s="670"/>
      <c r="CA32" s="670"/>
      <c r="CB32" s="693"/>
      <c r="CD32" s="680"/>
      <c r="CE32" s="681"/>
      <c r="CF32" s="654" t="s">
        <v>303</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304</v>
      </c>
      <c r="C33" s="655"/>
      <c r="D33" s="655"/>
      <c r="E33" s="655"/>
      <c r="F33" s="655"/>
      <c r="G33" s="655"/>
      <c r="H33" s="655"/>
      <c r="I33" s="655"/>
      <c r="J33" s="655"/>
      <c r="K33" s="655"/>
      <c r="L33" s="655"/>
      <c r="M33" s="655"/>
      <c r="N33" s="655"/>
      <c r="O33" s="655"/>
      <c r="P33" s="655"/>
      <c r="Q33" s="656"/>
      <c r="R33" s="657">
        <v>37027</v>
      </c>
      <c r="S33" s="658"/>
      <c r="T33" s="658"/>
      <c r="U33" s="658"/>
      <c r="V33" s="658"/>
      <c r="W33" s="658"/>
      <c r="X33" s="658"/>
      <c r="Y33" s="659"/>
      <c r="Z33" s="695">
        <v>0.1</v>
      </c>
      <c r="AA33" s="695"/>
      <c r="AB33" s="695"/>
      <c r="AC33" s="695"/>
      <c r="AD33" s="696">
        <v>33443</v>
      </c>
      <c r="AE33" s="696"/>
      <c r="AF33" s="696"/>
      <c r="AG33" s="696"/>
      <c r="AH33" s="696"/>
      <c r="AI33" s="696"/>
      <c r="AJ33" s="696"/>
      <c r="AK33" s="696"/>
      <c r="AL33" s="660">
        <v>0.2</v>
      </c>
      <c r="AM33" s="661"/>
      <c r="AN33" s="661"/>
      <c r="AO33" s="697"/>
      <c r="AP33" s="700"/>
      <c r="AQ33" s="701"/>
      <c r="AR33" s="701"/>
      <c r="AS33" s="701"/>
      <c r="AT33" s="733"/>
      <c r="AU33" s="219"/>
      <c r="AV33" s="219"/>
      <c r="AW33" s="219"/>
      <c r="AX33" s="638" t="s">
        <v>305</v>
      </c>
      <c r="AY33" s="639"/>
      <c r="AZ33" s="639"/>
      <c r="BA33" s="639"/>
      <c r="BB33" s="639"/>
      <c r="BC33" s="639"/>
      <c r="BD33" s="639"/>
      <c r="BE33" s="639"/>
      <c r="BF33" s="640"/>
      <c r="BG33" s="718">
        <v>99.5</v>
      </c>
      <c r="BH33" s="642"/>
      <c r="BI33" s="642"/>
      <c r="BJ33" s="642"/>
      <c r="BK33" s="642"/>
      <c r="BL33" s="642"/>
      <c r="BM33" s="688">
        <v>98.1</v>
      </c>
      <c r="BN33" s="642"/>
      <c r="BO33" s="642"/>
      <c r="BP33" s="642"/>
      <c r="BQ33" s="705"/>
      <c r="BR33" s="718">
        <v>99.2</v>
      </c>
      <c r="BS33" s="642"/>
      <c r="BT33" s="642"/>
      <c r="BU33" s="642"/>
      <c r="BV33" s="642"/>
      <c r="BW33" s="642"/>
      <c r="BX33" s="688">
        <v>98</v>
      </c>
      <c r="BY33" s="642"/>
      <c r="BZ33" s="642"/>
      <c r="CA33" s="642"/>
      <c r="CB33" s="705"/>
      <c r="CD33" s="654" t="s">
        <v>306</v>
      </c>
      <c r="CE33" s="655"/>
      <c r="CF33" s="655"/>
      <c r="CG33" s="655"/>
      <c r="CH33" s="655"/>
      <c r="CI33" s="655"/>
      <c r="CJ33" s="655"/>
      <c r="CK33" s="655"/>
      <c r="CL33" s="655"/>
      <c r="CM33" s="655"/>
      <c r="CN33" s="655"/>
      <c r="CO33" s="655"/>
      <c r="CP33" s="655"/>
      <c r="CQ33" s="656"/>
      <c r="CR33" s="657">
        <v>9875104</v>
      </c>
      <c r="CS33" s="670"/>
      <c r="CT33" s="670"/>
      <c r="CU33" s="670"/>
      <c r="CV33" s="670"/>
      <c r="CW33" s="670"/>
      <c r="CX33" s="670"/>
      <c r="CY33" s="671"/>
      <c r="CZ33" s="660">
        <v>40.700000000000003</v>
      </c>
      <c r="DA33" s="672"/>
      <c r="DB33" s="672"/>
      <c r="DC33" s="673"/>
      <c r="DD33" s="663">
        <v>8087033</v>
      </c>
      <c r="DE33" s="670"/>
      <c r="DF33" s="670"/>
      <c r="DG33" s="670"/>
      <c r="DH33" s="670"/>
      <c r="DI33" s="670"/>
      <c r="DJ33" s="670"/>
      <c r="DK33" s="671"/>
      <c r="DL33" s="663">
        <v>5165510</v>
      </c>
      <c r="DM33" s="670"/>
      <c r="DN33" s="670"/>
      <c r="DO33" s="670"/>
      <c r="DP33" s="670"/>
      <c r="DQ33" s="670"/>
      <c r="DR33" s="670"/>
      <c r="DS33" s="670"/>
      <c r="DT33" s="670"/>
      <c r="DU33" s="670"/>
      <c r="DV33" s="671"/>
      <c r="DW33" s="660">
        <v>37.5</v>
      </c>
      <c r="DX33" s="672"/>
      <c r="DY33" s="672"/>
      <c r="DZ33" s="672"/>
      <c r="EA33" s="672"/>
      <c r="EB33" s="672"/>
      <c r="EC33" s="684"/>
    </row>
    <row r="34" spans="2:133" ht="11.25" customHeight="1" x14ac:dyDescent="0.2">
      <c r="B34" s="654" t="s">
        <v>307</v>
      </c>
      <c r="C34" s="655"/>
      <c r="D34" s="655"/>
      <c r="E34" s="655"/>
      <c r="F34" s="655"/>
      <c r="G34" s="655"/>
      <c r="H34" s="655"/>
      <c r="I34" s="655"/>
      <c r="J34" s="655"/>
      <c r="K34" s="655"/>
      <c r="L34" s="655"/>
      <c r="M34" s="655"/>
      <c r="N34" s="655"/>
      <c r="O34" s="655"/>
      <c r="P34" s="655"/>
      <c r="Q34" s="656"/>
      <c r="R34" s="657">
        <v>244981</v>
      </c>
      <c r="S34" s="658"/>
      <c r="T34" s="658"/>
      <c r="U34" s="658"/>
      <c r="V34" s="658"/>
      <c r="W34" s="658"/>
      <c r="X34" s="658"/>
      <c r="Y34" s="659"/>
      <c r="Z34" s="695">
        <v>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308</v>
      </c>
      <c r="CE34" s="655"/>
      <c r="CF34" s="655"/>
      <c r="CG34" s="655"/>
      <c r="CH34" s="655"/>
      <c r="CI34" s="655"/>
      <c r="CJ34" s="655"/>
      <c r="CK34" s="655"/>
      <c r="CL34" s="655"/>
      <c r="CM34" s="655"/>
      <c r="CN34" s="655"/>
      <c r="CO34" s="655"/>
      <c r="CP34" s="655"/>
      <c r="CQ34" s="656"/>
      <c r="CR34" s="657">
        <v>3842717</v>
      </c>
      <c r="CS34" s="658"/>
      <c r="CT34" s="658"/>
      <c r="CU34" s="658"/>
      <c r="CV34" s="658"/>
      <c r="CW34" s="658"/>
      <c r="CX34" s="658"/>
      <c r="CY34" s="659"/>
      <c r="CZ34" s="660">
        <v>15.8</v>
      </c>
      <c r="DA34" s="672"/>
      <c r="DB34" s="672"/>
      <c r="DC34" s="673"/>
      <c r="DD34" s="663">
        <v>2779015</v>
      </c>
      <c r="DE34" s="658"/>
      <c r="DF34" s="658"/>
      <c r="DG34" s="658"/>
      <c r="DH34" s="658"/>
      <c r="DI34" s="658"/>
      <c r="DJ34" s="658"/>
      <c r="DK34" s="659"/>
      <c r="DL34" s="663">
        <v>2420000</v>
      </c>
      <c r="DM34" s="658"/>
      <c r="DN34" s="658"/>
      <c r="DO34" s="658"/>
      <c r="DP34" s="658"/>
      <c r="DQ34" s="658"/>
      <c r="DR34" s="658"/>
      <c r="DS34" s="658"/>
      <c r="DT34" s="658"/>
      <c r="DU34" s="658"/>
      <c r="DV34" s="659"/>
      <c r="DW34" s="660">
        <v>17.5</v>
      </c>
      <c r="DX34" s="672"/>
      <c r="DY34" s="672"/>
      <c r="DZ34" s="672"/>
      <c r="EA34" s="672"/>
      <c r="EB34" s="672"/>
      <c r="EC34" s="684"/>
    </row>
    <row r="35" spans="2:133" ht="11.25" customHeight="1" x14ac:dyDescent="0.2">
      <c r="B35" s="654" t="s">
        <v>309</v>
      </c>
      <c r="C35" s="655"/>
      <c r="D35" s="655"/>
      <c r="E35" s="655"/>
      <c r="F35" s="655"/>
      <c r="G35" s="655"/>
      <c r="H35" s="655"/>
      <c r="I35" s="655"/>
      <c r="J35" s="655"/>
      <c r="K35" s="655"/>
      <c r="L35" s="655"/>
      <c r="M35" s="655"/>
      <c r="N35" s="655"/>
      <c r="O35" s="655"/>
      <c r="P35" s="655"/>
      <c r="Q35" s="656"/>
      <c r="R35" s="657">
        <v>1105499</v>
      </c>
      <c r="S35" s="658"/>
      <c r="T35" s="658"/>
      <c r="U35" s="658"/>
      <c r="V35" s="658"/>
      <c r="W35" s="658"/>
      <c r="X35" s="658"/>
      <c r="Y35" s="659"/>
      <c r="Z35" s="695">
        <v>4.3</v>
      </c>
      <c r="AA35" s="695"/>
      <c r="AB35" s="695"/>
      <c r="AC35" s="695"/>
      <c r="AD35" s="696" t="s">
        <v>122</v>
      </c>
      <c r="AE35" s="696"/>
      <c r="AF35" s="696"/>
      <c r="AG35" s="696"/>
      <c r="AH35" s="696"/>
      <c r="AI35" s="696"/>
      <c r="AJ35" s="696"/>
      <c r="AK35" s="696"/>
      <c r="AL35" s="660" t="s">
        <v>122</v>
      </c>
      <c r="AM35" s="661"/>
      <c r="AN35" s="661"/>
      <c r="AO35" s="697"/>
      <c r="AP35" s="222"/>
      <c r="AQ35" s="709" t="s">
        <v>310</v>
      </c>
      <c r="AR35" s="710"/>
      <c r="AS35" s="710"/>
      <c r="AT35" s="710"/>
      <c r="AU35" s="710"/>
      <c r="AV35" s="710"/>
      <c r="AW35" s="710"/>
      <c r="AX35" s="710"/>
      <c r="AY35" s="710"/>
      <c r="AZ35" s="710"/>
      <c r="BA35" s="710"/>
      <c r="BB35" s="710"/>
      <c r="BC35" s="710"/>
      <c r="BD35" s="710"/>
      <c r="BE35" s="710"/>
      <c r="BF35" s="711"/>
      <c r="BG35" s="709" t="s">
        <v>311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312</v>
      </c>
      <c r="CE35" s="655"/>
      <c r="CF35" s="655"/>
      <c r="CG35" s="655"/>
      <c r="CH35" s="655"/>
      <c r="CI35" s="655"/>
      <c r="CJ35" s="655"/>
      <c r="CK35" s="655"/>
      <c r="CL35" s="655"/>
      <c r="CM35" s="655"/>
      <c r="CN35" s="655"/>
      <c r="CO35" s="655"/>
      <c r="CP35" s="655"/>
      <c r="CQ35" s="656"/>
      <c r="CR35" s="657">
        <v>215394</v>
      </c>
      <c r="CS35" s="670"/>
      <c r="CT35" s="670"/>
      <c r="CU35" s="670"/>
      <c r="CV35" s="670"/>
      <c r="CW35" s="670"/>
      <c r="CX35" s="670"/>
      <c r="CY35" s="671"/>
      <c r="CZ35" s="660">
        <v>0.9</v>
      </c>
      <c r="DA35" s="672"/>
      <c r="DB35" s="672"/>
      <c r="DC35" s="673"/>
      <c r="DD35" s="663">
        <v>167630</v>
      </c>
      <c r="DE35" s="670"/>
      <c r="DF35" s="670"/>
      <c r="DG35" s="670"/>
      <c r="DH35" s="670"/>
      <c r="DI35" s="670"/>
      <c r="DJ35" s="670"/>
      <c r="DK35" s="671"/>
      <c r="DL35" s="663">
        <v>167630</v>
      </c>
      <c r="DM35" s="670"/>
      <c r="DN35" s="670"/>
      <c r="DO35" s="670"/>
      <c r="DP35" s="670"/>
      <c r="DQ35" s="670"/>
      <c r="DR35" s="670"/>
      <c r="DS35" s="670"/>
      <c r="DT35" s="670"/>
      <c r="DU35" s="670"/>
      <c r="DV35" s="671"/>
      <c r="DW35" s="660">
        <v>1.2</v>
      </c>
      <c r="DX35" s="672"/>
      <c r="DY35" s="672"/>
      <c r="DZ35" s="672"/>
      <c r="EA35" s="672"/>
      <c r="EB35" s="672"/>
      <c r="EC35" s="684"/>
    </row>
    <row r="36" spans="2:133" ht="11.25" customHeight="1" x14ac:dyDescent="0.2">
      <c r="B36" s="654" t="s">
        <v>313</v>
      </c>
      <c r="C36" s="655"/>
      <c r="D36" s="655"/>
      <c r="E36" s="655"/>
      <c r="F36" s="655"/>
      <c r="G36" s="655"/>
      <c r="H36" s="655"/>
      <c r="I36" s="655"/>
      <c r="J36" s="655"/>
      <c r="K36" s="655"/>
      <c r="L36" s="655"/>
      <c r="M36" s="655"/>
      <c r="N36" s="655"/>
      <c r="O36" s="655"/>
      <c r="P36" s="655"/>
      <c r="Q36" s="656"/>
      <c r="R36" s="657">
        <v>1995416</v>
      </c>
      <c r="S36" s="658"/>
      <c r="T36" s="658"/>
      <c r="U36" s="658"/>
      <c r="V36" s="658"/>
      <c r="W36" s="658"/>
      <c r="X36" s="658"/>
      <c r="Y36" s="659"/>
      <c r="Z36" s="695">
        <v>7.7</v>
      </c>
      <c r="AA36" s="695"/>
      <c r="AB36" s="695"/>
      <c r="AC36" s="695"/>
      <c r="AD36" s="696" t="s">
        <v>122</v>
      </c>
      <c r="AE36" s="696"/>
      <c r="AF36" s="696"/>
      <c r="AG36" s="696"/>
      <c r="AH36" s="696"/>
      <c r="AI36" s="696"/>
      <c r="AJ36" s="696"/>
      <c r="AK36" s="696"/>
      <c r="AL36" s="660" t="s">
        <v>122</v>
      </c>
      <c r="AM36" s="661"/>
      <c r="AN36" s="661"/>
      <c r="AO36" s="697"/>
      <c r="AP36" s="222"/>
      <c r="AQ36" s="706" t="s">
        <v>314</v>
      </c>
      <c r="AR36" s="707"/>
      <c r="AS36" s="707"/>
      <c r="AT36" s="707"/>
      <c r="AU36" s="707"/>
      <c r="AV36" s="707"/>
      <c r="AW36" s="707"/>
      <c r="AX36" s="707"/>
      <c r="AY36" s="708"/>
      <c r="AZ36" s="712">
        <v>3030254</v>
      </c>
      <c r="BA36" s="713"/>
      <c r="BB36" s="713"/>
      <c r="BC36" s="713"/>
      <c r="BD36" s="713"/>
      <c r="BE36" s="713"/>
      <c r="BF36" s="714"/>
      <c r="BG36" s="715" t="s">
        <v>315</v>
      </c>
      <c r="BH36" s="716"/>
      <c r="BI36" s="716"/>
      <c r="BJ36" s="716"/>
      <c r="BK36" s="716"/>
      <c r="BL36" s="716"/>
      <c r="BM36" s="716"/>
      <c r="BN36" s="716"/>
      <c r="BO36" s="716"/>
      <c r="BP36" s="716"/>
      <c r="BQ36" s="716"/>
      <c r="BR36" s="716"/>
      <c r="BS36" s="716"/>
      <c r="BT36" s="716"/>
      <c r="BU36" s="717"/>
      <c r="BV36" s="712">
        <v>105070</v>
      </c>
      <c r="BW36" s="713"/>
      <c r="BX36" s="713"/>
      <c r="BY36" s="713"/>
      <c r="BZ36" s="713"/>
      <c r="CA36" s="713"/>
      <c r="CB36" s="714"/>
      <c r="CD36" s="654" t="s">
        <v>316</v>
      </c>
      <c r="CE36" s="655"/>
      <c r="CF36" s="655"/>
      <c r="CG36" s="655"/>
      <c r="CH36" s="655"/>
      <c r="CI36" s="655"/>
      <c r="CJ36" s="655"/>
      <c r="CK36" s="655"/>
      <c r="CL36" s="655"/>
      <c r="CM36" s="655"/>
      <c r="CN36" s="655"/>
      <c r="CO36" s="655"/>
      <c r="CP36" s="655"/>
      <c r="CQ36" s="656"/>
      <c r="CR36" s="657">
        <v>1469733</v>
      </c>
      <c r="CS36" s="658"/>
      <c r="CT36" s="658"/>
      <c r="CU36" s="658"/>
      <c r="CV36" s="658"/>
      <c r="CW36" s="658"/>
      <c r="CX36" s="658"/>
      <c r="CY36" s="659"/>
      <c r="CZ36" s="660">
        <v>6.1</v>
      </c>
      <c r="DA36" s="672"/>
      <c r="DB36" s="672"/>
      <c r="DC36" s="673"/>
      <c r="DD36" s="663">
        <v>1304832</v>
      </c>
      <c r="DE36" s="658"/>
      <c r="DF36" s="658"/>
      <c r="DG36" s="658"/>
      <c r="DH36" s="658"/>
      <c r="DI36" s="658"/>
      <c r="DJ36" s="658"/>
      <c r="DK36" s="659"/>
      <c r="DL36" s="663">
        <v>680822</v>
      </c>
      <c r="DM36" s="658"/>
      <c r="DN36" s="658"/>
      <c r="DO36" s="658"/>
      <c r="DP36" s="658"/>
      <c r="DQ36" s="658"/>
      <c r="DR36" s="658"/>
      <c r="DS36" s="658"/>
      <c r="DT36" s="658"/>
      <c r="DU36" s="658"/>
      <c r="DV36" s="659"/>
      <c r="DW36" s="660">
        <v>4.9000000000000004</v>
      </c>
      <c r="DX36" s="672"/>
      <c r="DY36" s="672"/>
      <c r="DZ36" s="672"/>
      <c r="EA36" s="672"/>
      <c r="EB36" s="672"/>
      <c r="EC36" s="684"/>
    </row>
    <row r="37" spans="2:133" ht="11.25" customHeight="1" x14ac:dyDescent="0.2">
      <c r="B37" s="654" t="s">
        <v>317</v>
      </c>
      <c r="C37" s="655"/>
      <c r="D37" s="655"/>
      <c r="E37" s="655"/>
      <c r="F37" s="655"/>
      <c r="G37" s="655"/>
      <c r="H37" s="655"/>
      <c r="I37" s="655"/>
      <c r="J37" s="655"/>
      <c r="K37" s="655"/>
      <c r="L37" s="655"/>
      <c r="M37" s="655"/>
      <c r="N37" s="655"/>
      <c r="O37" s="655"/>
      <c r="P37" s="655"/>
      <c r="Q37" s="656"/>
      <c r="R37" s="657">
        <v>159576</v>
      </c>
      <c r="S37" s="658"/>
      <c r="T37" s="658"/>
      <c r="U37" s="658"/>
      <c r="V37" s="658"/>
      <c r="W37" s="658"/>
      <c r="X37" s="658"/>
      <c r="Y37" s="659"/>
      <c r="Z37" s="695">
        <v>0.6</v>
      </c>
      <c r="AA37" s="695"/>
      <c r="AB37" s="695"/>
      <c r="AC37" s="695"/>
      <c r="AD37" s="696">
        <v>1462</v>
      </c>
      <c r="AE37" s="696"/>
      <c r="AF37" s="696"/>
      <c r="AG37" s="696"/>
      <c r="AH37" s="696"/>
      <c r="AI37" s="696"/>
      <c r="AJ37" s="696"/>
      <c r="AK37" s="696"/>
      <c r="AL37" s="660">
        <v>0</v>
      </c>
      <c r="AM37" s="661"/>
      <c r="AN37" s="661"/>
      <c r="AO37" s="697"/>
      <c r="AQ37" s="690" t="s">
        <v>318</v>
      </c>
      <c r="AR37" s="691"/>
      <c r="AS37" s="691"/>
      <c r="AT37" s="691"/>
      <c r="AU37" s="691"/>
      <c r="AV37" s="691"/>
      <c r="AW37" s="691"/>
      <c r="AX37" s="691"/>
      <c r="AY37" s="692"/>
      <c r="AZ37" s="657">
        <v>588104</v>
      </c>
      <c r="BA37" s="658"/>
      <c r="BB37" s="658"/>
      <c r="BC37" s="658"/>
      <c r="BD37" s="670"/>
      <c r="BE37" s="670"/>
      <c r="BF37" s="693"/>
      <c r="BG37" s="654" t="s">
        <v>319</v>
      </c>
      <c r="BH37" s="655"/>
      <c r="BI37" s="655"/>
      <c r="BJ37" s="655"/>
      <c r="BK37" s="655"/>
      <c r="BL37" s="655"/>
      <c r="BM37" s="655"/>
      <c r="BN37" s="655"/>
      <c r="BO37" s="655"/>
      <c r="BP37" s="655"/>
      <c r="BQ37" s="655"/>
      <c r="BR37" s="655"/>
      <c r="BS37" s="655"/>
      <c r="BT37" s="655"/>
      <c r="BU37" s="656"/>
      <c r="BV37" s="657">
        <v>91901</v>
      </c>
      <c r="BW37" s="658"/>
      <c r="BX37" s="658"/>
      <c r="BY37" s="658"/>
      <c r="BZ37" s="658"/>
      <c r="CA37" s="658"/>
      <c r="CB37" s="694"/>
      <c r="CD37" s="654" t="s">
        <v>320</v>
      </c>
      <c r="CE37" s="655"/>
      <c r="CF37" s="655"/>
      <c r="CG37" s="655"/>
      <c r="CH37" s="655"/>
      <c r="CI37" s="655"/>
      <c r="CJ37" s="655"/>
      <c r="CK37" s="655"/>
      <c r="CL37" s="655"/>
      <c r="CM37" s="655"/>
      <c r="CN37" s="655"/>
      <c r="CO37" s="655"/>
      <c r="CP37" s="655"/>
      <c r="CQ37" s="656"/>
      <c r="CR37" s="657">
        <v>5011</v>
      </c>
      <c r="CS37" s="670"/>
      <c r="CT37" s="670"/>
      <c r="CU37" s="670"/>
      <c r="CV37" s="670"/>
      <c r="CW37" s="670"/>
      <c r="CX37" s="670"/>
      <c r="CY37" s="671"/>
      <c r="CZ37" s="660">
        <v>0</v>
      </c>
      <c r="DA37" s="672"/>
      <c r="DB37" s="672"/>
      <c r="DC37" s="673"/>
      <c r="DD37" s="663">
        <v>5011</v>
      </c>
      <c r="DE37" s="670"/>
      <c r="DF37" s="670"/>
      <c r="DG37" s="670"/>
      <c r="DH37" s="670"/>
      <c r="DI37" s="670"/>
      <c r="DJ37" s="670"/>
      <c r="DK37" s="671"/>
      <c r="DL37" s="663">
        <v>5011</v>
      </c>
      <c r="DM37" s="670"/>
      <c r="DN37" s="670"/>
      <c r="DO37" s="670"/>
      <c r="DP37" s="670"/>
      <c r="DQ37" s="670"/>
      <c r="DR37" s="670"/>
      <c r="DS37" s="670"/>
      <c r="DT37" s="670"/>
      <c r="DU37" s="670"/>
      <c r="DV37" s="671"/>
      <c r="DW37" s="660">
        <v>0</v>
      </c>
      <c r="DX37" s="672"/>
      <c r="DY37" s="672"/>
      <c r="DZ37" s="672"/>
      <c r="EA37" s="672"/>
      <c r="EB37" s="672"/>
      <c r="EC37" s="684"/>
    </row>
    <row r="38" spans="2:133" ht="11.25" customHeight="1" x14ac:dyDescent="0.2">
      <c r="B38" s="654" t="s">
        <v>321</v>
      </c>
      <c r="C38" s="655"/>
      <c r="D38" s="655"/>
      <c r="E38" s="655"/>
      <c r="F38" s="655"/>
      <c r="G38" s="655"/>
      <c r="H38" s="655"/>
      <c r="I38" s="655"/>
      <c r="J38" s="655"/>
      <c r="K38" s="655"/>
      <c r="L38" s="655"/>
      <c r="M38" s="655"/>
      <c r="N38" s="655"/>
      <c r="O38" s="655"/>
      <c r="P38" s="655"/>
      <c r="Q38" s="656"/>
      <c r="R38" s="657">
        <v>1487965</v>
      </c>
      <c r="S38" s="658"/>
      <c r="T38" s="658"/>
      <c r="U38" s="658"/>
      <c r="V38" s="658"/>
      <c r="W38" s="658"/>
      <c r="X38" s="658"/>
      <c r="Y38" s="659"/>
      <c r="Z38" s="695">
        <v>5.8</v>
      </c>
      <c r="AA38" s="695"/>
      <c r="AB38" s="695"/>
      <c r="AC38" s="695"/>
      <c r="AD38" s="696" t="s">
        <v>122</v>
      </c>
      <c r="AE38" s="696"/>
      <c r="AF38" s="696"/>
      <c r="AG38" s="696"/>
      <c r="AH38" s="696"/>
      <c r="AI38" s="696"/>
      <c r="AJ38" s="696"/>
      <c r="AK38" s="696"/>
      <c r="AL38" s="660" t="s">
        <v>122</v>
      </c>
      <c r="AM38" s="661"/>
      <c r="AN38" s="661"/>
      <c r="AO38" s="697"/>
      <c r="AQ38" s="690" t="s">
        <v>322</v>
      </c>
      <c r="AR38" s="691"/>
      <c r="AS38" s="691"/>
      <c r="AT38" s="691"/>
      <c r="AU38" s="691"/>
      <c r="AV38" s="691"/>
      <c r="AW38" s="691"/>
      <c r="AX38" s="691"/>
      <c r="AY38" s="692"/>
      <c r="AZ38" s="657">
        <v>12892</v>
      </c>
      <c r="BA38" s="658"/>
      <c r="BB38" s="658"/>
      <c r="BC38" s="658"/>
      <c r="BD38" s="670"/>
      <c r="BE38" s="670"/>
      <c r="BF38" s="693"/>
      <c r="BG38" s="654" t="s">
        <v>323</v>
      </c>
      <c r="BH38" s="655"/>
      <c r="BI38" s="655"/>
      <c r="BJ38" s="655"/>
      <c r="BK38" s="655"/>
      <c r="BL38" s="655"/>
      <c r="BM38" s="655"/>
      <c r="BN38" s="655"/>
      <c r="BO38" s="655"/>
      <c r="BP38" s="655"/>
      <c r="BQ38" s="655"/>
      <c r="BR38" s="655"/>
      <c r="BS38" s="655"/>
      <c r="BT38" s="655"/>
      <c r="BU38" s="656"/>
      <c r="BV38" s="657">
        <v>7736</v>
      </c>
      <c r="BW38" s="658"/>
      <c r="BX38" s="658"/>
      <c r="BY38" s="658"/>
      <c r="BZ38" s="658"/>
      <c r="CA38" s="658"/>
      <c r="CB38" s="694"/>
      <c r="CD38" s="654" t="s">
        <v>324</v>
      </c>
      <c r="CE38" s="655"/>
      <c r="CF38" s="655"/>
      <c r="CG38" s="655"/>
      <c r="CH38" s="655"/>
      <c r="CI38" s="655"/>
      <c r="CJ38" s="655"/>
      <c r="CK38" s="655"/>
      <c r="CL38" s="655"/>
      <c r="CM38" s="655"/>
      <c r="CN38" s="655"/>
      <c r="CO38" s="655"/>
      <c r="CP38" s="655"/>
      <c r="CQ38" s="656"/>
      <c r="CR38" s="657">
        <v>2442150</v>
      </c>
      <c r="CS38" s="658"/>
      <c r="CT38" s="658"/>
      <c r="CU38" s="658"/>
      <c r="CV38" s="658"/>
      <c r="CW38" s="658"/>
      <c r="CX38" s="658"/>
      <c r="CY38" s="659"/>
      <c r="CZ38" s="660">
        <v>10.1</v>
      </c>
      <c r="DA38" s="672"/>
      <c r="DB38" s="672"/>
      <c r="DC38" s="673"/>
      <c r="DD38" s="663">
        <v>2083050</v>
      </c>
      <c r="DE38" s="658"/>
      <c r="DF38" s="658"/>
      <c r="DG38" s="658"/>
      <c r="DH38" s="658"/>
      <c r="DI38" s="658"/>
      <c r="DJ38" s="658"/>
      <c r="DK38" s="659"/>
      <c r="DL38" s="663">
        <v>1897058</v>
      </c>
      <c r="DM38" s="658"/>
      <c r="DN38" s="658"/>
      <c r="DO38" s="658"/>
      <c r="DP38" s="658"/>
      <c r="DQ38" s="658"/>
      <c r="DR38" s="658"/>
      <c r="DS38" s="658"/>
      <c r="DT38" s="658"/>
      <c r="DU38" s="658"/>
      <c r="DV38" s="659"/>
      <c r="DW38" s="660">
        <v>13.8</v>
      </c>
      <c r="DX38" s="672"/>
      <c r="DY38" s="672"/>
      <c r="DZ38" s="672"/>
      <c r="EA38" s="672"/>
      <c r="EB38" s="672"/>
      <c r="EC38" s="684"/>
    </row>
    <row r="39" spans="2:133" ht="11.25" customHeight="1" x14ac:dyDescent="0.2">
      <c r="B39" s="654" t="s">
        <v>325</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326</v>
      </c>
      <c r="AR39" s="691"/>
      <c r="AS39" s="691"/>
      <c r="AT39" s="691"/>
      <c r="AU39" s="691"/>
      <c r="AV39" s="691"/>
      <c r="AW39" s="691"/>
      <c r="AX39" s="691"/>
      <c r="AY39" s="692"/>
      <c r="AZ39" s="657" t="s">
        <v>122</v>
      </c>
      <c r="BA39" s="658"/>
      <c r="BB39" s="658"/>
      <c r="BC39" s="658"/>
      <c r="BD39" s="670"/>
      <c r="BE39" s="670"/>
      <c r="BF39" s="693"/>
      <c r="BG39" s="654" t="s">
        <v>327</v>
      </c>
      <c r="BH39" s="655"/>
      <c r="BI39" s="655"/>
      <c r="BJ39" s="655"/>
      <c r="BK39" s="655"/>
      <c r="BL39" s="655"/>
      <c r="BM39" s="655"/>
      <c r="BN39" s="655"/>
      <c r="BO39" s="655"/>
      <c r="BP39" s="655"/>
      <c r="BQ39" s="655"/>
      <c r="BR39" s="655"/>
      <c r="BS39" s="655"/>
      <c r="BT39" s="655"/>
      <c r="BU39" s="656"/>
      <c r="BV39" s="657">
        <v>11157</v>
      </c>
      <c r="BW39" s="658"/>
      <c r="BX39" s="658"/>
      <c r="BY39" s="658"/>
      <c r="BZ39" s="658"/>
      <c r="CA39" s="658"/>
      <c r="CB39" s="694"/>
      <c r="CD39" s="654" t="s">
        <v>328</v>
      </c>
      <c r="CE39" s="655"/>
      <c r="CF39" s="655"/>
      <c r="CG39" s="655"/>
      <c r="CH39" s="655"/>
      <c r="CI39" s="655"/>
      <c r="CJ39" s="655"/>
      <c r="CK39" s="655"/>
      <c r="CL39" s="655"/>
      <c r="CM39" s="655"/>
      <c r="CN39" s="655"/>
      <c r="CO39" s="655"/>
      <c r="CP39" s="655"/>
      <c r="CQ39" s="656"/>
      <c r="CR39" s="657">
        <v>1885110</v>
      </c>
      <c r="CS39" s="670"/>
      <c r="CT39" s="670"/>
      <c r="CU39" s="670"/>
      <c r="CV39" s="670"/>
      <c r="CW39" s="670"/>
      <c r="CX39" s="670"/>
      <c r="CY39" s="671"/>
      <c r="CZ39" s="660">
        <v>7.8</v>
      </c>
      <c r="DA39" s="672"/>
      <c r="DB39" s="672"/>
      <c r="DC39" s="673"/>
      <c r="DD39" s="663">
        <v>1752506</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329</v>
      </c>
      <c r="C40" s="655"/>
      <c r="D40" s="655"/>
      <c r="E40" s="655"/>
      <c r="F40" s="655"/>
      <c r="G40" s="655"/>
      <c r="H40" s="655"/>
      <c r="I40" s="655"/>
      <c r="J40" s="655"/>
      <c r="K40" s="655"/>
      <c r="L40" s="655"/>
      <c r="M40" s="655"/>
      <c r="N40" s="655"/>
      <c r="O40" s="655"/>
      <c r="P40" s="655"/>
      <c r="Q40" s="656"/>
      <c r="R40" s="657">
        <v>147765</v>
      </c>
      <c r="S40" s="658"/>
      <c r="T40" s="658"/>
      <c r="U40" s="658"/>
      <c r="V40" s="658"/>
      <c r="W40" s="658"/>
      <c r="X40" s="658"/>
      <c r="Y40" s="659"/>
      <c r="Z40" s="695">
        <v>0.6</v>
      </c>
      <c r="AA40" s="695"/>
      <c r="AB40" s="695"/>
      <c r="AC40" s="695"/>
      <c r="AD40" s="696" t="s">
        <v>122</v>
      </c>
      <c r="AE40" s="696"/>
      <c r="AF40" s="696"/>
      <c r="AG40" s="696"/>
      <c r="AH40" s="696"/>
      <c r="AI40" s="696"/>
      <c r="AJ40" s="696"/>
      <c r="AK40" s="696"/>
      <c r="AL40" s="660" t="s">
        <v>122</v>
      </c>
      <c r="AM40" s="661"/>
      <c r="AN40" s="661"/>
      <c r="AO40" s="697"/>
      <c r="AQ40" s="690" t="s">
        <v>330</v>
      </c>
      <c r="AR40" s="691"/>
      <c r="AS40" s="691"/>
      <c r="AT40" s="691"/>
      <c r="AU40" s="691"/>
      <c r="AV40" s="691"/>
      <c r="AW40" s="691"/>
      <c r="AX40" s="691"/>
      <c r="AY40" s="692"/>
      <c r="AZ40" s="657" t="s">
        <v>122</v>
      </c>
      <c r="BA40" s="658"/>
      <c r="BB40" s="658"/>
      <c r="BC40" s="658"/>
      <c r="BD40" s="670"/>
      <c r="BE40" s="670"/>
      <c r="BF40" s="693"/>
      <c r="BG40" s="698" t="s">
        <v>331</v>
      </c>
      <c r="BH40" s="699"/>
      <c r="BI40" s="699"/>
      <c r="BJ40" s="699"/>
      <c r="BK40" s="699"/>
      <c r="BL40" s="223"/>
      <c r="BM40" s="655" t="s">
        <v>332</v>
      </c>
      <c r="BN40" s="655"/>
      <c r="BO40" s="655"/>
      <c r="BP40" s="655"/>
      <c r="BQ40" s="655"/>
      <c r="BR40" s="655"/>
      <c r="BS40" s="655"/>
      <c r="BT40" s="655"/>
      <c r="BU40" s="656"/>
      <c r="BV40" s="657">
        <v>115</v>
      </c>
      <c r="BW40" s="658"/>
      <c r="BX40" s="658"/>
      <c r="BY40" s="658"/>
      <c r="BZ40" s="658"/>
      <c r="CA40" s="658"/>
      <c r="CB40" s="694"/>
      <c r="CD40" s="654" t="s">
        <v>333</v>
      </c>
      <c r="CE40" s="655"/>
      <c r="CF40" s="655"/>
      <c r="CG40" s="655"/>
      <c r="CH40" s="655"/>
      <c r="CI40" s="655"/>
      <c r="CJ40" s="655"/>
      <c r="CK40" s="655"/>
      <c r="CL40" s="655"/>
      <c r="CM40" s="655"/>
      <c r="CN40" s="655"/>
      <c r="CO40" s="655"/>
      <c r="CP40" s="655"/>
      <c r="CQ40" s="656"/>
      <c r="CR40" s="657">
        <v>20000</v>
      </c>
      <c r="CS40" s="658"/>
      <c r="CT40" s="658"/>
      <c r="CU40" s="658"/>
      <c r="CV40" s="658"/>
      <c r="CW40" s="658"/>
      <c r="CX40" s="658"/>
      <c r="CY40" s="659"/>
      <c r="CZ40" s="660">
        <v>0.1</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334</v>
      </c>
      <c r="C41" s="639"/>
      <c r="D41" s="639"/>
      <c r="E41" s="639"/>
      <c r="F41" s="639"/>
      <c r="G41" s="639"/>
      <c r="H41" s="639"/>
      <c r="I41" s="639"/>
      <c r="J41" s="639"/>
      <c r="K41" s="639"/>
      <c r="L41" s="639"/>
      <c r="M41" s="639"/>
      <c r="N41" s="639"/>
      <c r="O41" s="639"/>
      <c r="P41" s="639"/>
      <c r="Q41" s="640"/>
      <c r="R41" s="641">
        <v>25755399</v>
      </c>
      <c r="S41" s="682"/>
      <c r="T41" s="682"/>
      <c r="U41" s="682"/>
      <c r="V41" s="682"/>
      <c r="W41" s="682"/>
      <c r="X41" s="682"/>
      <c r="Y41" s="685"/>
      <c r="Z41" s="686">
        <v>100</v>
      </c>
      <c r="AA41" s="686"/>
      <c r="AB41" s="686"/>
      <c r="AC41" s="686"/>
      <c r="AD41" s="687">
        <v>13644073</v>
      </c>
      <c r="AE41" s="687"/>
      <c r="AF41" s="687"/>
      <c r="AG41" s="687"/>
      <c r="AH41" s="687"/>
      <c r="AI41" s="687"/>
      <c r="AJ41" s="687"/>
      <c r="AK41" s="687"/>
      <c r="AL41" s="644">
        <v>100</v>
      </c>
      <c r="AM41" s="688"/>
      <c r="AN41" s="688"/>
      <c r="AO41" s="689"/>
      <c r="AQ41" s="690" t="s">
        <v>335</v>
      </c>
      <c r="AR41" s="691"/>
      <c r="AS41" s="691"/>
      <c r="AT41" s="691"/>
      <c r="AU41" s="691"/>
      <c r="AV41" s="691"/>
      <c r="AW41" s="691"/>
      <c r="AX41" s="691"/>
      <c r="AY41" s="692"/>
      <c r="AZ41" s="657">
        <v>538524</v>
      </c>
      <c r="BA41" s="658"/>
      <c r="BB41" s="658"/>
      <c r="BC41" s="658"/>
      <c r="BD41" s="670"/>
      <c r="BE41" s="670"/>
      <c r="BF41" s="693"/>
      <c r="BG41" s="698"/>
      <c r="BH41" s="699"/>
      <c r="BI41" s="699"/>
      <c r="BJ41" s="699"/>
      <c r="BK41" s="699"/>
      <c r="BL41" s="223"/>
      <c r="BM41" s="655" t="s">
        <v>336</v>
      </c>
      <c r="BN41" s="655"/>
      <c r="BO41" s="655"/>
      <c r="BP41" s="655"/>
      <c r="BQ41" s="655"/>
      <c r="BR41" s="655"/>
      <c r="BS41" s="655"/>
      <c r="BT41" s="655"/>
      <c r="BU41" s="656"/>
      <c r="BV41" s="657" t="s">
        <v>122</v>
      </c>
      <c r="BW41" s="658"/>
      <c r="BX41" s="658"/>
      <c r="BY41" s="658"/>
      <c r="BZ41" s="658"/>
      <c r="CA41" s="658"/>
      <c r="CB41" s="694"/>
      <c r="CD41" s="654" t="s">
        <v>337</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338</v>
      </c>
      <c r="AR42" s="703"/>
      <c r="AS42" s="703"/>
      <c r="AT42" s="703"/>
      <c r="AU42" s="703"/>
      <c r="AV42" s="703"/>
      <c r="AW42" s="703"/>
      <c r="AX42" s="703"/>
      <c r="AY42" s="704"/>
      <c r="AZ42" s="641">
        <v>1890734</v>
      </c>
      <c r="BA42" s="682"/>
      <c r="BB42" s="682"/>
      <c r="BC42" s="682"/>
      <c r="BD42" s="642"/>
      <c r="BE42" s="642"/>
      <c r="BF42" s="705"/>
      <c r="BG42" s="700"/>
      <c r="BH42" s="701"/>
      <c r="BI42" s="701"/>
      <c r="BJ42" s="701"/>
      <c r="BK42" s="701"/>
      <c r="BL42" s="224"/>
      <c r="BM42" s="639" t="s">
        <v>339</v>
      </c>
      <c r="BN42" s="639"/>
      <c r="BO42" s="639"/>
      <c r="BP42" s="639"/>
      <c r="BQ42" s="639"/>
      <c r="BR42" s="639"/>
      <c r="BS42" s="639"/>
      <c r="BT42" s="639"/>
      <c r="BU42" s="640"/>
      <c r="BV42" s="641">
        <v>342</v>
      </c>
      <c r="BW42" s="682"/>
      <c r="BX42" s="682"/>
      <c r="BY42" s="682"/>
      <c r="BZ42" s="682"/>
      <c r="CA42" s="682"/>
      <c r="CB42" s="683"/>
      <c r="CD42" s="654" t="s">
        <v>340</v>
      </c>
      <c r="CE42" s="655"/>
      <c r="CF42" s="655"/>
      <c r="CG42" s="655"/>
      <c r="CH42" s="655"/>
      <c r="CI42" s="655"/>
      <c r="CJ42" s="655"/>
      <c r="CK42" s="655"/>
      <c r="CL42" s="655"/>
      <c r="CM42" s="655"/>
      <c r="CN42" s="655"/>
      <c r="CO42" s="655"/>
      <c r="CP42" s="655"/>
      <c r="CQ42" s="656"/>
      <c r="CR42" s="657">
        <v>2127757</v>
      </c>
      <c r="CS42" s="670"/>
      <c r="CT42" s="670"/>
      <c r="CU42" s="670"/>
      <c r="CV42" s="670"/>
      <c r="CW42" s="670"/>
      <c r="CX42" s="670"/>
      <c r="CY42" s="671"/>
      <c r="CZ42" s="660">
        <v>8.8000000000000007</v>
      </c>
      <c r="DA42" s="672"/>
      <c r="DB42" s="672"/>
      <c r="DC42" s="673"/>
      <c r="DD42" s="663">
        <v>280719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341</v>
      </c>
      <c r="CD43" s="654" t="s">
        <v>342</v>
      </c>
      <c r="CE43" s="655"/>
      <c r="CF43" s="655"/>
      <c r="CG43" s="655"/>
      <c r="CH43" s="655"/>
      <c r="CI43" s="655"/>
      <c r="CJ43" s="655"/>
      <c r="CK43" s="655"/>
      <c r="CL43" s="655"/>
      <c r="CM43" s="655"/>
      <c r="CN43" s="655"/>
      <c r="CO43" s="655"/>
      <c r="CP43" s="655"/>
      <c r="CQ43" s="656"/>
      <c r="CR43" s="657">
        <v>33256</v>
      </c>
      <c r="CS43" s="670"/>
      <c r="CT43" s="670"/>
      <c r="CU43" s="670"/>
      <c r="CV43" s="670"/>
      <c r="CW43" s="670"/>
      <c r="CX43" s="670"/>
      <c r="CY43" s="671"/>
      <c r="CZ43" s="660">
        <v>0.1</v>
      </c>
      <c r="DA43" s="672"/>
      <c r="DB43" s="672"/>
      <c r="DC43" s="673"/>
      <c r="DD43" s="663">
        <v>33256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291</v>
      </c>
      <c r="CE44" s="677"/>
      <c r="CF44" s="654" t="s">
        <v>344</v>
      </c>
      <c r="CG44" s="655"/>
      <c r="CH44" s="655"/>
      <c r="CI44" s="655"/>
      <c r="CJ44" s="655"/>
      <c r="CK44" s="655"/>
      <c r="CL44" s="655"/>
      <c r="CM44" s="655"/>
      <c r="CN44" s="655"/>
      <c r="CO44" s="655"/>
      <c r="CP44" s="655"/>
      <c r="CQ44" s="656"/>
      <c r="CR44" s="657">
        <v>2127757</v>
      </c>
      <c r="CS44" s="658"/>
      <c r="CT44" s="658"/>
      <c r="CU44" s="658"/>
      <c r="CV44" s="658"/>
      <c r="CW44" s="658"/>
      <c r="CX44" s="658"/>
      <c r="CY44" s="659"/>
      <c r="CZ44" s="660">
        <v>8.8000000000000007</v>
      </c>
      <c r="DA44" s="661"/>
      <c r="DB44" s="661"/>
      <c r="DC44" s="662"/>
      <c r="DD44" s="663">
        <v>280719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346</v>
      </c>
      <c r="CG45" s="655"/>
      <c r="CH45" s="655"/>
      <c r="CI45" s="655"/>
      <c r="CJ45" s="655"/>
      <c r="CK45" s="655"/>
      <c r="CL45" s="655"/>
      <c r="CM45" s="655"/>
      <c r="CN45" s="655"/>
      <c r="CO45" s="655"/>
      <c r="CP45" s="655"/>
      <c r="CQ45" s="656"/>
      <c r="CR45" s="657">
        <v>541993</v>
      </c>
      <c r="CS45" s="670"/>
      <c r="CT45" s="670"/>
      <c r="CU45" s="670"/>
      <c r="CV45" s="670"/>
      <c r="CW45" s="670"/>
      <c r="CX45" s="670"/>
      <c r="CY45" s="671"/>
      <c r="CZ45" s="660">
        <v>2.2000000000000002</v>
      </c>
      <c r="DA45" s="672"/>
      <c r="DB45" s="672"/>
      <c r="DC45" s="673"/>
      <c r="DD45" s="663">
        <v>17181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347</v>
      </c>
      <c r="CG46" s="655"/>
      <c r="CH46" s="655"/>
      <c r="CI46" s="655"/>
      <c r="CJ46" s="655"/>
      <c r="CK46" s="655"/>
      <c r="CL46" s="655"/>
      <c r="CM46" s="655"/>
      <c r="CN46" s="655"/>
      <c r="CO46" s="655"/>
      <c r="CP46" s="655"/>
      <c r="CQ46" s="656"/>
      <c r="CR46" s="657">
        <v>1494154</v>
      </c>
      <c r="CS46" s="658"/>
      <c r="CT46" s="658"/>
      <c r="CU46" s="658"/>
      <c r="CV46" s="658"/>
      <c r="CW46" s="658"/>
      <c r="CX46" s="658"/>
      <c r="CY46" s="659"/>
      <c r="CZ46" s="660">
        <v>6.2</v>
      </c>
      <c r="DA46" s="661"/>
      <c r="DB46" s="661"/>
      <c r="DC46" s="662"/>
      <c r="DD46" s="663">
        <v>252228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348</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349</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350</v>
      </c>
      <c r="CE49" s="639"/>
      <c r="CF49" s="639"/>
      <c r="CG49" s="639"/>
      <c r="CH49" s="639"/>
      <c r="CI49" s="639"/>
      <c r="CJ49" s="639"/>
      <c r="CK49" s="639"/>
      <c r="CL49" s="639"/>
      <c r="CM49" s="639"/>
      <c r="CN49" s="639"/>
      <c r="CO49" s="639"/>
      <c r="CP49" s="639"/>
      <c r="CQ49" s="640"/>
      <c r="CR49" s="641">
        <v>24254333</v>
      </c>
      <c r="CS49" s="642"/>
      <c r="CT49" s="642"/>
      <c r="CU49" s="642"/>
      <c r="CV49" s="642"/>
      <c r="CW49" s="642"/>
      <c r="CX49" s="642"/>
      <c r="CY49" s="643"/>
      <c r="CZ49" s="644">
        <v>100</v>
      </c>
      <c r="DA49" s="645"/>
      <c r="DB49" s="645"/>
      <c r="DC49" s="646"/>
      <c r="DD49" s="647">
        <v>16848231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A0FJcj05WKktirf9qxSAh/dmqbR0Q0TYeFtubQdKy6VTMCpNEMMud0wHllRpfMQTPLGXRKvzpql3Prh0p9ov5w==" saltValue="Ckm3kUjSjHZ6aKQK8utEw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352</v>
      </c>
      <c r="DK2" s="1128"/>
      <c r="DL2" s="1128"/>
      <c r="DM2" s="1128"/>
      <c r="DN2" s="1128"/>
      <c r="DO2" s="1129"/>
      <c r="DP2" s="228"/>
      <c r="DQ2" s="1127" t="s">
        <v>353</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356</v>
      </c>
      <c r="B5" s="1032"/>
      <c r="C5" s="1032"/>
      <c r="D5" s="1032"/>
      <c r="E5" s="1032"/>
      <c r="F5" s="1032"/>
      <c r="G5" s="1032"/>
      <c r="H5" s="1032"/>
      <c r="I5" s="1032"/>
      <c r="J5" s="1032"/>
      <c r="K5" s="1032"/>
      <c r="L5" s="1032"/>
      <c r="M5" s="1032"/>
      <c r="N5" s="1032"/>
      <c r="O5" s="1032"/>
      <c r="P5" s="1033"/>
      <c r="Q5" s="1037" t="s">
        <v>357</v>
      </c>
      <c r="R5" s="1038"/>
      <c r="S5" s="1038"/>
      <c r="T5" s="1038"/>
      <c r="U5" s="1039"/>
      <c r="V5" s="1037" t="s">
        <v>358</v>
      </c>
      <c r="W5" s="1038"/>
      <c r="X5" s="1038"/>
      <c r="Y5" s="1038"/>
      <c r="Z5" s="1039"/>
      <c r="AA5" s="1037" t="s">
        <v>359</v>
      </c>
      <c r="AB5" s="1038"/>
      <c r="AC5" s="1038"/>
      <c r="AD5" s="1038"/>
      <c r="AE5" s="1038"/>
      <c r="AF5" s="1130" t="s">
        <v>360</v>
      </c>
      <c r="AG5" s="1038"/>
      <c r="AH5" s="1038"/>
      <c r="AI5" s="1038"/>
      <c r="AJ5" s="1051"/>
      <c r="AK5" s="1038" t="s">
        <v>361</v>
      </c>
      <c r="AL5" s="1038"/>
      <c r="AM5" s="1038"/>
      <c r="AN5" s="1038"/>
      <c r="AO5" s="1039"/>
      <c r="AP5" s="1037" t="s">
        <v>362</v>
      </c>
      <c r="AQ5" s="1038"/>
      <c r="AR5" s="1038"/>
      <c r="AS5" s="1038"/>
      <c r="AT5" s="1039"/>
      <c r="AU5" s="1037" t="s">
        <v>363</v>
      </c>
      <c r="AV5" s="1038"/>
      <c r="AW5" s="1038"/>
      <c r="AX5" s="1038"/>
      <c r="AY5" s="1051"/>
      <c r="AZ5" s="232"/>
      <c r="BA5" s="232"/>
      <c r="BB5" s="232"/>
      <c r="BC5" s="232"/>
      <c r="BD5" s="232"/>
      <c r="BE5" s="233"/>
      <c r="BF5" s="233"/>
      <c r="BG5" s="233"/>
      <c r="BH5" s="233"/>
      <c r="BI5" s="233"/>
      <c r="BJ5" s="233"/>
      <c r="BK5" s="233"/>
      <c r="BL5" s="233"/>
      <c r="BM5" s="233"/>
      <c r="BN5" s="233"/>
      <c r="BO5" s="233"/>
      <c r="BP5" s="233"/>
      <c r="BQ5" s="1031" t="s">
        <v>364</v>
      </c>
      <c r="BR5" s="1032"/>
      <c r="BS5" s="1032"/>
      <c r="BT5" s="1032"/>
      <c r="BU5" s="1032"/>
      <c r="BV5" s="1032"/>
      <c r="BW5" s="1032"/>
      <c r="BX5" s="1032"/>
      <c r="BY5" s="1032"/>
      <c r="BZ5" s="1032"/>
      <c r="CA5" s="1032"/>
      <c r="CB5" s="1032"/>
      <c r="CC5" s="1032"/>
      <c r="CD5" s="1032"/>
      <c r="CE5" s="1032"/>
      <c r="CF5" s="1032"/>
      <c r="CG5" s="1033"/>
      <c r="CH5" s="1037" t="s">
        <v>365</v>
      </c>
      <c r="CI5" s="1038"/>
      <c r="CJ5" s="1038"/>
      <c r="CK5" s="1038"/>
      <c r="CL5" s="1039"/>
      <c r="CM5" s="1037" t="s">
        <v>366</v>
      </c>
      <c r="CN5" s="1038"/>
      <c r="CO5" s="1038"/>
      <c r="CP5" s="1038"/>
      <c r="CQ5" s="1039"/>
      <c r="CR5" s="1037" t="s">
        <v>367</v>
      </c>
      <c r="CS5" s="1038"/>
      <c r="CT5" s="1038"/>
      <c r="CU5" s="1038"/>
      <c r="CV5" s="1039"/>
      <c r="CW5" s="1037" t="s">
        <v>368</v>
      </c>
      <c r="CX5" s="1038"/>
      <c r="CY5" s="1038"/>
      <c r="CZ5" s="1038"/>
      <c r="DA5" s="1039"/>
      <c r="DB5" s="1037" t="s">
        <v>369</v>
      </c>
      <c r="DC5" s="1038"/>
      <c r="DD5" s="1038"/>
      <c r="DE5" s="1038"/>
      <c r="DF5" s="1039"/>
      <c r="DG5" s="1120" t="s">
        <v>370</v>
      </c>
      <c r="DH5" s="1121"/>
      <c r="DI5" s="1121"/>
      <c r="DJ5" s="1121"/>
      <c r="DK5" s="1122"/>
      <c r="DL5" s="1120" t="s">
        <v>371</v>
      </c>
      <c r="DM5" s="1121"/>
      <c r="DN5" s="1121"/>
      <c r="DO5" s="1121"/>
      <c r="DP5" s="1122"/>
      <c r="DQ5" s="1037" t="s">
        <v>372</v>
      </c>
      <c r="DR5" s="1038"/>
      <c r="DS5" s="1038"/>
      <c r="DT5" s="1038"/>
      <c r="DU5" s="1039"/>
      <c r="DV5" s="1037" t="s">
        <v>363</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373</v>
      </c>
      <c r="C7" s="1084"/>
      <c r="D7" s="1084"/>
      <c r="E7" s="1084"/>
      <c r="F7" s="1084"/>
      <c r="G7" s="1084"/>
      <c r="H7" s="1084"/>
      <c r="I7" s="1084"/>
      <c r="J7" s="1084"/>
      <c r="K7" s="1084"/>
      <c r="L7" s="1084"/>
      <c r="M7" s="1084"/>
      <c r="N7" s="1084"/>
      <c r="O7" s="1084"/>
      <c r="P7" s="1085"/>
      <c r="Q7" s="1138">
        <v>25804</v>
      </c>
      <c r="R7" s="1139"/>
      <c r="S7" s="1139"/>
      <c r="T7" s="1139"/>
      <c r="U7" s="1139"/>
      <c r="V7" s="1139">
        <v>24303</v>
      </c>
      <c r="W7" s="1139"/>
      <c r="X7" s="1139"/>
      <c r="Y7" s="1139"/>
      <c r="Z7" s="1139"/>
      <c r="AA7" s="1139">
        <v>1501</v>
      </c>
      <c r="AB7" s="1139"/>
      <c r="AC7" s="1139"/>
      <c r="AD7" s="1139"/>
      <c r="AE7" s="1140"/>
      <c r="AF7" s="1141">
        <v>1415</v>
      </c>
      <c r="AG7" s="1142"/>
      <c r="AH7" s="1142"/>
      <c r="AI7" s="1142"/>
      <c r="AJ7" s="1143"/>
      <c r="AK7" s="1144">
        <v>1105</v>
      </c>
      <c r="AL7" s="1145"/>
      <c r="AM7" s="1145"/>
      <c r="AN7" s="1145"/>
      <c r="AO7" s="1145"/>
      <c r="AP7" s="1145">
        <v>15942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541</v>
      </c>
      <c r="BT7" s="1136"/>
      <c r="BU7" s="1136"/>
      <c r="BV7" s="1136"/>
      <c r="BW7" s="1136"/>
      <c r="BX7" s="1136"/>
      <c r="BY7" s="1136"/>
      <c r="BZ7" s="1136"/>
      <c r="CA7" s="1136"/>
      <c r="CB7" s="1136"/>
      <c r="CC7" s="1136"/>
      <c r="CD7" s="1136"/>
      <c r="CE7" s="1136"/>
      <c r="CF7" s="1136"/>
      <c r="CG7" s="1148"/>
      <c r="CH7" s="1132">
        <v>0</v>
      </c>
      <c r="CI7" s="1133"/>
      <c r="CJ7" s="1133"/>
      <c r="CK7" s="1133"/>
      <c r="CL7" s="1134"/>
      <c r="CM7" s="1132">
        <v>66</v>
      </c>
      <c r="CN7" s="1133"/>
      <c r="CO7" s="1133"/>
      <c r="CP7" s="1133"/>
      <c r="CQ7" s="1134"/>
      <c r="CR7" s="1132">
        <v>5</v>
      </c>
      <c r="CS7" s="1133"/>
      <c r="CT7" s="1133"/>
      <c r="CU7" s="1133"/>
      <c r="CV7" s="1134"/>
      <c r="CW7" s="1132" t="s">
        <v>552</v>
      </c>
      <c r="CX7" s="1133"/>
      <c r="CY7" s="1133"/>
      <c r="CZ7" s="1133"/>
      <c r="DA7" s="1134"/>
      <c r="DB7" s="1132" t="s">
        <v>552</v>
      </c>
      <c r="DC7" s="1133"/>
      <c r="DD7" s="1133"/>
      <c r="DE7" s="1133"/>
      <c r="DF7" s="1134"/>
      <c r="DG7" s="1132" t="s">
        <v>552</v>
      </c>
      <c r="DH7" s="1133"/>
      <c r="DI7" s="1133"/>
      <c r="DJ7" s="1133"/>
      <c r="DK7" s="1134"/>
      <c r="DL7" s="1132" t="s">
        <v>552</v>
      </c>
      <c r="DM7" s="1133"/>
      <c r="DN7" s="1133"/>
      <c r="DO7" s="1133"/>
      <c r="DP7" s="1134"/>
      <c r="DQ7" s="1132" t="s">
        <v>552</v>
      </c>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t="s">
        <v>546</v>
      </c>
      <c r="BS8" s="1028" t="s">
        <v>542</v>
      </c>
      <c r="BT8" s="1029"/>
      <c r="BU8" s="1029"/>
      <c r="BV8" s="1029"/>
      <c r="BW8" s="1029"/>
      <c r="BX8" s="1029"/>
      <c r="BY8" s="1029"/>
      <c r="BZ8" s="1029"/>
      <c r="CA8" s="1029"/>
      <c r="CB8" s="1029"/>
      <c r="CC8" s="1029"/>
      <c r="CD8" s="1029"/>
      <c r="CE8" s="1029"/>
      <c r="CF8" s="1029"/>
      <c r="CG8" s="1050"/>
      <c r="CH8" s="1025">
        <v>0</v>
      </c>
      <c r="CI8" s="1026"/>
      <c r="CJ8" s="1026"/>
      <c r="CK8" s="1026"/>
      <c r="CL8" s="1027"/>
      <c r="CM8" s="1025">
        <v>9</v>
      </c>
      <c r="CN8" s="1026"/>
      <c r="CO8" s="1026"/>
      <c r="CP8" s="1026"/>
      <c r="CQ8" s="1027"/>
      <c r="CR8" s="1025">
        <v>5</v>
      </c>
      <c r="CS8" s="1026"/>
      <c r="CT8" s="1026"/>
      <c r="CU8" s="1026"/>
      <c r="CV8" s="1027"/>
      <c r="CW8" s="1025">
        <v>2</v>
      </c>
      <c r="CX8" s="1026"/>
      <c r="CY8" s="1026"/>
      <c r="CZ8" s="1026"/>
      <c r="DA8" s="1027"/>
      <c r="DB8" s="1025" t="s">
        <v>552</v>
      </c>
      <c r="DC8" s="1026"/>
      <c r="DD8" s="1026"/>
      <c r="DE8" s="1026"/>
      <c r="DF8" s="1027"/>
      <c r="DG8" s="1025">
        <v>640</v>
      </c>
      <c r="DH8" s="1026"/>
      <c r="DI8" s="1026"/>
      <c r="DJ8" s="1026"/>
      <c r="DK8" s="1027"/>
      <c r="DL8" s="1025" t="s">
        <v>552</v>
      </c>
      <c r="DM8" s="1026"/>
      <c r="DN8" s="1026"/>
      <c r="DO8" s="1026"/>
      <c r="DP8" s="1027"/>
      <c r="DQ8" s="1025" t="s">
        <v>552</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543</v>
      </c>
      <c r="BT9" s="1029"/>
      <c r="BU9" s="1029"/>
      <c r="BV9" s="1029"/>
      <c r="BW9" s="1029"/>
      <c r="BX9" s="1029"/>
      <c r="BY9" s="1029"/>
      <c r="BZ9" s="1029"/>
      <c r="CA9" s="1029"/>
      <c r="CB9" s="1029"/>
      <c r="CC9" s="1029"/>
      <c r="CD9" s="1029"/>
      <c r="CE9" s="1029"/>
      <c r="CF9" s="1029"/>
      <c r="CG9" s="1050"/>
      <c r="CH9" s="1025">
        <v>0</v>
      </c>
      <c r="CI9" s="1026"/>
      <c r="CJ9" s="1026"/>
      <c r="CK9" s="1026"/>
      <c r="CL9" s="1027"/>
      <c r="CM9" s="1025">
        <v>201</v>
      </c>
      <c r="CN9" s="1026"/>
      <c r="CO9" s="1026"/>
      <c r="CP9" s="1026"/>
      <c r="CQ9" s="1027"/>
      <c r="CR9" s="1025">
        <v>3</v>
      </c>
      <c r="CS9" s="1026"/>
      <c r="CT9" s="1026"/>
      <c r="CU9" s="1026"/>
      <c r="CV9" s="1027"/>
      <c r="CW9" s="1025">
        <v>11</v>
      </c>
      <c r="CX9" s="1026"/>
      <c r="CY9" s="1026"/>
      <c r="CZ9" s="1026"/>
      <c r="DA9" s="1027"/>
      <c r="DB9" s="1025" t="s">
        <v>552</v>
      </c>
      <c r="DC9" s="1026"/>
      <c r="DD9" s="1026"/>
      <c r="DE9" s="1026"/>
      <c r="DF9" s="1027"/>
      <c r="DG9" s="1025" t="s">
        <v>552</v>
      </c>
      <c r="DH9" s="1026"/>
      <c r="DI9" s="1026"/>
      <c r="DJ9" s="1026"/>
      <c r="DK9" s="1027"/>
      <c r="DL9" s="1025" t="s">
        <v>552</v>
      </c>
      <c r="DM9" s="1026"/>
      <c r="DN9" s="1026"/>
      <c r="DO9" s="1026"/>
      <c r="DP9" s="1027"/>
      <c r="DQ9" s="1025" t="s">
        <v>552</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544</v>
      </c>
      <c r="BT10" s="1029"/>
      <c r="BU10" s="1029"/>
      <c r="BV10" s="1029"/>
      <c r="BW10" s="1029"/>
      <c r="BX10" s="1029"/>
      <c r="BY10" s="1029"/>
      <c r="BZ10" s="1029"/>
      <c r="CA10" s="1029"/>
      <c r="CB10" s="1029"/>
      <c r="CC10" s="1029"/>
      <c r="CD10" s="1029"/>
      <c r="CE10" s="1029"/>
      <c r="CF10" s="1029"/>
      <c r="CG10" s="1050"/>
      <c r="CH10" s="1025">
        <v>-3</v>
      </c>
      <c r="CI10" s="1026"/>
      <c r="CJ10" s="1026"/>
      <c r="CK10" s="1026"/>
      <c r="CL10" s="1027"/>
      <c r="CM10" s="1025">
        <v>799</v>
      </c>
      <c r="CN10" s="1026"/>
      <c r="CO10" s="1026"/>
      <c r="CP10" s="1026"/>
      <c r="CQ10" s="1027"/>
      <c r="CR10" s="1025">
        <v>1</v>
      </c>
      <c r="CS10" s="1026"/>
      <c r="CT10" s="1026"/>
      <c r="CU10" s="1026"/>
      <c r="CV10" s="1027"/>
      <c r="CW10" s="1025">
        <v>0</v>
      </c>
      <c r="CX10" s="1026"/>
      <c r="CY10" s="1026"/>
      <c r="CZ10" s="1026"/>
      <c r="DA10" s="1027"/>
      <c r="DB10" s="1025" t="s">
        <v>552</v>
      </c>
      <c r="DC10" s="1026"/>
      <c r="DD10" s="1026"/>
      <c r="DE10" s="1026"/>
      <c r="DF10" s="1027"/>
      <c r="DG10" s="1025" t="s">
        <v>552</v>
      </c>
      <c r="DH10" s="1026"/>
      <c r="DI10" s="1026"/>
      <c r="DJ10" s="1026"/>
      <c r="DK10" s="1027"/>
      <c r="DL10" s="1025" t="s">
        <v>552</v>
      </c>
      <c r="DM10" s="1026"/>
      <c r="DN10" s="1026"/>
      <c r="DO10" s="1026"/>
      <c r="DP10" s="1027"/>
      <c r="DQ10" s="1025" t="s">
        <v>552</v>
      </c>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545</v>
      </c>
      <c r="BT11" s="1029"/>
      <c r="BU11" s="1029"/>
      <c r="BV11" s="1029"/>
      <c r="BW11" s="1029"/>
      <c r="BX11" s="1029"/>
      <c r="BY11" s="1029"/>
      <c r="BZ11" s="1029"/>
      <c r="CA11" s="1029"/>
      <c r="CB11" s="1029"/>
      <c r="CC11" s="1029"/>
      <c r="CD11" s="1029"/>
      <c r="CE11" s="1029"/>
      <c r="CF11" s="1029"/>
      <c r="CG11" s="1050"/>
      <c r="CH11" s="1025">
        <v>5</v>
      </c>
      <c r="CI11" s="1026"/>
      <c r="CJ11" s="1026"/>
      <c r="CK11" s="1026"/>
      <c r="CL11" s="1027"/>
      <c r="CM11" s="1025">
        <v>1876</v>
      </c>
      <c r="CN11" s="1026"/>
      <c r="CO11" s="1026"/>
      <c r="CP11" s="1026"/>
      <c r="CQ11" s="1027"/>
      <c r="CR11" s="1025">
        <v>16</v>
      </c>
      <c r="CS11" s="1026"/>
      <c r="CT11" s="1026"/>
      <c r="CU11" s="1026"/>
      <c r="CV11" s="1027"/>
      <c r="CW11" s="1025">
        <v>5</v>
      </c>
      <c r="CX11" s="1026"/>
      <c r="CY11" s="1026"/>
      <c r="CZ11" s="1026"/>
      <c r="DA11" s="1027"/>
      <c r="DB11" s="1025" t="s">
        <v>552</v>
      </c>
      <c r="DC11" s="1026"/>
      <c r="DD11" s="1026"/>
      <c r="DE11" s="1026"/>
      <c r="DF11" s="1027"/>
      <c r="DG11" s="1025" t="s">
        <v>552</v>
      </c>
      <c r="DH11" s="1026"/>
      <c r="DI11" s="1026"/>
      <c r="DJ11" s="1026"/>
      <c r="DK11" s="1027"/>
      <c r="DL11" s="1025" t="s">
        <v>552</v>
      </c>
      <c r="DM11" s="1026"/>
      <c r="DN11" s="1026"/>
      <c r="DO11" s="1026"/>
      <c r="DP11" s="1027"/>
      <c r="DQ11" s="1025" t="s">
        <v>552</v>
      </c>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375</v>
      </c>
      <c r="B23" s="973" t="s">
        <v>376</v>
      </c>
      <c r="C23" s="974"/>
      <c r="D23" s="974"/>
      <c r="E23" s="974"/>
      <c r="F23" s="974"/>
      <c r="G23" s="974"/>
      <c r="H23" s="974"/>
      <c r="I23" s="974"/>
      <c r="J23" s="974"/>
      <c r="K23" s="974"/>
      <c r="L23" s="974"/>
      <c r="M23" s="974"/>
      <c r="N23" s="974"/>
      <c r="O23" s="974"/>
      <c r="P23" s="984"/>
      <c r="Q23" s="1103">
        <v>25804</v>
      </c>
      <c r="R23" s="1097"/>
      <c r="S23" s="1097"/>
      <c r="T23" s="1097"/>
      <c r="U23" s="1097"/>
      <c r="V23" s="1097">
        <v>24303</v>
      </c>
      <c r="W23" s="1097"/>
      <c r="X23" s="1097"/>
      <c r="Y23" s="1097"/>
      <c r="Z23" s="1097"/>
      <c r="AA23" s="1097">
        <v>1501</v>
      </c>
      <c r="AB23" s="1097"/>
      <c r="AC23" s="1097"/>
      <c r="AD23" s="1097"/>
      <c r="AE23" s="1104"/>
      <c r="AF23" s="1105">
        <v>1415</v>
      </c>
      <c r="AG23" s="1097"/>
      <c r="AH23" s="1097"/>
      <c r="AI23" s="1097"/>
      <c r="AJ23" s="1106"/>
      <c r="AK23" s="1107"/>
      <c r="AL23" s="1108"/>
      <c r="AM23" s="1108"/>
      <c r="AN23" s="1108"/>
      <c r="AO23" s="1108"/>
      <c r="AP23" s="1097">
        <v>15942</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377</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378</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356</v>
      </c>
      <c r="B26" s="1032"/>
      <c r="C26" s="1032"/>
      <c r="D26" s="1032"/>
      <c r="E26" s="1032"/>
      <c r="F26" s="1032"/>
      <c r="G26" s="1032"/>
      <c r="H26" s="1032"/>
      <c r="I26" s="1032"/>
      <c r="J26" s="1032"/>
      <c r="K26" s="1032"/>
      <c r="L26" s="1032"/>
      <c r="M26" s="1032"/>
      <c r="N26" s="1032"/>
      <c r="O26" s="1032"/>
      <c r="P26" s="1033"/>
      <c r="Q26" s="1037" t="s">
        <v>379</v>
      </c>
      <c r="R26" s="1038"/>
      <c r="S26" s="1038"/>
      <c r="T26" s="1038"/>
      <c r="U26" s="1039"/>
      <c r="V26" s="1037" t="s">
        <v>380</v>
      </c>
      <c r="W26" s="1038"/>
      <c r="X26" s="1038"/>
      <c r="Y26" s="1038"/>
      <c r="Z26" s="1039"/>
      <c r="AA26" s="1037" t="s">
        <v>381</v>
      </c>
      <c r="AB26" s="1038"/>
      <c r="AC26" s="1038"/>
      <c r="AD26" s="1038"/>
      <c r="AE26" s="1038"/>
      <c r="AF26" s="1091" t="s">
        <v>382</v>
      </c>
      <c r="AG26" s="1044"/>
      <c r="AH26" s="1044"/>
      <c r="AI26" s="1044"/>
      <c r="AJ26" s="1092"/>
      <c r="AK26" s="1038" t="s">
        <v>383</v>
      </c>
      <c r="AL26" s="1038"/>
      <c r="AM26" s="1038"/>
      <c r="AN26" s="1038"/>
      <c r="AO26" s="1039"/>
      <c r="AP26" s="1037" t="s">
        <v>384</v>
      </c>
      <c r="AQ26" s="1038"/>
      <c r="AR26" s="1038"/>
      <c r="AS26" s="1038"/>
      <c r="AT26" s="1039"/>
      <c r="AU26" s="1037" t="s">
        <v>385</v>
      </c>
      <c r="AV26" s="1038"/>
      <c r="AW26" s="1038"/>
      <c r="AX26" s="1038"/>
      <c r="AY26" s="1039"/>
      <c r="AZ26" s="1037" t="s">
        <v>386</v>
      </c>
      <c r="BA26" s="1038"/>
      <c r="BB26" s="1038"/>
      <c r="BC26" s="1038"/>
      <c r="BD26" s="1039"/>
      <c r="BE26" s="1037" t="s">
        <v>363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387</v>
      </c>
      <c r="C28" s="1084"/>
      <c r="D28" s="1084"/>
      <c r="E28" s="1084"/>
      <c r="F28" s="1084"/>
      <c r="G28" s="1084"/>
      <c r="H28" s="1084"/>
      <c r="I28" s="1084"/>
      <c r="J28" s="1084"/>
      <c r="K28" s="1084"/>
      <c r="L28" s="1084"/>
      <c r="M28" s="1084"/>
      <c r="N28" s="1084"/>
      <c r="O28" s="1084"/>
      <c r="P28" s="1085"/>
      <c r="Q28" s="1086">
        <v>6001</v>
      </c>
      <c r="R28" s="1087"/>
      <c r="S28" s="1087"/>
      <c r="T28" s="1087"/>
      <c r="U28" s="1087"/>
      <c r="V28" s="1087">
        <v>5896</v>
      </c>
      <c r="W28" s="1087"/>
      <c r="X28" s="1087"/>
      <c r="Y28" s="1087"/>
      <c r="Z28" s="1087"/>
      <c r="AA28" s="1087">
        <v>105</v>
      </c>
      <c r="AB28" s="1087"/>
      <c r="AC28" s="1087"/>
      <c r="AD28" s="1087"/>
      <c r="AE28" s="1088"/>
      <c r="AF28" s="1089">
        <v>105</v>
      </c>
      <c r="AG28" s="1087"/>
      <c r="AH28" s="1087"/>
      <c r="AI28" s="1087"/>
      <c r="AJ28" s="1090"/>
      <c r="AK28" s="1078">
        <v>697</v>
      </c>
      <c r="AL28" s="1079"/>
      <c r="AM28" s="1079"/>
      <c r="AN28" s="1079"/>
      <c r="AO28" s="1079"/>
      <c r="AP28" s="1079" t="s">
        <v>552</v>
      </c>
      <c r="AQ28" s="1079"/>
      <c r="AR28" s="1079"/>
      <c r="AS28" s="1079"/>
      <c r="AT28" s="1079"/>
      <c r="AU28" s="1079" t="s">
        <v>552</v>
      </c>
      <c r="AV28" s="1079"/>
      <c r="AW28" s="1079"/>
      <c r="AX28" s="1079"/>
      <c r="AY28" s="1079"/>
      <c r="AZ28" s="1080" t="s">
        <v>552</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388</v>
      </c>
      <c r="C29" s="1067"/>
      <c r="D29" s="1067"/>
      <c r="E29" s="1067"/>
      <c r="F29" s="1067"/>
      <c r="G29" s="1067"/>
      <c r="H29" s="1067"/>
      <c r="I29" s="1067"/>
      <c r="J29" s="1067"/>
      <c r="K29" s="1067"/>
      <c r="L29" s="1067"/>
      <c r="M29" s="1067"/>
      <c r="N29" s="1067"/>
      <c r="O29" s="1067"/>
      <c r="P29" s="1068"/>
      <c r="Q29" s="1074">
        <v>6948</v>
      </c>
      <c r="R29" s="1075"/>
      <c r="S29" s="1075"/>
      <c r="T29" s="1075"/>
      <c r="U29" s="1075"/>
      <c r="V29" s="1075">
        <v>6759</v>
      </c>
      <c r="W29" s="1075"/>
      <c r="X29" s="1075"/>
      <c r="Y29" s="1075"/>
      <c r="Z29" s="1075"/>
      <c r="AA29" s="1075">
        <v>189</v>
      </c>
      <c r="AB29" s="1075"/>
      <c r="AC29" s="1075"/>
      <c r="AD29" s="1075"/>
      <c r="AE29" s="1076"/>
      <c r="AF29" s="1071">
        <v>189</v>
      </c>
      <c r="AG29" s="1072"/>
      <c r="AH29" s="1072"/>
      <c r="AI29" s="1072"/>
      <c r="AJ29" s="1073"/>
      <c r="AK29" s="1016">
        <v>1090</v>
      </c>
      <c r="AL29" s="1007"/>
      <c r="AM29" s="1007"/>
      <c r="AN29" s="1007"/>
      <c r="AO29" s="1007"/>
      <c r="AP29" s="1007" t="s">
        <v>552</v>
      </c>
      <c r="AQ29" s="1007"/>
      <c r="AR29" s="1007"/>
      <c r="AS29" s="1007"/>
      <c r="AT29" s="1007"/>
      <c r="AU29" s="1007" t="s">
        <v>552</v>
      </c>
      <c r="AV29" s="1007"/>
      <c r="AW29" s="1007"/>
      <c r="AX29" s="1007"/>
      <c r="AY29" s="1007"/>
      <c r="AZ29" s="1077" t="s">
        <v>552</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389</v>
      </c>
      <c r="C30" s="1067"/>
      <c r="D30" s="1067"/>
      <c r="E30" s="1067"/>
      <c r="F30" s="1067"/>
      <c r="G30" s="1067"/>
      <c r="H30" s="1067"/>
      <c r="I30" s="1067"/>
      <c r="J30" s="1067"/>
      <c r="K30" s="1067"/>
      <c r="L30" s="1067"/>
      <c r="M30" s="1067"/>
      <c r="N30" s="1067"/>
      <c r="O30" s="1067"/>
      <c r="P30" s="1068"/>
      <c r="Q30" s="1074">
        <v>1400</v>
      </c>
      <c r="R30" s="1075"/>
      <c r="S30" s="1075"/>
      <c r="T30" s="1075"/>
      <c r="U30" s="1075"/>
      <c r="V30" s="1075">
        <v>1355</v>
      </c>
      <c r="W30" s="1075"/>
      <c r="X30" s="1075"/>
      <c r="Y30" s="1075"/>
      <c r="Z30" s="1075"/>
      <c r="AA30" s="1075">
        <v>45</v>
      </c>
      <c r="AB30" s="1075"/>
      <c r="AC30" s="1075"/>
      <c r="AD30" s="1075"/>
      <c r="AE30" s="1076"/>
      <c r="AF30" s="1071">
        <v>45</v>
      </c>
      <c r="AG30" s="1072"/>
      <c r="AH30" s="1072"/>
      <c r="AI30" s="1072"/>
      <c r="AJ30" s="1073"/>
      <c r="AK30" s="1016">
        <v>178</v>
      </c>
      <c r="AL30" s="1007"/>
      <c r="AM30" s="1007"/>
      <c r="AN30" s="1007"/>
      <c r="AO30" s="1007"/>
      <c r="AP30" s="1007" t="s">
        <v>552</v>
      </c>
      <c r="AQ30" s="1007"/>
      <c r="AR30" s="1007"/>
      <c r="AS30" s="1007"/>
      <c r="AT30" s="1007"/>
      <c r="AU30" s="1007" t="s">
        <v>552</v>
      </c>
      <c r="AV30" s="1007"/>
      <c r="AW30" s="1007"/>
      <c r="AX30" s="1007"/>
      <c r="AY30" s="1007"/>
      <c r="AZ30" s="1077" t="s">
        <v>552</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390</v>
      </c>
      <c r="C31" s="1067"/>
      <c r="D31" s="1067"/>
      <c r="E31" s="1067"/>
      <c r="F31" s="1067"/>
      <c r="G31" s="1067"/>
      <c r="H31" s="1067"/>
      <c r="I31" s="1067"/>
      <c r="J31" s="1067"/>
      <c r="K31" s="1067"/>
      <c r="L31" s="1067"/>
      <c r="M31" s="1067"/>
      <c r="N31" s="1067"/>
      <c r="O31" s="1067"/>
      <c r="P31" s="1068"/>
      <c r="Q31" s="1074">
        <v>1749</v>
      </c>
      <c r="R31" s="1075"/>
      <c r="S31" s="1075"/>
      <c r="T31" s="1075"/>
      <c r="U31" s="1075"/>
      <c r="V31" s="1075">
        <v>1837</v>
      </c>
      <c r="W31" s="1075"/>
      <c r="X31" s="1075"/>
      <c r="Y31" s="1075"/>
      <c r="Z31" s="1075"/>
      <c r="AA31" s="1075">
        <v>-88</v>
      </c>
      <c r="AB31" s="1075"/>
      <c r="AC31" s="1075"/>
      <c r="AD31" s="1075"/>
      <c r="AE31" s="1076"/>
      <c r="AF31" s="1071">
        <v>679</v>
      </c>
      <c r="AG31" s="1072"/>
      <c r="AH31" s="1072"/>
      <c r="AI31" s="1072"/>
      <c r="AJ31" s="1073"/>
      <c r="AK31" s="1016">
        <v>588</v>
      </c>
      <c r="AL31" s="1007"/>
      <c r="AM31" s="1007"/>
      <c r="AN31" s="1007"/>
      <c r="AO31" s="1007"/>
      <c r="AP31" s="1007">
        <v>3336</v>
      </c>
      <c r="AQ31" s="1007"/>
      <c r="AR31" s="1007"/>
      <c r="AS31" s="1007"/>
      <c r="AT31" s="1007"/>
      <c r="AU31" s="1007">
        <v>1928</v>
      </c>
      <c r="AV31" s="1007"/>
      <c r="AW31" s="1007"/>
      <c r="AX31" s="1007"/>
      <c r="AY31" s="1007"/>
      <c r="AZ31" s="1077" t="s">
        <v>552</v>
      </c>
      <c r="BA31" s="1077"/>
      <c r="BB31" s="1077"/>
      <c r="BC31" s="1077"/>
      <c r="BD31" s="1077"/>
      <c r="BE31" s="1008" t="s">
        <v>391</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392</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375</v>
      </c>
      <c r="B63" s="973" t="s">
        <v>393</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1018</v>
      </c>
      <c r="AG63" s="995"/>
      <c r="AH63" s="995"/>
      <c r="AI63" s="995"/>
      <c r="AJ63" s="1058"/>
      <c r="AK63" s="1059"/>
      <c r="AL63" s="999"/>
      <c r="AM63" s="999"/>
      <c r="AN63" s="999"/>
      <c r="AO63" s="999"/>
      <c r="AP63" s="995">
        <v>3336</v>
      </c>
      <c r="AQ63" s="995"/>
      <c r="AR63" s="995"/>
      <c r="AS63" s="995"/>
      <c r="AT63" s="995"/>
      <c r="AU63" s="995">
        <v>1928</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395</v>
      </c>
      <c r="B66" s="1032"/>
      <c r="C66" s="1032"/>
      <c r="D66" s="1032"/>
      <c r="E66" s="1032"/>
      <c r="F66" s="1032"/>
      <c r="G66" s="1032"/>
      <c r="H66" s="1032"/>
      <c r="I66" s="1032"/>
      <c r="J66" s="1032"/>
      <c r="K66" s="1032"/>
      <c r="L66" s="1032"/>
      <c r="M66" s="1032"/>
      <c r="N66" s="1032"/>
      <c r="O66" s="1032"/>
      <c r="P66" s="1033"/>
      <c r="Q66" s="1037" t="s">
        <v>379</v>
      </c>
      <c r="R66" s="1038"/>
      <c r="S66" s="1038"/>
      <c r="T66" s="1038"/>
      <c r="U66" s="1039"/>
      <c r="V66" s="1037" t="s">
        <v>380</v>
      </c>
      <c r="W66" s="1038"/>
      <c r="X66" s="1038"/>
      <c r="Y66" s="1038"/>
      <c r="Z66" s="1039"/>
      <c r="AA66" s="1037" t="s">
        <v>381</v>
      </c>
      <c r="AB66" s="1038"/>
      <c r="AC66" s="1038"/>
      <c r="AD66" s="1038"/>
      <c r="AE66" s="1039"/>
      <c r="AF66" s="1043" t="s">
        <v>382</v>
      </c>
      <c r="AG66" s="1044"/>
      <c r="AH66" s="1044"/>
      <c r="AI66" s="1044"/>
      <c r="AJ66" s="1045"/>
      <c r="AK66" s="1037" t="s">
        <v>383</v>
      </c>
      <c r="AL66" s="1032"/>
      <c r="AM66" s="1032"/>
      <c r="AN66" s="1032"/>
      <c r="AO66" s="1033"/>
      <c r="AP66" s="1037" t="s">
        <v>384</v>
      </c>
      <c r="AQ66" s="1038"/>
      <c r="AR66" s="1038"/>
      <c r="AS66" s="1038"/>
      <c r="AT66" s="1039"/>
      <c r="AU66" s="1037" t="s">
        <v>396</v>
      </c>
      <c r="AV66" s="1038"/>
      <c r="AW66" s="1038"/>
      <c r="AX66" s="1038"/>
      <c r="AY66" s="1039"/>
      <c r="AZ66" s="1037" t="s">
        <v>363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539</v>
      </c>
      <c r="C68" s="1022"/>
      <c r="D68" s="1022"/>
      <c r="E68" s="1022"/>
      <c r="F68" s="1022"/>
      <c r="G68" s="1022"/>
      <c r="H68" s="1022"/>
      <c r="I68" s="1022"/>
      <c r="J68" s="1022"/>
      <c r="K68" s="1022"/>
      <c r="L68" s="1022"/>
      <c r="M68" s="1022"/>
      <c r="N68" s="1022"/>
      <c r="O68" s="1022"/>
      <c r="P68" s="1023"/>
      <c r="Q68" s="1024">
        <v>4407</v>
      </c>
      <c r="R68" s="1018"/>
      <c r="S68" s="1018"/>
      <c r="T68" s="1018"/>
      <c r="U68" s="1018"/>
      <c r="V68" s="1018">
        <v>4087</v>
      </c>
      <c r="W68" s="1018"/>
      <c r="X68" s="1018"/>
      <c r="Y68" s="1018"/>
      <c r="Z68" s="1018"/>
      <c r="AA68" s="1018">
        <v>320</v>
      </c>
      <c r="AB68" s="1018"/>
      <c r="AC68" s="1018"/>
      <c r="AD68" s="1018"/>
      <c r="AE68" s="1018"/>
      <c r="AF68" s="1018">
        <v>320</v>
      </c>
      <c r="AG68" s="1018"/>
      <c r="AH68" s="1018"/>
      <c r="AI68" s="1018"/>
      <c r="AJ68" s="1018"/>
      <c r="AK68" s="1018">
        <v>507</v>
      </c>
      <c r="AL68" s="1018"/>
      <c r="AM68" s="1018"/>
      <c r="AN68" s="1018"/>
      <c r="AO68" s="1018"/>
      <c r="AP68" s="1018" t="s">
        <v>552</v>
      </c>
      <c r="AQ68" s="1018"/>
      <c r="AR68" s="1018"/>
      <c r="AS68" s="1018"/>
      <c r="AT68" s="1018"/>
      <c r="AU68" s="1018" t="s">
        <v>552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540</v>
      </c>
      <c r="C69" s="1011"/>
      <c r="D69" s="1011"/>
      <c r="E69" s="1011"/>
      <c r="F69" s="1011"/>
      <c r="G69" s="1011"/>
      <c r="H69" s="1011"/>
      <c r="I69" s="1011"/>
      <c r="J69" s="1011"/>
      <c r="K69" s="1011"/>
      <c r="L69" s="1011"/>
      <c r="M69" s="1011"/>
      <c r="N69" s="1011"/>
      <c r="O69" s="1011"/>
      <c r="P69" s="1012"/>
      <c r="Q69" s="1013">
        <v>1092963</v>
      </c>
      <c r="R69" s="1007"/>
      <c r="S69" s="1007"/>
      <c r="T69" s="1007"/>
      <c r="U69" s="1007"/>
      <c r="V69" s="1007">
        <v>1080088</v>
      </c>
      <c r="W69" s="1007"/>
      <c r="X69" s="1007"/>
      <c r="Y69" s="1007"/>
      <c r="Z69" s="1007"/>
      <c r="AA69" s="1007">
        <v>12875</v>
      </c>
      <c r="AB69" s="1007"/>
      <c r="AC69" s="1007"/>
      <c r="AD69" s="1007"/>
      <c r="AE69" s="1007"/>
      <c r="AF69" s="1007">
        <v>12875</v>
      </c>
      <c r="AG69" s="1007"/>
      <c r="AH69" s="1007"/>
      <c r="AI69" s="1007"/>
      <c r="AJ69" s="1007"/>
      <c r="AK69" s="1007">
        <v>8791</v>
      </c>
      <c r="AL69" s="1007"/>
      <c r="AM69" s="1007"/>
      <c r="AN69" s="1007"/>
      <c r="AO69" s="1007"/>
      <c r="AP69" s="1007" t="s">
        <v>552</v>
      </c>
      <c r="AQ69" s="1007"/>
      <c r="AR69" s="1007"/>
      <c r="AS69" s="1007"/>
      <c r="AT69" s="1007"/>
      <c r="AU69" s="1007" t="s">
        <v>552</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c r="C70" s="1011"/>
      <c r="D70" s="1011"/>
      <c r="E70" s="1011"/>
      <c r="F70" s="1011"/>
      <c r="G70" s="1011"/>
      <c r="H70" s="1011"/>
      <c r="I70" s="1011"/>
      <c r="J70" s="1011"/>
      <c r="K70" s="1011"/>
      <c r="L70" s="1011"/>
      <c r="M70" s="1011"/>
      <c r="N70" s="1011"/>
      <c r="O70" s="1011"/>
      <c r="P70" s="1012"/>
      <c r="Q70" s="1013"/>
      <c r="R70" s="1007"/>
      <c r="S70" s="1007"/>
      <c r="T70" s="1007"/>
      <c r="U70" s="1007"/>
      <c r="V70" s="1007"/>
      <c r="W70" s="1007"/>
      <c r="X70" s="1007"/>
      <c r="Y70" s="1007"/>
      <c r="Z70" s="1007"/>
      <c r="AA70" s="1007"/>
      <c r="AB70" s="1007"/>
      <c r="AC70" s="1007"/>
      <c r="AD70" s="1007"/>
      <c r="AE70" s="1007"/>
      <c r="AF70" s="1007"/>
      <c r="AG70" s="1007"/>
      <c r="AH70" s="1007"/>
      <c r="AI70" s="1007"/>
      <c r="AJ70" s="1007"/>
      <c r="AK70" s="1007"/>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375</v>
      </c>
      <c r="B88" s="973" t="s">
        <v>397</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13195</v>
      </c>
      <c r="AG88" s="995"/>
      <c r="AH88" s="995"/>
      <c r="AI88" s="995"/>
      <c r="AJ88" s="995"/>
      <c r="AK88" s="999"/>
      <c r="AL88" s="999"/>
      <c r="AM88" s="999"/>
      <c r="AN88" s="999"/>
      <c r="AO88" s="999"/>
      <c r="AP88" s="995" t="s">
        <v>552</v>
      </c>
      <c r="AQ88" s="995"/>
      <c r="AR88" s="995"/>
      <c r="AS88" s="995"/>
      <c r="AT88" s="995"/>
      <c r="AU88" s="995" t="s">
        <v>552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973" t="s">
        <v>398</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30</v>
      </c>
      <c r="CS102" s="989"/>
      <c r="CT102" s="989"/>
      <c r="CU102" s="989"/>
      <c r="CV102" s="990"/>
      <c r="CW102" s="988">
        <v>18</v>
      </c>
      <c r="CX102" s="989"/>
      <c r="CY102" s="989"/>
      <c r="CZ102" s="989"/>
      <c r="DA102" s="990"/>
      <c r="DB102" s="988" t="s">
        <v>552</v>
      </c>
      <c r="DC102" s="989"/>
      <c r="DD102" s="989"/>
      <c r="DE102" s="989"/>
      <c r="DF102" s="990"/>
      <c r="DG102" s="988">
        <v>640</v>
      </c>
      <c r="DH102" s="989"/>
      <c r="DI102" s="989"/>
      <c r="DJ102" s="989"/>
      <c r="DK102" s="990"/>
      <c r="DL102" s="988" t="s">
        <v>552</v>
      </c>
      <c r="DM102" s="989"/>
      <c r="DN102" s="989"/>
      <c r="DO102" s="989"/>
      <c r="DP102" s="990"/>
      <c r="DQ102" s="988" t="s">
        <v>552</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399</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400</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403</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404</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405</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406</v>
      </c>
      <c r="AB109" s="932"/>
      <c r="AC109" s="932"/>
      <c r="AD109" s="932"/>
      <c r="AE109" s="933"/>
      <c r="AF109" s="934" t="s">
        <v>407</v>
      </c>
      <c r="AG109" s="932"/>
      <c r="AH109" s="932"/>
      <c r="AI109" s="932"/>
      <c r="AJ109" s="933"/>
      <c r="AK109" s="934" t="s">
        <v>293</v>
      </c>
      <c r="AL109" s="932"/>
      <c r="AM109" s="932"/>
      <c r="AN109" s="932"/>
      <c r="AO109" s="933"/>
      <c r="AP109" s="934" t="s">
        <v>408</v>
      </c>
      <c r="AQ109" s="932"/>
      <c r="AR109" s="932"/>
      <c r="AS109" s="932"/>
      <c r="AT109" s="965"/>
      <c r="AU109" s="931" t="s">
        <v>405</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406</v>
      </c>
      <c r="BR109" s="932"/>
      <c r="BS109" s="932"/>
      <c r="BT109" s="932"/>
      <c r="BU109" s="933"/>
      <c r="BV109" s="934" t="s">
        <v>407</v>
      </c>
      <c r="BW109" s="932"/>
      <c r="BX109" s="932"/>
      <c r="BY109" s="932"/>
      <c r="BZ109" s="933"/>
      <c r="CA109" s="934" t="s">
        <v>293</v>
      </c>
      <c r="CB109" s="932"/>
      <c r="CC109" s="932"/>
      <c r="CD109" s="932"/>
      <c r="CE109" s="933"/>
      <c r="CF109" s="972" t="s">
        <v>408</v>
      </c>
      <c r="CG109" s="972"/>
      <c r="CH109" s="972"/>
      <c r="CI109" s="972"/>
      <c r="CJ109" s="972"/>
      <c r="CK109" s="934" t="s">
        <v>409</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406</v>
      </c>
      <c r="DH109" s="932"/>
      <c r="DI109" s="932"/>
      <c r="DJ109" s="932"/>
      <c r="DK109" s="933"/>
      <c r="DL109" s="934" t="s">
        <v>407</v>
      </c>
      <c r="DM109" s="932"/>
      <c r="DN109" s="932"/>
      <c r="DO109" s="932"/>
      <c r="DP109" s="933"/>
      <c r="DQ109" s="934" t="s">
        <v>293</v>
      </c>
      <c r="DR109" s="932"/>
      <c r="DS109" s="932"/>
      <c r="DT109" s="932"/>
      <c r="DU109" s="933"/>
      <c r="DV109" s="934" t="s">
        <v>408</v>
      </c>
      <c r="DW109" s="932"/>
      <c r="DX109" s="932"/>
      <c r="DY109" s="932"/>
      <c r="DZ109" s="965"/>
    </row>
    <row r="110" spans="1:131" s="230" customFormat="1" ht="26.25" customHeight="1" x14ac:dyDescent="0.2">
      <c r="A110" s="843" t="s">
        <v>410</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2030257</v>
      </c>
      <c r="AB110" s="925"/>
      <c r="AC110" s="925"/>
      <c r="AD110" s="925"/>
      <c r="AE110" s="926"/>
      <c r="AF110" s="927">
        <v>2026479</v>
      </c>
      <c r="AG110" s="925"/>
      <c r="AH110" s="925"/>
      <c r="AI110" s="925"/>
      <c r="AJ110" s="926"/>
      <c r="AK110" s="927">
        <v>2014224</v>
      </c>
      <c r="AL110" s="925"/>
      <c r="AM110" s="925"/>
      <c r="AN110" s="925"/>
      <c r="AO110" s="926"/>
      <c r="AP110" s="928">
        <v>16.7</v>
      </c>
      <c r="AQ110" s="929"/>
      <c r="AR110" s="929"/>
      <c r="AS110" s="929"/>
      <c r="AT110" s="930"/>
      <c r="AU110" s="966" t="s">
        <v>69</v>
      </c>
      <c r="AV110" s="967"/>
      <c r="AW110" s="967"/>
      <c r="AX110" s="967"/>
      <c r="AY110" s="967"/>
      <c r="AZ110" s="896" t="s">
        <v>411</v>
      </c>
      <c r="BA110" s="844"/>
      <c r="BB110" s="844"/>
      <c r="BC110" s="844"/>
      <c r="BD110" s="844"/>
      <c r="BE110" s="844"/>
      <c r="BF110" s="844"/>
      <c r="BG110" s="844"/>
      <c r="BH110" s="844"/>
      <c r="BI110" s="844"/>
      <c r="BJ110" s="844"/>
      <c r="BK110" s="844"/>
      <c r="BL110" s="844"/>
      <c r="BM110" s="844"/>
      <c r="BN110" s="844"/>
      <c r="BO110" s="844"/>
      <c r="BP110" s="845"/>
      <c r="BQ110" s="897">
        <v>17391160</v>
      </c>
      <c r="BR110" s="878"/>
      <c r="BS110" s="878"/>
      <c r="BT110" s="878"/>
      <c r="BU110" s="878"/>
      <c r="BV110" s="878">
        <v>16421706</v>
      </c>
      <c r="BW110" s="878"/>
      <c r="BX110" s="878"/>
      <c r="BY110" s="878"/>
      <c r="BZ110" s="878"/>
      <c r="CA110" s="878">
        <v>15941879</v>
      </c>
      <c r="CB110" s="878"/>
      <c r="CC110" s="878"/>
      <c r="CD110" s="878"/>
      <c r="CE110" s="878"/>
      <c r="CF110" s="902">
        <v>132.30000000000001</v>
      </c>
      <c r="CG110" s="903"/>
      <c r="CH110" s="903"/>
      <c r="CI110" s="903"/>
      <c r="CJ110" s="903"/>
      <c r="CK110" s="962" t="s">
        <v>412</v>
      </c>
      <c r="CL110" s="855"/>
      <c r="CM110" s="896" t="s">
        <v>413</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414</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415</v>
      </c>
      <c r="BA111" s="788"/>
      <c r="BB111" s="788"/>
      <c r="BC111" s="788"/>
      <c r="BD111" s="788"/>
      <c r="BE111" s="788"/>
      <c r="BF111" s="788"/>
      <c r="BG111" s="788"/>
      <c r="BH111" s="788"/>
      <c r="BI111" s="788"/>
      <c r="BJ111" s="788"/>
      <c r="BK111" s="788"/>
      <c r="BL111" s="788"/>
      <c r="BM111" s="788"/>
      <c r="BN111" s="788"/>
      <c r="BO111" s="788"/>
      <c r="BP111" s="789"/>
      <c r="BQ111" s="852">
        <v>640145</v>
      </c>
      <c r="BR111" s="853"/>
      <c r="BS111" s="853"/>
      <c r="BT111" s="853"/>
      <c r="BU111" s="853"/>
      <c r="BV111" s="853">
        <v>640145</v>
      </c>
      <c r="BW111" s="853"/>
      <c r="BX111" s="853"/>
      <c r="BY111" s="853"/>
      <c r="BZ111" s="853"/>
      <c r="CA111" s="853">
        <v>640145</v>
      </c>
      <c r="CB111" s="853"/>
      <c r="CC111" s="853"/>
      <c r="CD111" s="853"/>
      <c r="CE111" s="853"/>
      <c r="CF111" s="911">
        <v>5.3</v>
      </c>
      <c r="CG111" s="912"/>
      <c r="CH111" s="912"/>
      <c r="CI111" s="912"/>
      <c r="CJ111" s="912"/>
      <c r="CK111" s="963"/>
      <c r="CL111" s="857"/>
      <c r="CM111" s="851" t="s">
        <v>416</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417</v>
      </c>
      <c r="B112" s="949"/>
      <c r="C112" s="788" t="s">
        <v>418</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419</v>
      </c>
      <c r="BA112" s="788"/>
      <c r="BB112" s="788"/>
      <c r="BC112" s="788"/>
      <c r="BD112" s="788"/>
      <c r="BE112" s="788"/>
      <c r="BF112" s="788"/>
      <c r="BG112" s="788"/>
      <c r="BH112" s="788"/>
      <c r="BI112" s="788"/>
      <c r="BJ112" s="788"/>
      <c r="BK112" s="788"/>
      <c r="BL112" s="788"/>
      <c r="BM112" s="788"/>
      <c r="BN112" s="788"/>
      <c r="BO112" s="788"/>
      <c r="BP112" s="789"/>
      <c r="BQ112" s="852">
        <v>1729125</v>
      </c>
      <c r="BR112" s="853"/>
      <c r="BS112" s="853"/>
      <c r="BT112" s="853"/>
      <c r="BU112" s="853"/>
      <c r="BV112" s="853">
        <v>1835299</v>
      </c>
      <c r="BW112" s="853"/>
      <c r="BX112" s="853"/>
      <c r="BY112" s="853"/>
      <c r="BZ112" s="853"/>
      <c r="CA112" s="853">
        <v>1928062</v>
      </c>
      <c r="CB112" s="853"/>
      <c r="CC112" s="853"/>
      <c r="CD112" s="853"/>
      <c r="CE112" s="853"/>
      <c r="CF112" s="911">
        <v>16</v>
      </c>
      <c r="CG112" s="912"/>
      <c r="CH112" s="912"/>
      <c r="CI112" s="912"/>
      <c r="CJ112" s="912"/>
      <c r="CK112" s="963"/>
      <c r="CL112" s="857"/>
      <c r="CM112" s="851" t="s">
        <v>420</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421</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249464</v>
      </c>
      <c r="AB113" s="955"/>
      <c r="AC113" s="955"/>
      <c r="AD113" s="955"/>
      <c r="AE113" s="956"/>
      <c r="AF113" s="957">
        <v>198045</v>
      </c>
      <c r="AG113" s="955"/>
      <c r="AH113" s="955"/>
      <c r="AI113" s="955"/>
      <c r="AJ113" s="956"/>
      <c r="AK113" s="957">
        <v>205286</v>
      </c>
      <c r="AL113" s="955"/>
      <c r="AM113" s="955"/>
      <c r="AN113" s="955"/>
      <c r="AO113" s="956"/>
      <c r="AP113" s="958">
        <v>1.7</v>
      </c>
      <c r="AQ113" s="959"/>
      <c r="AR113" s="959"/>
      <c r="AS113" s="959"/>
      <c r="AT113" s="960"/>
      <c r="AU113" s="968"/>
      <c r="AV113" s="969"/>
      <c r="AW113" s="969"/>
      <c r="AX113" s="969"/>
      <c r="AY113" s="969"/>
      <c r="AZ113" s="851" t="s">
        <v>422</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423</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424</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425</v>
      </c>
      <c r="BA114" s="788"/>
      <c r="BB114" s="788"/>
      <c r="BC114" s="788"/>
      <c r="BD114" s="788"/>
      <c r="BE114" s="788"/>
      <c r="BF114" s="788"/>
      <c r="BG114" s="788"/>
      <c r="BH114" s="788"/>
      <c r="BI114" s="788"/>
      <c r="BJ114" s="788"/>
      <c r="BK114" s="788"/>
      <c r="BL114" s="788"/>
      <c r="BM114" s="788"/>
      <c r="BN114" s="788"/>
      <c r="BO114" s="788"/>
      <c r="BP114" s="789"/>
      <c r="BQ114" s="852">
        <v>3664227</v>
      </c>
      <c r="BR114" s="853"/>
      <c r="BS114" s="853"/>
      <c r="BT114" s="853"/>
      <c r="BU114" s="853"/>
      <c r="BV114" s="853">
        <v>3545631</v>
      </c>
      <c r="BW114" s="853"/>
      <c r="BX114" s="853"/>
      <c r="BY114" s="853"/>
      <c r="BZ114" s="853"/>
      <c r="CA114" s="853">
        <v>3523256</v>
      </c>
      <c r="CB114" s="853"/>
      <c r="CC114" s="853"/>
      <c r="CD114" s="853"/>
      <c r="CE114" s="853"/>
      <c r="CF114" s="911">
        <v>29.2</v>
      </c>
      <c r="CG114" s="912"/>
      <c r="CH114" s="912"/>
      <c r="CI114" s="912"/>
      <c r="CJ114" s="912"/>
      <c r="CK114" s="963"/>
      <c r="CL114" s="857"/>
      <c r="CM114" s="851" t="s">
        <v>426</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427</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428</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429</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640145</v>
      </c>
      <c r="DH115" s="816"/>
      <c r="DI115" s="816"/>
      <c r="DJ115" s="816"/>
      <c r="DK115" s="817"/>
      <c r="DL115" s="818">
        <v>640145</v>
      </c>
      <c r="DM115" s="816"/>
      <c r="DN115" s="816"/>
      <c r="DO115" s="816"/>
      <c r="DP115" s="817"/>
      <c r="DQ115" s="818">
        <v>640145</v>
      </c>
      <c r="DR115" s="816"/>
      <c r="DS115" s="816"/>
      <c r="DT115" s="816"/>
      <c r="DU115" s="817"/>
      <c r="DV115" s="860">
        <v>5.3</v>
      </c>
      <c r="DW115" s="861"/>
      <c r="DX115" s="861"/>
      <c r="DY115" s="861"/>
      <c r="DZ115" s="862"/>
    </row>
    <row r="116" spans="1:130" s="230" customFormat="1" ht="26.25" customHeight="1" x14ac:dyDescent="0.2">
      <c r="A116" s="952"/>
      <c r="B116" s="953"/>
      <c r="C116" s="875" t="s">
        <v>430</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431</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432</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176</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433</v>
      </c>
      <c r="Z117" s="933"/>
      <c r="AA117" s="938">
        <v>2279721</v>
      </c>
      <c r="AB117" s="939"/>
      <c r="AC117" s="939"/>
      <c r="AD117" s="939"/>
      <c r="AE117" s="940"/>
      <c r="AF117" s="941">
        <v>2224524</v>
      </c>
      <c r="AG117" s="939"/>
      <c r="AH117" s="939"/>
      <c r="AI117" s="939"/>
      <c r="AJ117" s="940"/>
      <c r="AK117" s="941">
        <v>2219510</v>
      </c>
      <c r="AL117" s="939"/>
      <c r="AM117" s="939"/>
      <c r="AN117" s="939"/>
      <c r="AO117" s="940"/>
      <c r="AP117" s="942"/>
      <c r="AQ117" s="943"/>
      <c r="AR117" s="943"/>
      <c r="AS117" s="943"/>
      <c r="AT117" s="944"/>
      <c r="AU117" s="968"/>
      <c r="AV117" s="969"/>
      <c r="AW117" s="969"/>
      <c r="AX117" s="969"/>
      <c r="AY117" s="969"/>
      <c r="AZ117" s="899" t="s">
        <v>434</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435</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409</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406</v>
      </c>
      <c r="AB118" s="932"/>
      <c r="AC118" s="932"/>
      <c r="AD118" s="932"/>
      <c r="AE118" s="933"/>
      <c r="AF118" s="934" t="s">
        <v>407</v>
      </c>
      <c r="AG118" s="932"/>
      <c r="AH118" s="932"/>
      <c r="AI118" s="932"/>
      <c r="AJ118" s="933"/>
      <c r="AK118" s="934" t="s">
        <v>293</v>
      </c>
      <c r="AL118" s="932"/>
      <c r="AM118" s="932"/>
      <c r="AN118" s="932"/>
      <c r="AO118" s="933"/>
      <c r="AP118" s="935" t="s">
        <v>408</v>
      </c>
      <c r="AQ118" s="936"/>
      <c r="AR118" s="936"/>
      <c r="AS118" s="936"/>
      <c r="AT118" s="937"/>
      <c r="AU118" s="968"/>
      <c r="AV118" s="969"/>
      <c r="AW118" s="969"/>
      <c r="AX118" s="969"/>
      <c r="AY118" s="969"/>
      <c r="AZ118" s="874" t="s">
        <v>436</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437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412</v>
      </c>
      <c r="B119" s="855"/>
      <c r="C119" s="896" t="s">
        <v>413</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176</v>
      </c>
      <c r="BA119" s="251"/>
      <c r="BB119" s="251"/>
      <c r="BC119" s="251"/>
      <c r="BD119" s="251"/>
      <c r="BE119" s="251"/>
      <c r="BF119" s="251"/>
      <c r="BG119" s="251"/>
      <c r="BH119" s="251"/>
      <c r="BI119" s="251"/>
      <c r="BJ119" s="251"/>
      <c r="BK119" s="251"/>
      <c r="BL119" s="251"/>
      <c r="BM119" s="251"/>
      <c r="BN119" s="251"/>
      <c r="BO119" s="913" t="s">
        <v>438</v>
      </c>
      <c r="BP119" s="914"/>
      <c r="BQ119" s="915">
        <v>23424657</v>
      </c>
      <c r="BR119" s="881"/>
      <c r="BS119" s="881"/>
      <c r="BT119" s="881"/>
      <c r="BU119" s="881"/>
      <c r="BV119" s="881">
        <v>22442781</v>
      </c>
      <c r="BW119" s="881"/>
      <c r="BX119" s="881"/>
      <c r="BY119" s="881"/>
      <c r="BZ119" s="881"/>
      <c r="CA119" s="881">
        <v>22033342</v>
      </c>
      <c r="CB119" s="881"/>
      <c r="CC119" s="881"/>
      <c r="CD119" s="881"/>
      <c r="CE119" s="881"/>
      <c r="CF119" s="784"/>
      <c r="CG119" s="785"/>
      <c r="CH119" s="785"/>
      <c r="CI119" s="785"/>
      <c r="CJ119" s="870"/>
      <c r="CK119" s="964"/>
      <c r="CL119" s="859"/>
      <c r="CM119" s="874" t="s">
        <v>439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416</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440</v>
      </c>
      <c r="AV120" s="917"/>
      <c r="AW120" s="917"/>
      <c r="AX120" s="917"/>
      <c r="AY120" s="918"/>
      <c r="AZ120" s="896" t="s">
        <v>441</v>
      </c>
      <c r="BA120" s="844"/>
      <c r="BB120" s="844"/>
      <c r="BC120" s="844"/>
      <c r="BD120" s="844"/>
      <c r="BE120" s="844"/>
      <c r="BF120" s="844"/>
      <c r="BG120" s="844"/>
      <c r="BH120" s="844"/>
      <c r="BI120" s="844"/>
      <c r="BJ120" s="844"/>
      <c r="BK120" s="844"/>
      <c r="BL120" s="844"/>
      <c r="BM120" s="844"/>
      <c r="BN120" s="844"/>
      <c r="BO120" s="844"/>
      <c r="BP120" s="845"/>
      <c r="BQ120" s="897">
        <v>5442876</v>
      </c>
      <c r="BR120" s="878"/>
      <c r="BS120" s="878"/>
      <c r="BT120" s="878"/>
      <c r="BU120" s="878"/>
      <c r="BV120" s="878">
        <v>6342341</v>
      </c>
      <c r="BW120" s="878"/>
      <c r="BX120" s="878"/>
      <c r="BY120" s="878"/>
      <c r="BZ120" s="878"/>
      <c r="CA120" s="878">
        <v>7154422</v>
      </c>
      <c r="CB120" s="878"/>
      <c r="CC120" s="878"/>
      <c r="CD120" s="878"/>
      <c r="CE120" s="878"/>
      <c r="CF120" s="902">
        <v>59.4</v>
      </c>
      <c r="CG120" s="903"/>
      <c r="CH120" s="903"/>
      <c r="CI120" s="903"/>
      <c r="CJ120" s="903"/>
      <c r="CK120" s="904" t="s">
        <v>442</v>
      </c>
      <c r="CL120" s="888"/>
      <c r="CM120" s="888"/>
      <c r="CN120" s="888"/>
      <c r="CO120" s="889"/>
      <c r="CP120" s="908" t="s">
        <v>390</v>
      </c>
      <c r="CQ120" s="909"/>
      <c r="CR120" s="909"/>
      <c r="CS120" s="909"/>
      <c r="CT120" s="909"/>
      <c r="CU120" s="909"/>
      <c r="CV120" s="909"/>
      <c r="CW120" s="909"/>
      <c r="CX120" s="909"/>
      <c r="CY120" s="909"/>
      <c r="CZ120" s="909"/>
      <c r="DA120" s="909"/>
      <c r="DB120" s="909"/>
      <c r="DC120" s="909"/>
      <c r="DD120" s="909"/>
      <c r="DE120" s="909"/>
      <c r="DF120" s="910"/>
      <c r="DG120" s="897">
        <v>1729125</v>
      </c>
      <c r="DH120" s="878"/>
      <c r="DI120" s="878"/>
      <c r="DJ120" s="878"/>
      <c r="DK120" s="878"/>
      <c r="DL120" s="878">
        <v>1835299</v>
      </c>
      <c r="DM120" s="878"/>
      <c r="DN120" s="878"/>
      <c r="DO120" s="878"/>
      <c r="DP120" s="878"/>
      <c r="DQ120" s="878">
        <v>1928062</v>
      </c>
      <c r="DR120" s="878"/>
      <c r="DS120" s="878"/>
      <c r="DT120" s="878"/>
      <c r="DU120" s="878"/>
      <c r="DV120" s="879">
        <v>16</v>
      </c>
      <c r="DW120" s="879"/>
      <c r="DX120" s="879"/>
      <c r="DY120" s="879"/>
      <c r="DZ120" s="880"/>
    </row>
    <row r="121" spans="1:130" s="230" customFormat="1" ht="26.25" customHeight="1" x14ac:dyDescent="0.2">
      <c r="A121" s="856"/>
      <c r="B121" s="857"/>
      <c r="C121" s="899" t="s">
        <v>443</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444</v>
      </c>
      <c r="BA121" s="788"/>
      <c r="BB121" s="788"/>
      <c r="BC121" s="788"/>
      <c r="BD121" s="788"/>
      <c r="BE121" s="788"/>
      <c r="BF121" s="788"/>
      <c r="BG121" s="788"/>
      <c r="BH121" s="788"/>
      <c r="BI121" s="788"/>
      <c r="BJ121" s="788"/>
      <c r="BK121" s="788"/>
      <c r="BL121" s="788"/>
      <c r="BM121" s="788"/>
      <c r="BN121" s="788"/>
      <c r="BO121" s="788"/>
      <c r="BP121" s="789"/>
      <c r="BQ121" s="852">
        <v>2287562</v>
      </c>
      <c r="BR121" s="853"/>
      <c r="BS121" s="853"/>
      <c r="BT121" s="853"/>
      <c r="BU121" s="853"/>
      <c r="BV121" s="853">
        <v>2260488</v>
      </c>
      <c r="BW121" s="853"/>
      <c r="BX121" s="853"/>
      <c r="BY121" s="853"/>
      <c r="BZ121" s="853"/>
      <c r="CA121" s="853">
        <v>2230749</v>
      </c>
      <c r="CB121" s="853"/>
      <c r="CC121" s="853"/>
      <c r="CD121" s="853"/>
      <c r="CE121" s="853"/>
      <c r="CF121" s="911">
        <v>18.5</v>
      </c>
      <c r="CG121" s="912"/>
      <c r="CH121" s="912"/>
      <c r="CI121" s="912"/>
      <c r="CJ121" s="912"/>
      <c r="CK121" s="905"/>
      <c r="CL121" s="891"/>
      <c r="CM121" s="891"/>
      <c r="CN121" s="891"/>
      <c r="CO121" s="892"/>
      <c r="CP121" s="871" t="s">
        <v>388</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x14ac:dyDescent="0.2">
      <c r="A122" s="856"/>
      <c r="B122" s="857"/>
      <c r="C122" s="851" t="s">
        <v>426</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445</v>
      </c>
      <c r="BA122" s="875"/>
      <c r="BB122" s="875"/>
      <c r="BC122" s="875"/>
      <c r="BD122" s="875"/>
      <c r="BE122" s="875"/>
      <c r="BF122" s="875"/>
      <c r="BG122" s="875"/>
      <c r="BH122" s="875"/>
      <c r="BI122" s="875"/>
      <c r="BJ122" s="875"/>
      <c r="BK122" s="875"/>
      <c r="BL122" s="875"/>
      <c r="BM122" s="875"/>
      <c r="BN122" s="875"/>
      <c r="BO122" s="875"/>
      <c r="BP122" s="876"/>
      <c r="BQ122" s="915">
        <v>14282930</v>
      </c>
      <c r="BR122" s="881"/>
      <c r="BS122" s="881"/>
      <c r="BT122" s="881"/>
      <c r="BU122" s="881"/>
      <c r="BV122" s="881">
        <v>13908704</v>
      </c>
      <c r="BW122" s="881"/>
      <c r="BX122" s="881"/>
      <c r="BY122" s="881"/>
      <c r="BZ122" s="881"/>
      <c r="CA122" s="881">
        <v>13387188</v>
      </c>
      <c r="CB122" s="881"/>
      <c r="CC122" s="881"/>
      <c r="CD122" s="881"/>
      <c r="CE122" s="881"/>
      <c r="CF122" s="882">
        <v>111.1</v>
      </c>
      <c r="CG122" s="883"/>
      <c r="CH122" s="883"/>
      <c r="CI122" s="883"/>
      <c r="CJ122" s="883"/>
      <c r="CK122" s="905"/>
      <c r="CL122" s="891"/>
      <c r="CM122" s="891"/>
      <c r="CN122" s="891"/>
      <c r="CO122" s="892"/>
      <c r="CP122" s="871" t="s">
        <v>389</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432</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176</v>
      </c>
      <c r="BA123" s="251"/>
      <c r="BB123" s="251"/>
      <c r="BC123" s="251"/>
      <c r="BD123" s="251"/>
      <c r="BE123" s="251"/>
      <c r="BF123" s="251"/>
      <c r="BG123" s="251"/>
      <c r="BH123" s="251"/>
      <c r="BI123" s="251"/>
      <c r="BJ123" s="251"/>
      <c r="BK123" s="251"/>
      <c r="BL123" s="251"/>
      <c r="BM123" s="251"/>
      <c r="BN123" s="251"/>
      <c r="BO123" s="913" t="s">
        <v>446</v>
      </c>
      <c r="BP123" s="914"/>
      <c r="BQ123" s="868">
        <v>22013368</v>
      </c>
      <c r="BR123" s="869"/>
      <c r="BS123" s="869"/>
      <c r="BT123" s="869"/>
      <c r="BU123" s="869"/>
      <c r="BV123" s="869">
        <v>22511533</v>
      </c>
      <c r="BW123" s="869"/>
      <c r="BX123" s="869"/>
      <c r="BY123" s="869"/>
      <c r="BZ123" s="869"/>
      <c r="CA123" s="869">
        <v>22772359</v>
      </c>
      <c r="CB123" s="869"/>
      <c r="CC123" s="869"/>
      <c r="CD123" s="869"/>
      <c r="CE123" s="869"/>
      <c r="CF123" s="784"/>
      <c r="CG123" s="785"/>
      <c r="CH123" s="785"/>
      <c r="CI123" s="785"/>
      <c r="CJ123" s="870"/>
      <c r="CK123" s="905"/>
      <c r="CL123" s="891"/>
      <c r="CM123" s="891"/>
      <c r="CN123" s="891"/>
      <c r="CO123" s="892"/>
      <c r="CP123" s="871" t="s">
        <v>387</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435</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447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11.7</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448</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437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449</v>
      </c>
      <c r="CL125" s="888"/>
      <c r="CM125" s="888"/>
      <c r="CN125" s="888"/>
      <c r="CO125" s="889"/>
      <c r="CP125" s="896" t="s">
        <v>450</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439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451</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452</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453</v>
      </c>
      <c r="AY127" s="848"/>
      <c r="AZ127" s="848"/>
      <c r="BA127" s="848"/>
      <c r="BB127" s="848"/>
      <c r="BC127" s="848"/>
      <c r="BD127" s="848"/>
      <c r="BE127" s="849"/>
      <c r="BF127" s="847" t="s">
        <v>454</v>
      </c>
      <c r="BG127" s="848"/>
      <c r="BH127" s="848"/>
      <c r="BI127" s="848"/>
      <c r="BJ127" s="848"/>
      <c r="BK127" s="848"/>
      <c r="BL127" s="849"/>
      <c r="BM127" s="847" t="s">
        <v>455</v>
      </c>
      <c r="BN127" s="848"/>
      <c r="BO127" s="848"/>
      <c r="BP127" s="848"/>
      <c r="BQ127" s="848"/>
      <c r="BR127" s="848"/>
      <c r="BS127" s="849"/>
      <c r="BT127" s="847" t="s">
        <v>456</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457</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458</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459</v>
      </c>
      <c r="X128" s="834"/>
      <c r="Y128" s="834"/>
      <c r="Z128" s="835"/>
      <c r="AA128" s="836">
        <v>275360</v>
      </c>
      <c r="AB128" s="837"/>
      <c r="AC128" s="837"/>
      <c r="AD128" s="837"/>
      <c r="AE128" s="838"/>
      <c r="AF128" s="839">
        <v>222732</v>
      </c>
      <c r="AG128" s="837"/>
      <c r="AH128" s="837"/>
      <c r="AI128" s="837"/>
      <c r="AJ128" s="838"/>
      <c r="AK128" s="839">
        <v>229668</v>
      </c>
      <c r="AL128" s="837"/>
      <c r="AM128" s="837"/>
      <c r="AN128" s="837"/>
      <c r="AO128" s="838"/>
      <c r="AP128" s="840"/>
      <c r="AQ128" s="841"/>
      <c r="AR128" s="841"/>
      <c r="AS128" s="841"/>
      <c r="AT128" s="842"/>
      <c r="AU128" s="232"/>
      <c r="AV128" s="232"/>
      <c r="AW128" s="232"/>
      <c r="AX128" s="843" t="s">
        <v>460</v>
      </c>
      <c r="AY128" s="844"/>
      <c r="AZ128" s="844"/>
      <c r="BA128" s="844"/>
      <c r="BB128" s="844"/>
      <c r="BC128" s="844"/>
      <c r="BD128" s="844"/>
      <c r="BE128" s="845"/>
      <c r="BF128" s="822" t="s">
        <v>122</v>
      </c>
      <c r="BG128" s="823"/>
      <c r="BH128" s="823"/>
      <c r="BI128" s="823"/>
      <c r="BJ128" s="823"/>
      <c r="BK128" s="823"/>
      <c r="BL128" s="846"/>
      <c r="BM128" s="822">
        <v>12.93</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461</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103</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462</v>
      </c>
      <c r="X129" s="813"/>
      <c r="Y129" s="813"/>
      <c r="Z129" s="814"/>
      <c r="AA129" s="815">
        <v>13259651</v>
      </c>
      <c r="AB129" s="816"/>
      <c r="AC129" s="816"/>
      <c r="AD129" s="816"/>
      <c r="AE129" s="817"/>
      <c r="AF129" s="818">
        <v>12983297</v>
      </c>
      <c r="AG129" s="816"/>
      <c r="AH129" s="816"/>
      <c r="AI129" s="816"/>
      <c r="AJ129" s="817"/>
      <c r="AK129" s="818">
        <v>13239389</v>
      </c>
      <c r="AL129" s="816"/>
      <c r="AM129" s="816"/>
      <c r="AN129" s="816"/>
      <c r="AO129" s="817"/>
      <c r="AP129" s="819"/>
      <c r="AQ129" s="820"/>
      <c r="AR129" s="820"/>
      <c r="AS129" s="820"/>
      <c r="AT129" s="821"/>
      <c r="AU129" s="233"/>
      <c r="AV129" s="233"/>
      <c r="AW129" s="233"/>
      <c r="AX129" s="787" t="s">
        <v>463</v>
      </c>
      <c r="AY129" s="788"/>
      <c r="AZ129" s="788"/>
      <c r="BA129" s="788"/>
      <c r="BB129" s="788"/>
      <c r="BC129" s="788"/>
      <c r="BD129" s="788"/>
      <c r="BE129" s="789"/>
      <c r="BF129" s="806" t="s">
        <v>122</v>
      </c>
      <c r="BG129" s="807"/>
      <c r="BH129" s="807"/>
      <c r="BI129" s="807"/>
      <c r="BJ129" s="807"/>
      <c r="BK129" s="807"/>
      <c r="BL129" s="808"/>
      <c r="BM129" s="806">
        <v>17.93</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464</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465</v>
      </c>
      <c r="X130" s="813"/>
      <c r="Y130" s="813"/>
      <c r="Z130" s="814"/>
      <c r="AA130" s="815">
        <v>1204742</v>
      </c>
      <c r="AB130" s="816"/>
      <c r="AC130" s="816"/>
      <c r="AD130" s="816"/>
      <c r="AE130" s="817"/>
      <c r="AF130" s="818">
        <v>1204792</v>
      </c>
      <c r="AG130" s="816"/>
      <c r="AH130" s="816"/>
      <c r="AI130" s="816"/>
      <c r="AJ130" s="817"/>
      <c r="AK130" s="818">
        <v>1191489</v>
      </c>
      <c r="AL130" s="816"/>
      <c r="AM130" s="816"/>
      <c r="AN130" s="816"/>
      <c r="AO130" s="817"/>
      <c r="AP130" s="819"/>
      <c r="AQ130" s="820"/>
      <c r="AR130" s="820"/>
      <c r="AS130" s="820"/>
      <c r="AT130" s="821"/>
      <c r="AU130" s="233"/>
      <c r="AV130" s="233"/>
      <c r="AW130" s="233"/>
      <c r="AX130" s="787" t="s">
        <v>466</v>
      </c>
      <c r="AY130" s="788"/>
      <c r="AZ130" s="788"/>
      <c r="BA130" s="788"/>
      <c r="BB130" s="788"/>
      <c r="BC130" s="788"/>
      <c r="BD130" s="788"/>
      <c r="BE130" s="789"/>
      <c r="BF130" s="790">
        <v>6.6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467</v>
      </c>
      <c r="X131" s="797"/>
      <c r="Y131" s="797"/>
      <c r="Z131" s="798"/>
      <c r="AA131" s="799">
        <v>12054909</v>
      </c>
      <c r="AB131" s="800"/>
      <c r="AC131" s="800"/>
      <c r="AD131" s="800"/>
      <c r="AE131" s="801"/>
      <c r="AF131" s="802">
        <v>11778505</v>
      </c>
      <c r="AG131" s="800"/>
      <c r="AH131" s="800"/>
      <c r="AI131" s="800"/>
      <c r="AJ131" s="801"/>
      <c r="AK131" s="802">
        <v>12047900</v>
      </c>
      <c r="AL131" s="800"/>
      <c r="AM131" s="800"/>
      <c r="AN131" s="800"/>
      <c r="AO131" s="801"/>
      <c r="AP131" s="803"/>
      <c r="AQ131" s="804"/>
      <c r="AR131" s="804"/>
      <c r="AS131" s="804"/>
      <c r="AT131" s="805"/>
      <c r="AU131" s="233"/>
      <c r="AV131" s="233"/>
      <c r="AW131" s="233"/>
      <c r="AX131" s="765" t="s">
        <v>468</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469</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470</v>
      </c>
      <c r="W132" s="778"/>
      <c r="X132" s="778"/>
      <c r="Y132" s="778"/>
      <c r="Z132" s="779"/>
      <c r="AA132" s="780">
        <v>6.6331400760000001</v>
      </c>
      <c r="AB132" s="781"/>
      <c r="AC132" s="781"/>
      <c r="AD132" s="781"/>
      <c r="AE132" s="782"/>
      <c r="AF132" s="783">
        <v>6.7665633290000002</v>
      </c>
      <c r="AG132" s="781"/>
      <c r="AH132" s="781"/>
      <c r="AI132" s="781"/>
      <c r="AJ132" s="782"/>
      <c r="AK132" s="783">
        <v>6.6264909239999996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471</v>
      </c>
      <c r="W133" s="757"/>
      <c r="X133" s="757"/>
      <c r="Y133" s="757"/>
      <c r="Z133" s="758"/>
      <c r="AA133" s="759">
        <v>6.3</v>
      </c>
      <c r="AB133" s="760"/>
      <c r="AC133" s="760"/>
      <c r="AD133" s="760"/>
      <c r="AE133" s="761"/>
      <c r="AF133" s="759">
        <v>6.6</v>
      </c>
      <c r="AG133" s="760"/>
      <c r="AH133" s="760"/>
      <c r="AI133" s="760"/>
      <c r="AJ133" s="761"/>
      <c r="AK133" s="759">
        <v>6.6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6aacOTgYWnwRjyEUiJUxSGBMYj2/xLsSr6aAO1gCLjeG0jh9v/Xhpv58MA9AEWEuluY9tmug0uEGCUuRPbRGQ==" saltValue="NWS4DV5EHgkhZF39bf+ba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472</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S5fvN5wf2JHwsbdnoluCkivDwuAymULZvQ5DHF9Lh2am1/Qok8lRy06Ux7SF2WOsllhgfNd+UiMck2y8ZNW3Qg==" saltValue="dD8tzrXgiJXJWRRRkWhD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DYU1DRrHLA0obJwtxc1nMaK+qdzC9bW7orjvyTtzC+J4hlnJ3KyEBrtGZLgB21QHjKdWZoZuRF3MUJ8SndaNg==" saltValue="v7KI6/Vm6KD2kfU4gk0GO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474</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475</v>
      </c>
      <c r="AP7" s="272"/>
      <c r="AQ7" s="273" t="s">
        <v>476</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477</v>
      </c>
      <c r="AQ8" s="279" t="s">
        <v>478</v>
      </c>
      <c r="AR8" s="280" t="s">
        <v>479</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480</v>
      </c>
      <c r="AL9" s="1167"/>
      <c r="AM9" s="1167"/>
      <c r="AN9" s="1168"/>
      <c r="AO9" s="281">
        <v>4623431</v>
      </c>
      <c r="AP9" s="281">
        <v>79020</v>
      </c>
      <c r="AQ9" s="282">
        <v>66486</v>
      </c>
      <c r="AR9" s="283">
        <v>18.899999999999999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481</v>
      </c>
      <c r="AL10" s="1167"/>
      <c r="AM10" s="1167"/>
      <c r="AN10" s="1168"/>
      <c r="AO10" s="284">
        <v>13</v>
      </c>
      <c r="AP10" s="284">
        <v>0</v>
      </c>
      <c r="AQ10" s="285">
        <v>6147</v>
      </c>
      <c r="AR10" s="286">
        <v>-100</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482</v>
      </c>
      <c r="AL11" s="1167"/>
      <c r="AM11" s="1167"/>
      <c r="AN11" s="1168"/>
      <c r="AO11" s="284">
        <v>40850</v>
      </c>
      <c r="AP11" s="284">
        <v>698</v>
      </c>
      <c r="AQ11" s="285">
        <v>1219</v>
      </c>
      <c r="AR11" s="286">
        <v>-42.7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483</v>
      </c>
      <c r="AL12" s="1167"/>
      <c r="AM12" s="1167"/>
      <c r="AN12" s="1168"/>
      <c r="AO12" s="284" t="s">
        <v>484</v>
      </c>
      <c r="AP12" s="284" t="s">
        <v>484</v>
      </c>
      <c r="AQ12" s="285">
        <v>9</v>
      </c>
      <c r="AR12" s="286" t="s">
        <v>484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485</v>
      </c>
      <c r="AL13" s="1167"/>
      <c r="AM13" s="1167"/>
      <c r="AN13" s="1168"/>
      <c r="AO13" s="284">
        <v>157836</v>
      </c>
      <c r="AP13" s="284">
        <v>2698</v>
      </c>
      <c r="AQ13" s="285">
        <v>2955</v>
      </c>
      <c r="AR13" s="286">
        <v>-8.6999999999999993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486</v>
      </c>
      <c r="AL14" s="1167"/>
      <c r="AM14" s="1167"/>
      <c r="AN14" s="1168"/>
      <c r="AO14" s="284">
        <v>33256</v>
      </c>
      <c r="AP14" s="284">
        <v>568</v>
      </c>
      <c r="AQ14" s="285">
        <v>1434</v>
      </c>
      <c r="AR14" s="286">
        <v>-60.4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487</v>
      </c>
      <c r="AL15" s="1170"/>
      <c r="AM15" s="1170"/>
      <c r="AN15" s="1171"/>
      <c r="AO15" s="284">
        <v>-118995</v>
      </c>
      <c r="AP15" s="284">
        <v>-2034</v>
      </c>
      <c r="AQ15" s="285">
        <v>-3102</v>
      </c>
      <c r="AR15" s="286">
        <v>-34.4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176</v>
      </c>
      <c r="AL16" s="1170"/>
      <c r="AM16" s="1170"/>
      <c r="AN16" s="1171"/>
      <c r="AO16" s="284">
        <v>4736391</v>
      </c>
      <c r="AP16" s="284">
        <v>80950</v>
      </c>
      <c r="AQ16" s="285">
        <v>75147</v>
      </c>
      <c r="AR16" s="286">
        <v>7.7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488</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489</v>
      </c>
      <c r="AP20" s="293" t="s">
        <v>490</v>
      </c>
      <c r="AQ20" s="294" t="s">
        <v>491</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492</v>
      </c>
      <c r="AL21" s="1173"/>
      <c r="AM21" s="1173"/>
      <c r="AN21" s="1174"/>
      <c r="AO21" s="297">
        <v>7.35</v>
      </c>
      <c r="AP21" s="298">
        <v>6.62</v>
      </c>
      <c r="AQ21" s="299">
        <v>0.73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493</v>
      </c>
      <c r="AL22" s="1173"/>
      <c r="AM22" s="1173"/>
      <c r="AN22" s="1174"/>
      <c r="AO22" s="302">
        <v>98.5</v>
      </c>
      <c r="AP22" s="303">
        <v>98.3</v>
      </c>
      <c r="AQ22" s="304">
        <v>0.2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494</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495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496</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475</v>
      </c>
      <c r="AP30" s="272"/>
      <c r="AQ30" s="273" t="s">
        <v>476</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477</v>
      </c>
      <c r="AQ31" s="279" t="s">
        <v>478</v>
      </c>
      <c r="AR31" s="280" t="s">
        <v>479</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497</v>
      </c>
      <c r="AL32" s="1157"/>
      <c r="AM32" s="1157"/>
      <c r="AN32" s="1158"/>
      <c r="AO32" s="312">
        <v>2014224</v>
      </c>
      <c r="AP32" s="312">
        <v>34425</v>
      </c>
      <c r="AQ32" s="313">
        <v>34847</v>
      </c>
      <c r="AR32" s="314">
        <v>-1.2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498</v>
      </c>
      <c r="AL33" s="1157"/>
      <c r="AM33" s="1157"/>
      <c r="AN33" s="1158"/>
      <c r="AO33" s="312" t="s">
        <v>484</v>
      </c>
      <c r="AP33" s="312" t="s">
        <v>484</v>
      </c>
      <c r="AQ33" s="313" t="s">
        <v>484</v>
      </c>
      <c r="AR33" s="314" t="s">
        <v>484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499</v>
      </c>
      <c r="AL34" s="1157"/>
      <c r="AM34" s="1157"/>
      <c r="AN34" s="1158"/>
      <c r="AO34" s="312" t="s">
        <v>484</v>
      </c>
      <c r="AP34" s="312" t="s">
        <v>484</v>
      </c>
      <c r="AQ34" s="313">
        <v>5</v>
      </c>
      <c r="AR34" s="314" t="s">
        <v>484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500</v>
      </c>
      <c r="AL35" s="1157"/>
      <c r="AM35" s="1157"/>
      <c r="AN35" s="1158"/>
      <c r="AO35" s="312">
        <v>205286</v>
      </c>
      <c r="AP35" s="312">
        <v>3509</v>
      </c>
      <c r="AQ35" s="313">
        <v>8260</v>
      </c>
      <c r="AR35" s="314">
        <v>-57.5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501</v>
      </c>
      <c r="AL36" s="1157"/>
      <c r="AM36" s="1157"/>
      <c r="AN36" s="1158"/>
      <c r="AO36" s="312" t="s">
        <v>484</v>
      </c>
      <c r="AP36" s="312" t="s">
        <v>484</v>
      </c>
      <c r="AQ36" s="313">
        <v>1689</v>
      </c>
      <c r="AR36" s="314" t="s">
        <v>484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502</v>
      </c>
      <c r="AL37" s="1157"/>
      <c r="AM37" s="1157"/>
      <c r="AN37" s="1158"/>
      <c r="AO37" s="312" t="s">
        <v>484</v>
      </c>
      <c r="AP37" s="312" t="s">
        <v>484</v>
      </c>
      <c r="AQ37" s="313">
        <v>748</v>
      </c>
      <c r="AR37" s="314" t="s">
        <v>484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503</v>
      </c>
      <c r="AL38" s="1160"/>
      <c r="AM38" s="1160"/>
      <c r="AN38" s="1161"/>
      <c r="AO38" s="315" t="s">
        <v>484</v>
      </c>
      <c r="AP38" s="315" t="s">
        <v>484</v>
      </c>
      <c r="AQ38" s="316">
        <v>1</v>
      </c>
      <c r="AR38" s="304" t="s">
        <v>484</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504</v>
      </c>
      <c r="AL39" s="1160"/>
      <c r="AM39" s="1160"/>
      <c r="AN39" s="1161"/>
      <c r="AO39" s="312">
        <v>-229668</v>
      </c>
      <c r="AP39" s="312">
        <v>-3925</v>
      </c>
      <c r="AQ39" s="313">
        <v>-5762</v>
      </c>
      <c r="AR39" s="314">
        <v>-31.9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505</v>
      </c>
      <c r="AL40" s="1157"/>
      <c r="AM40" s="1157"/>
      <c r="AN40" s="1158"/>
      <c r="AO40" s="312">
        <v>-1191489</v>
      </c>
      <c r="AP40" s="312">
        <v>-20364</v>
      </c>
      <c r="AQ40" s="313">
        <v>-27609</v>
      </c>
      <c r="AR40" s="314">
        <v>-26.2</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286</v>
      </c>
      <c r="AL41" s="1163"/>
      <c r="AM41" s="1163"/>
      <c r="AN41" s="1164"/>
      <c r="AO41" s="312">
        <v>798353</v>
      </c>
      <c r="AP41" s="312">
        <v>13645</v>
      </c>
      <c r="AQ41" s="313">
        <v>12179</v>
      </c>
      <c r="AR41" s="314">
        <v>12</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507</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475</v>
      </c>
      <c r="AN49" s="1151" t="s">
        <v>508</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509</v>
      </c>
      <c r="AO50" s="329" t="s">
        <v>510</v>
      </c>
      <c r="AP50" s="330" t="s">
        <v>511</v>
      </c>
      <c r="AQ50" s="331" t="s">
        <v>512</v>
      </c>
      <c r="AR50" s="332" t="s">
        <v>513</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514</v>
      </c>
      <c r="AL51" s="325"/>
      <c r="AM51" s="333">
        <v>279676</v>
      </c>
      <c r="AN51" s="334">
        <v>4698</v>
      </c>
      <c r="AO51" s="335">
        <v>-74.3</v>
      </c>
      <c r="AP51" s="336">
        <v>45588</v>
      </c>
      <c r="AQ51" s="337">
        <v>8.6999999999999993</v>
      </c>
      <c r="AR51" s="338">
        <v>-83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515</v>
      </c>
      <c r="AM52" s="341">
        <v>120102</v>
      </c>
      <c r="AN52" s="342">
        <v>2018</v>
      </c>
      <c r="AO52" s="343">
        <v>-75.8</v>
      </c>
      <c r="AP52" s="344">
        <v>24150</v>
      </c>
      <c r="AQ52" s="345">
        <v>3.4</v>
      </c>
      <c r="AR52" s="346">
        <v>-79.2</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516</v>
      </c>
      <c r="AL53" s="325"/>
      <c r="AM53" s="333">
        <v>969707</v>
      </c>
      <c r="AN53" s="334">
        <v>16271</v>
      </c>
      <c r="AO53" s="335">
        <v>246.3</v>
      </c>
      <c r="AP53" s="336">
        <v>45483</v>
      </c>
      <c r="AQ53" s="337">
        <v>-0.2</v>
      </c>
      <c r="AR53" s="338">
        <v>246.5</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515</v>
      </c>
      <c r="AM54" s="341">
        <v>468992</v>
      </c>
      <c r="AN54" s="342">
        <v>7869</v>
      </c>
      <c r="AO54" s="343">
        <v>289.89999999999998</v>
      </c>
      <c r="AP54" s="344">
        <v>24241</v>
      </c>
      <c r="AQ54" s="345">
        <v>0.4</v>
      </c>
      <c r="AR54" s="346">
        <v>289.5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517</v>
      </c>
      <c r="AL55" s="325"/>
      <c r="AM55" s="333">
        <v>1265879</v>
      </c>
      <c r="AN55" s="334">
        <v>21314</v>
      </c>
      <c r="AO55" s="335">
        <v>31</v>
      </c>
      <c r="AP55" s="336">
        <v>45945</v>
      </c>
      <c r="AQ55" s="337">
        <v>1</v>
      </c>
      <c r="AR55" s="338">
        <v>30</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515</v>
      </c>
      <c r="AM56" s="341">
        <v>650375</v>
      </c>
      <c r="AN56" s="342">
        <v>10951</v>
      </c>
      <c r="AO56" s="343">
        <v>39.200000000000003</v>
      </c>
      <c r="AP56" s="344">
        <v>25180</v>
      </c>
      <c r="AQ56" s="345">
        <v>3.9</v>
      </c>
      <c r="AR56" s="346">
        <v>35.299999999999997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518</v>
      </c>
      <c r="AL57" s="325"/>
      <c r="AM57" s="333">
        <v>1335368</v>
      </c>
      <c r="AN57" s="334">
        <v>22649</v>
      </c>
      <c r="AO57" s="335">
        <v>6.3</v>
      </c>
      <c r="AP57" s="336">
        <v>44475</v>
      </c>
      <c r="AQ57" s="337">
        <v>-3.2</v>
      </c>
      <c r="AR57" s="338">
        <v>9.5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515</v>
      </c>
      <c r="AM58" s="341">
        <v>849000</v>
      </c>
      <c r="AN58" s="342">
        <v>14400</v>
      </c>
      <c r="AO58" s="343">
        <v>31.5</v>
      </c>
      <c r="AP58" s="344">
        <v>24780</v>
      </c>
      <c r="AQ58" s="345">
        <v>-1.6</v>
      </c>
      <c r="AR58" s="346">
        <v>33.1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519</v>
      </c>
      <c r="AL59" s="325"/>
      <c r="AM59" s="333">
        <v>2127757</v>
      </c>
      <c r="AN59" s="334">
        <v>36366</v>
      </c>
      <c r="AO59" s="335">
        <v>60.6</v>
      </c>
      <c r="AP59" s="336">
        <v>45982</v>
      </c>
      <c r="AQ59" s="337">
        <v>3.4</v>
      </c>
      <c r="AR59" s="338">
        <v>57.2</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515</v>
      </c>
      <c r="AM60" s="341">
        <v>1494154</v>
      </c>
      <c r="AN60" s="342">
        <v>25537</v>
      </c>
      <c r="AO60" s="343">
        <v>77.3</v>
      </c>
      <c r="AP60" s="344">
        <v>25583</v>
      </c>
      <c r="AQ60" s="345">
        <v>3.2</v>
      </c>
      <c r="AR60" s="346">
        <v>74.099999999999994</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520</v>
      </c>
      <c r="AL61" s="347"/>
      <c r="AM61" s="348">
        <v>1195677</v>
      </c>
      <c r="AN61" s="349">
        <v>20260</v>
      </c>
      <c r="AO61" s="350">
        <v>54</v>
      </c>
      <c r="AP61" s="351">
        <v>45495</v>
      </c>
      <c r="AQ61" s="352">
        <v>1.9</v>
      </c>
      <c r="AR61" s="338">
        <v>52.1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515</v>
      </c>
      <c r="AM62" s="341">
        <v>716525</v>
      </c>
      <c r="AN62" s="342">
        <v>12155</v>
      </c>
      <c r="AO62" s="343">
        <v>72.400000000000006</v>
      </c>
      <c r="AP62" s="344">
        <v>24787</v>
      </c>
      <c r="AQ62" s="345">
        <v>1.9</v>
      </c>
      <c r="AR62" s="346">
        <v>70.5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2zIPVUxyOl+5lnBFfGJ5UzCFYwOxBRzZvWJD0JP1DPvVWeOIRFqcrRw5bCGgCTXVtS0guQJNjnwDf5Bi7hOQtQ==" saltValue="nwPnPCV1XnXW/OJlWJms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472</v>
      </c>
    </row>
    <row r="121" spans="125:125" ht="13.5" hidden="1" customHeight="1" x14ac:dyDescent="0.2">
      <c r="DU121" s="259"/>
    </row>
  </sheetData>
  <sheetProtection algorithmName="SHA-512" hashValue="EnXkhoeihTWdlVgB3Bb27QnuHcavQQZq/rSXyo3HcRzL5z9n7OHjGeyN1ZrHX/fdeo4VbDONSlokfKM4mQAIuQ==" saltValue="Hqb99+9uasObelHxwHSx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472</v>
      </c>
    </row>
  </sheetData>
  <sheetProtection algorithmName="SHA-512" hashValue="7R6Cd5PZE2hIFFyT3wrjz7RmXLtAn7Qk0kPNXuwyyZWtG7nZk8BdLq6VNv43LNNnIwYjpgbm2MFIbygCTkZYWQ==" saltValue="urazpUCOewsak2ibhpals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2">
      <c r="B47" s="10"/>
      <c r="C47" s="1175" t="s">
        <v>3</v>
      </c>
      <c r="D47" s="1175"/>
      <c r="E47" s="1176"/>
      <c r="F47" s="11">
        <v>12.89</v>
      </c>
      <c r="G47" s="12">
        <v>15.41</v>
      </c>
      <c r="H47" s="12">
        <v>17.88</v>
      </c>
      <c r="I47" s="12">
        <v>23.4</v>
      </c>
      <c r="J47" s="13">
        <v>29.19</v>
      </c>
    </row>
    <row r="48" spans="2:10" ht="57.75" customHeight="1" x14ac:dyDescent="0.2">
      <c r="B48" s="14"/>
      <c r="C48" s="1177" t="s">
        <v>4</v>
      </c>
      <c r="D48" s="1177"/>
      <c r="E48" s="1178"/>
      <c r="F48" s="15">
        <v>10.54</v>
      </c>
      <c r="G48" s="16">
        <v>13.08</v>
      </c>
      <c r="H48" s="16">
        <v>17.53</v>
      </c>
      <c r="I48" s="16">
        <v>15.27</v>
      </c>
      <c r="J48" s="17">
        <v>10.69</v>
      </c>
    </row>
    <row r="49" spans="2:10" ht="57.75" customHeight="1" thickBot="1" x14ac:dyDescent="0.25">
      <c r="B49" s="18"/>
      <c r="C49" s="1179" t="s">
        <v>5</v>
      </c>
      <c r="D49" s="1179"/>
      <c r="E49" s="1180"/>
      <c r="F49" s="19">
        <v>4.67</v>
      </c>
      <c r="G49" s="20">
        <v>5.61</v>
      </c>
      <c r="H49" s="20">
        <v>8.57</v>
      </c>
      <c r="I49" s="20">
        <v>2.5099999999999998</v>
      </c>
      <c r="J49" s="21">
        <v>1.96</v>
      </c>
    </row>
    <row r="50" spans="2:10" ht="13.2" x14ac:dyDescent="0.2"/>
  </sheetData>
  <sheetProtection algorithmName="SHA-512" hashValue="cOiAWaemNi7Nh3HN2X9ObJe4W8iuVFi/U+nN+Z0m/hh5wOVEzp2GWzv2bGivKk+zPdWHtSQzI0Sx1dK/sR18nA==" saltValue="UU3DurrAjAuHo/BwLhnT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2025-03-14T08:33:37Z</cp:lastPrinted>
  <dcterms:created xsi:type="dcterms:W3CDTF">2025-02-19T01:59:44Z</dcterms:created>
  <dcterms:modified xsi:type="dcterms:W3CDTF">2025-09-24T04:20:54Z</dcterms:modified>
  <cp:category/>
</cp:coreProperties>
</file>