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25080" yWindow="-576"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<sst xmlns="http://schemas.openxmlformats.org/spreadsheetml/2006/main" count="1140" uniqueCount="564">
  <si>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</si>
  <si>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</si>
  <si>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</si>
  <si>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</si>
  <si>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</si>
  <si>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</si>
  <si>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</si>
  <si>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</si>
  <si>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</si>
  <si>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</si>
  <si>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</si>
  <si>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</si>
  <si>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</si>
  <si>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</si>
  <si>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</si>
  <si>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</si>
  <si>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</si>
  <si>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</si>
  <si>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</si>
  <si>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</si>
  <si>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</si>
  <si>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</si>
  <si>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</si>
  <si>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</si>
  <si>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</si>
  <si>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</si>
  <si>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</si>
  <si>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</si>
  <si>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</si>
  <si>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</si>
  <si>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</si>
  <si>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</si>
  <si>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</si>
  <si>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</si>
  <si>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</si>
  <si>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</si>
  <si>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</si>
  <si>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</si>
  <si>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</si>
  <si>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</si>
  <si>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</si>
  <si>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</si>
  <si>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</si>
  <si>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</si>
  <si>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</si>
  <si>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</si>
  <si>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</si>
  <si>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</si>
  <si>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</si>
  <si>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</si>
  <si>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</si>
  <si>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</si>
  <si>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</si>
  <si>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</si>
  <si>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</si>
  <si>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</si>
  <si>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</si>
  <si>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</si>
  <si>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</si>
  <si>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</si>
  <si>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</si>
  <si>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</si>
  <si>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</si>
  <si>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</si>
  <si>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</si>
  <si>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</si>
  <si>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</si>
  <si>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</si>
  <si>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</si>
  <si>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</si>
  <si>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</si>
  <si>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</si>
  <si>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</si>
  <si>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</si>
  <si>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</si>
  <si>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</si>
  <si>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</si>
  <si>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</si>
  <si>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</si>
  <si>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</si>
  <si>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</si>
  <si>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</si>
  <si>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</si>
  <si>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</si>
  <si>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</si>
  <si>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</si>
  <si>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</si>
  <si>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</si>
  <si>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</si>
  <si>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</si>
  <si>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</si>
  <si>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</si>
  <si>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</si>
  <si>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</si>
  <si>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</si>
  <si>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</si>
  <si>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</si>
  <si>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</si>
  <si>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</si>
  <si>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</si>
  <si>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</si>
  <si>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</si>
  <si>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</si>
  <si>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</si>
  <si>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</si>
  <si>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</si>
  <si>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</si>
  <si>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</si>
  <si>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</si>
  <si>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</si>
  <si>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</si>
  <si>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</si>
  <si>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</si>
  <si>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</si>
  <si>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</si>
  <si>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</si>
  <si>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</si>
  <si>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</si>
  <si>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</si>
  <si>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</si>
  <si>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</si>
  <si>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</si>
  <si>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</si>
  <si>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</si>
  <si>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</si>
  <si>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</si>
  <si>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</si>
  <si>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</si>
  <si>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</si>
  <si>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</si>
  <si>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</si>
  <si>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</si>
  <si>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</si>
  <si>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</si>
  <si>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</si>
  <si>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</si>
  <si>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</si>
  <si>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</si>
  <si>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</si>
  <si>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</si>
  <si>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</si>
  <si>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</si>
  <si>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</si>
  <si>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</si>
  <si>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</si>
  <si>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</si>
  <si>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</si>
  <si>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</si>
  <si>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</si>
  <si>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</si>
  <si>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</si>
  <si>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</si>
  <si>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</si>
  <si>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</si>
  <si>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</si>
  <si>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</si>
  <si>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</si>
  <si>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</si>
  <si>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</si>
  <si>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</si>
  <si>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</si>
  <si>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</si>
  <si>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</si>
  <si>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</si>
  <si>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</si>
  <si>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</si>
  <si>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</si>
  <si>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</si>
  <si>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</si>
  <si>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</si>
  <si>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</si>
  <si>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</si>
  <si>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</si>
  <si>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</si>
  <si>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</si>
  <si>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</si>
  <si>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</si>
  <si>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</si>
  <si>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</si>
  <si>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</si>
  <si>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</si>
  <si>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</si>
  <si>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</si>
  <si>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</si>
  <si>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</si>
  <si>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</si>
  <si>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</si>
  <si>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</si>
  <si>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</si>
  <si>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</si>
  <si>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</si>
  <si>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</si>
  <si>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</si>
  <si>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</si>
  <si>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</si>
  <si>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</si>
  <si>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</si>
  <si>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</si>
  <si>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</si>
  <si>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</si>
  <si>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</si>
  <si>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</si>
  <si>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神奈川県葉山町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</si>
  <si>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</si>
  <si>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</si>
  <si>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</si>
  <si>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</si>
  <si>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</si>
  <si>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</si>
  <si>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</si>
  <si>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</si>
  <si>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</si>
  <si>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</si>
  <si>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</si>
  <si>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</si>
  <si>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</si>
  <si>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</si>
  <si>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</si>
  <si>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</si>
  <si>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</si>
  <si>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</si>
  <si>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</si>
  <si>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</si>
  <si>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</si>
  <si>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</si>
  <si>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</si>
  <si>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</si>
  <si>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</si>
  <si>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</si>
  <si>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</si>
  <si>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</si>
  <si>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</si>
  <si>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</si>
  <si>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</si>
  <si>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</si>
  <si>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</si>
  <si>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</si>
  <si>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</si>
  <si>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</si>
  <si>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</si>
  <si>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</si>
  <si>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</si>
  <si>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</si>
  <si>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</si>
  <si>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</si>
  <si>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</si>
  <si>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</si>
  <si>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</si>
  <si>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</si>
  <si>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</si>
  <si>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</si>
  <si>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</si>
  <si>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</si>
  <si>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</si>
  <si>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</si>
  <si>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</si>
  <si>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</si>
  <si>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</si>
  <si>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</si>
  <si>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</si>
  <si>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</si>
  <si>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</si>
  <si>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</si>
  <si>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</si>
  <si>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</si>
  <si>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</si>
  <si>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</si>
  <si>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</si>
  <si>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</si>
  <si>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</si>
  <si>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</si>
  <si>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</si>
  <si>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</si>
  <si>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</si>
  <si>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</si>
  <si>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</si>
  <si>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</si>
  <si>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</si>
  <si>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</si>
  <si>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</si>
  <si>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</si>
  <si>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</si>
  <si>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</si>
  <si>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</si>
  <si>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</si>
  <si>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</si>
  <si>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</si>
  <si>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</si>
  <si>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</si>
  <si>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</si>
  <si>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</si>
  <si>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</si>
  <si>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</si>
  <si>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</si>
  <si>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</si>
  <si>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</si>
  <si>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</si>
  <si>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</si>
  <si>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</si>
  <si>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</si>
  <si>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</si>
  <si>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</si>
  <si>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</si>
  <si>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</si>
  <si>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</si>
  <si>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</si>
  <si>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</si>
  <si>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</si>
  <si>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</si>
  <si>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</si>
  <si>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</si>
  <si>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</si>
  <si>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</si>
  <si>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</si>
  <si>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</si>
  <si>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</si>
  <si>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</si>
  <si>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</si>
  <si>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</si>
  <si>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</si>
  <si>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</si>
  <si>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</si>
  <si>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</si>
  <si>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</si>
  <si>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</si>
  <si>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</si>
  <si>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</si>
  <si>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</si>
  <si>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</si>
  <si>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</si>
  <si>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</si>
  <si>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</si>
  <si>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</si>
  <si>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</si>
  <si>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</si>
  <si>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</si>
  <si>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</si>
  <si>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</si>
  <si>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</si>
  <si>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</si>
  <si>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</si>
  <si>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</si>
  <si>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</si>
  <si>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</si>
  <si>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</si>
  <si>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</si>
  <si>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</si>
  <si>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</si>
  <si>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</si>
  <si>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</si>
  <si>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</si>
  <si>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</si>
  <si>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</si>
  <si>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神奈川県葉山町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</si>
  <si>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</si>
  <si>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</si>
  <si>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</si>
  <si>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</si>
  <si>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</si>
  <si>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</si>
  <si>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</si>
  <si>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</si>
  <si>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</si>
  <si>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</si>
  <si>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</si>
  <si>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</si>
  <si>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</si>
  <si>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</si>
  <si>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</si>
  <si>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</si>
  <si>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</si>
  <si>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</si>
  <si>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</si>
  <si>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</si>
  <si>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</si>
  <si>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</si>
  <si>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</si>
  <si>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</si>
  <si>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</si>
  <si>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</si>
  <si>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</si>
  <si>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</si>
  <si>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</si>
  <si>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</si>
  <si>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</si>
  <si>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</si>
  <si>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</si>
  <si>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</si>
  <si>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</si>
  <si>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</si>
  <si>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</si>
  <si>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</si>
  <si>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</si>
  <si>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</si>
  <si>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</si>
  <si>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</si>
  <si>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</si>
  <si>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</si>
  <si>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</si>
  <si>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</si>
  <si>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</si>
  <si>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</si>
  <si>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</si>
  <si>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</si>
  <si>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</si>
  <si>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</si>
  <si>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</si>
  <si>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</si>
  <si>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</si>
  <si>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</si>
  <si>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</si>
  <si>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</si>
  <si>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</si>
  <si>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</si>
  <si>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</si>
  <si>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</si>
  <si>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</si>
  <si>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</si>
  <si>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</si>
  <si>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</si>
  <si>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</si>
  <si>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</si>
  <si>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</si>
  <si>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</si>
  <si>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</si>
  <si>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</si>
  <si>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</si>
  <si>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</si>
  <si>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</si>
  <si>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</si>
  <si>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</si>
  <si>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</si>
  <si>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</si>
  <si>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</si>
  <si>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</si>
  <si>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</si>
  <si>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</si>
  <si>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</si>
  <si>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</si>
  <si>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</si>
  <si>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</si>
  <si>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</si>
  <si>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</si>
  <si>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</si>
  <si>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</si>
  <si>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</si>
  <si>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</si>
  <si>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</si>
  <si>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</si>
  <si>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</si>
  <si>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</si>
  <si>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</si>
  <si>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</si>
  <si>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</si>
  <si>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</si>
  <si>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</si>
  <si>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</si>
  <si>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</si>
  <si>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</si>
  <si>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</si>
  <si>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</si>
  <si>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</si>
  <si>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</si>
  <si>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</si>
  <si>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</si>
  <si>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</si>
  <si>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</si>
  <si>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</si>
  <si>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</si>
  <si>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</si>
  <si>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</si>
  <si>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</si>
  <si>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</si>
  <si>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</si>
  <si>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</si>
  <si>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</si>
  <si>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</si>
  <si>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</si>
  <si>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</si>
  <si>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</si>
  <si>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</si>
  <si>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</si>
  <si>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</si>
  <si>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</si>
  <si>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</si>
  <si>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</si>
  <si>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</si>
  <si>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</si>
  <si>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</si>
  <si>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</si>
  <si>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</si>
  <si>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</si>
  <si>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</si>
  <si>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</si>
  <si>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</si>
  <si>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</si>
  <si>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</si>
  <si>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</si>
  <si>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</si>
  <si>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</si>
  <si>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</si>
  <si>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</si>
  <si>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</si>
  <si>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</si>
  <si>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</si>
  <si>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</si>
  <si>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</si>
  <si>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</si>
  <si>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</si>
  <si>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</si>
  <si>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</si>
  <si>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</si>
  <si>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</si>
  <si>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</si>
  <si>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</si>
  <si>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</si>
  <si>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</si>
  <si>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</si>
  <si>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</si>
  <si>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</si>
  <si>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</si>
  <si>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</si>
  <si>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</si>
  <si>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</si>
  <si>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</si>
  <si>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</si>
  <si>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</si>
  <si>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</si>
  <si>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0.74</t>
  </si>
  <si>
    <t>一般会計</t>
  </si>
  <si>
    <t>下水道事業会計</t>
  </si>
  <si>
    <t>介護保険特別会計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</si>
  <si>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</si>
  <si>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</si>
  <si>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</si>
  <si>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</si>
  <si>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</si>
  <si>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</si>
  <si>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</si>
  <si>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</si>
  <si>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</si>
  <si>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</si>
  <si>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神奈川県市町村職員退職手当組合</t>
    <rPh sb="0" eb="7">
      <t>カナガワケンシチョウソン</t>
    </rPh>
    <rPh sb="7" eb="9">
      <t>ショクイン</t>
    </rPh>
    <rPh sb="9" eb="15">
      <t>タイショクテアテクミアイ</t>
    </rPh>
    <phoneticPr fontId="2"/>
  </si>
  <si>
    <t>神奈川県後期高齢者医療広域連合（一般会計）</t>
    <rPh sb="0" eb="11">
      <t>カナガワケンコウキコウレイシャイリョウ</t>
    </rPh>
    <rPh sb="11" eb="15">
      <t>コウイキレンゴウ</t>
    </rPh>
    <rPh sb="16" eb="20">
      <t>イッパンカイケイ</t>
    </rPh>
    <phoneticPr fontId="2"/>
  </si>
  <si>
    <t>神奈川県後期高齢者医療広域連合（後期高齢者医療特別会計）</t>
    <rPh sb="0" eb="11">
      <t>カナガワケンコウキコウレイシャイリョウ</t>
    </rPh>
    <rPh sb="11" eb="15">
      <t>コウイキレンゴウ</t>
    </rPh>
    <rPh sb="16" eb="18">
      <t>コウキ</t>
    </rPh>
    <rPh sb="18" eb="21">
      <t>コウレイシャ</t>
    </rPh>
    <rPh sb="21" eb="23">
      <t>イリョウ</t>
    </rPh>
    <rPh sb="23" eb="25">
      <t>トクベツ</t>
    </rPh>
    <rPh sb="25" eb="27">
      <t>カイケイ</t>
    </rPh>
    <phoneticPr fontId="2"/>
  </si>
  <si>
    <t>神奈川県町村情報システム共同事業組合</t>
    <rPh sb="0" eb="4">
      <t>カナガワケン</t>
    </rPh>
    <rPh sb="4" eb="8">
      <t>チョウソンジョウホウ</t>
    </rPh>
    <rPh sb="12" eb="16">
      <t>キョウドウジギョウ</t>
    </rPh>
    <rPh sb="16" eb="18">
      <t>クミアイ</t>
    </rPh>
    <phoneticPr fontId="2"/>
  </si>
  <si>
    <t>○</t>
    <phoneticPr fontId="2"/>
  </si>
  <si>
    <t>葉山町土地開発公社</t>
    <rPh sb="0" eb="9">
      <t>ハヤママチトチカイハツコウシャ</t>
    </rPh>
    <phoneticPr fontId="2"/>
  </si>
  <si>
    <t>公益財団法人かながわ海岸美化財団</t>
    <rPh sb="0" eb="6">
      <t>コウエキザイダンホウジン</t>
    </rPh>
    <rPh sb="10" eb="12">
      <t>カイガン</t>
    </rPh>
    <rPh sb="12" eb="14">
      <t>ビカ</t>
    </rPh>
    <rPh sb="14" eb="16">
      <t>ザイダン</t>
    </rPh>
    <phoneticPr fontId="2"/>
  </si>
  <si>
    <t>公益財団法人逗葉地域医療センター</t>
    <rPh sb="0" eb="6">
      <t>コウエキザイダンホウジン</t>
    </rPh>
    <rPh sb="6" eb="12">
      <t>ズヨウチイキイリョウ</t>
    </rPh>
    <phoneticPr fontId="2"/>
  </si>
  <si>
    <t>公共公益施設整備基金</t>
    <rPh sb="0" eb="6">
      <t>コウキョウコウエキシセツ</t>
    </rPh>
    <rPh sb="6" eb="10">
      <t>セイビキキン</t>
    </rPh>
    <phoneticPr fontId="2"/>
  </si>
  <si>
    <t>ふるさと葉山みどり基金</t>
    <rPh sb="4" eb="6">
      <t>ハヤマ</t>
    </rPh>
    <rPh sb="9" eb="11">
      <t>キキン</t>
    </rPh>
    <phoneticPr fontId="2"/>
  </si>
  <si>
    <t>葉山町教育基金</t>
    <rPh sb="0" eb="3">
      <t>ハヤママチ</t>
    </rPh>
    <rPh sb="3" eb="7">
      <t>キョウイクキキン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</si>
  <si>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</si>
  <si>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</si>
  <si>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</si>
  <si>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</si>
  <si>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</si>
  <si>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</si>
  <si>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</si>
  <si>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</si>
  <si>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</si>
  <si>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将来負担比率は平成21年度以降算出されない状況が続いている。
　実質公債費比率の３か年平均は前年同値の▲2.7％となった。類似団体平均を下回る状況にあるが、今後クリーンセンター再整備等の大きな事業を予定しているため、上昇していくことが想定される。</t>
    <phoneticPr fontId="5"/>
  </si>
  <si>
    <t>　将来負担比率は平成21年度以降算出されない状況が続いているが、有形固定資産減価償却率は類似団体平均を上回る状況にある。
　今後、将来負担の平準化を意識した地方債の活用等を検討しながら、公共施設等総合管理計画に基づいた施設の老朽化対策に取り組んでいく。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</si>
</sst>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627-4E71-8CE6-4FBB5FA80D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7066</c:v>
                </c:pt>
                <c:pt idx="1">
                  <c:v>10912</c:v>
                </c:pt>
                <c:pt idx="2">
                  <c:v>12851</c:v>
                </c:pt>
                <c:pt idx="3">
                  <c:v>28271</c:v>
                </c:pt>
                <c:pt idx="4">
                  <c:v>17078</c:v>
                </c:pt>
              </c:numCache>
            </c:numRef>
          </c:val>
          <c:smooth val="0"/>
          <c:extLst>
            <c:ext xmlns:c16="http://schemas.microsoft.com/office/drawing/2014/chart" uri="{C3380CC4-5D6E-409C-BE32-E72D297353CC}">
              <c16:uniqueId val="{00000001-C627-4E71-8CE6-4FBB5FA80D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6.47</c:v>
                </c:pt>
                <c:pt idx="1">
                  <c:v>8.49</c:v>
                </c:pt>
                <c:pt idx="2">
                  <c:v>12.31</c:v>
                </c:pt>
                <c:pt idx="3">
                  <c:v>9.1300000000000008</c:v>
                </c:pt>
                <c:pt idx="4">
                  <c:v>13.35</c:v>
                </c:pt>
              </c:numCache>
            </c:numRef>
          </c:val>
          <c:extLst>
            <c:ext xmlns:c16="http://schemas.microsoft.com/office/drawing/2014/chart" uri="{C3380CC4-5D6E-409C-BE32-E72D297353CC}">
              <c16:uniqueId val="{00000000-71ED-429F-9A37-7D4D78299D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11.11</c:v>
                </c:pt>
                <c:pt idx="1">
                  <c:v>13.89</c:v>
                </c:pt>
                <c:pt idx="2">
                  <c:v>15.94</c:v>
                </c:pt>
                <c:pt idx="3">
                  <c:v>19.02</c:v>
                </c:pt>
                <c:pt idx="4">
                  <c:v>15.06</c:v>
                </c:pt>
              </c:numCache>
            </c:numRef>
          </c:val>
          <c:extLst>
            <c:ext xmlns:c16="http://schemas.microsoft.com/office/drawing/2014/chart" uri="{C3380CC4-5D6E-409C-BE32-E72D297353CC}">
              <c16:uniqueId val="{00000001-71ED-429F-9A37-7D4D78299D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-0.37</c:v>
                </c:pt>
                <c:pt idx="1">
                  <c:v>5.7</c:v>
                </c:pt>
                <c:pt idx="2">
                  <c:v>7.29</c:v>
                </c:pt>
                <c:pt idx="3">
                  <c:v>-0.74</c:v>
                </c:pt>
                <c:pt idx="4">
                  <c:v>0.69</c:v>
                </c:pt>
              </c:numCache>
            </c:numRef>
          </c:val>
          <c:smooth val="0"/>
          <c:extLst>
            <c:ext xmlns:c16="http://schemas.microsoft.com/office/drawing/2014/chart" uri="{C3380CC4-5D6E-409C-BE32-E72D297353CC}">
              <c16:uniqueId val="{00000002-71ED-429F-9A37-7D4D78299D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31-4B50-A990-D4736EDC2A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31-4B50-A990-D4736EDC2A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31-4B50-A990-D4736EDC2A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131-4B50-A990-D4736EDC2A9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131-4B50-A990-D4736EDC2A9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0.87</c:v>
                </c:pt>
                <c:pt idx="2">
                  <c:v>#N/A</c:v>
                </c:pt>
                <c:pt idx="3">
                  <c:v>1.3</c:v>
                </c:pt>
                <c:pt idx="4">
                  <c:v>#N/A</c:v>
                </c:pt>
                <c:pt idx="5">
                  <c:v>0.94</c:v>
                </c:pt>
                <c:pt idx="6">
                  <c:v>#N/A</c:v>
                </c:pt>
                <c:pt idx="7">
                  <c:v>0.89</c:v>
                </c:pt>
                <c:pt idx="8">
                  <c:v>#N/A</c:v>
                </c:pt>
                <c:pt idx="9">
                  <c:v>0.61</c:v>
                </c:pt>
              </c:numCache>
            </c:numRef>
          </c:val>
          <c:extLst>
            <c:ext xmlns:c16="http://schemas.microsoft.com/office/drawing/2014/chart" uri="{C3380CC4-5D6E-409C-BE32-E72D297353CC}">
              <c16:uniqueId val="{00000005-0131-4B50-A990-D4736EDC2A9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0.97</c:v>
                </c:pt>
                <c:pt idx="4">
                  <c:v>#N/A</c:v>
                </c:pt>
                <c:pt idx="5">
                  <c:v>0.9</c:v>
                </c:pt>
                <c:pt idx="6">
                  <c:v>#N/A</c:v>
                </c:pt>
                <c:pt idx="7">
                  <c:v>0.96</c:v>
                </c:pt>
                <c:pt idx="8">
                  <c:v>#N/A</c:v>
                </c:pt>
                <c:pt idx="9">
                  <c:v>0.99</c:v>
                </c:pt>
              </c:numCache>
            </c:numRef>
          </c:val>
          <c:extLst>
            <c:ext xmlns:c16="http://schemas.microsoft.com/office/drawing/2014/chart" uri="{C3380CC4-5D6E-409C-BE32-E72D297353CC}">
              <c16:uniqueId val="{00000006-0131-4B50-A990-D4736EDC2A9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1.47</c:v>
                </c:pt>
                <c:pt idx="2">
                  <c:v>#N/A</c:v>
                </c:pt>
                <c:pt idx="3">
                  <c:v>0.98</c:v>
                </c:pt>
                <c:pt idx="4">
                  <c:v>#N/A</c:v>
                </c:pt>
                <c:pt idx="5">
                  <c:v>1.78</c:v>
                </c:pt>
                <c:pt idx="6">
                  <c:v>#N/A</c:v>
                </c:pt>
                <c:pt idx="7">
                  <c:v>1.1499999999999999</c:v>
                </c:pt>
                <c:pt idx="8">
                  <c:v>#N/A</c:v>
                </c:pt>
                <c:pt idx="9">
                  <c:v>1.5</c:v>
                </c:pt>
              </c:numCache>
            </c:numRef>
          </c:val>
          <c:extLst>
            <c:ext xmlns:c16="http://schemas.microsoft.com/office/drawing/2014/chart" uri="{C3380CC4-5D6E-409C-BE32-E72D297353CC}">
              <c16:uniqueId val="{00000007-0131-4B50-A990-D4736EDC2A9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2.4300000000000002</c:v>
                </c:pt>
                <c:pt idx="2">
                  <c:v>#N/A</c:v>
                </c:pt>
                <c:pt idx="3">
                  <c:v>3.33</c:v>
                </c:pt>
                <c:pt idx="4">
                  <c:v>#N/A</c:v>
                </c:pt>
                <c:pt idx="5">
                  <c:v>3.36</c:v>
                </c:pt>
                <c:pt idx="6">
                  <c:v>#N/A</c:v>
                </c:pt>
                <c:pt idx="7">
                  <c:v>4.3899999999999997</c:v>
                </c:pt>
                <c:pt idx="8">
                  <c:v>#N/A</c:v>
                </c:pt>
                <c:pt idx="9">
                  <c:v>2.34</c:v>
                </c:pt>
              </c:numCache>
            </c:numRef>
          </c:val>
          <c:extLst>
            <c:ext xmlns:c16="http://schemas.microsoft.com/office/drawing/2014/chart" uri="{C3380CC4-5D6E-409C-BE32-E72D297353CC}">
              <c16:uniqueId val="{00000008-0131-4B50-A990-D4736EDC2A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6.47</c:v>
                </c:pt>
                <c:pt idx="2">
                  <c:v>#N/A</c:v>
                </c:pt>
                <c:pt idx="3">
                  <c:v>8.49</c:v>
                </c:pt>
                <c:pt idx="4">
                  <c:v>#N/A</c:v>
                </c:pt>
                <c:pt idx="5">
                  <c:v>12.31</c:v>
                </c:pt>
                <c:pt idx="6">
                  <c:v>#N/A</c:v>
                </c:pt>
                <c:pt idx="7">
                  <c:v>9.1300000000000008</c:v>
                </c:pt>
                <c:pt idx="8">
                  <c:v>#N/A</c:v>
                </c:pt>
                <c:pt idx="9">
                  <c:v>13.34</c:v>
                </c:pt>
              </c:numCache>
            </c:numRef>
          </c:val>
          <c:extLst>
            <c:ext xmlns:c16="http://schemas.microsoft.com/office/drawing/2014/chart" uri="{C3380CC4-5D6E-409C-BE32-E72D297353CC}">
              <c16:uniqueId val="{00000009-0131-4B50-A990-D4736EDC2A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1265</c:v>
                </c:pt>
                <c:pt idx="5">
                  <c:v>1310</c:v>
                </c:pt>
                <c:pt idx="8">
                  <c:v>1292</c:v>
                </c:pt>
                <c:pt idx="11">
                  <c:v>1220</c:v>
                </c:pt>
                <c:pt idx="14">
                  <c:v>1189</c:v>
                </c:pt>
              </c:numCache>
            </c:numRef>
          </c:val>
          <c:extLst>
            <c:ext xmlns:c16="http://schemas.microsoft.com/office/drawing/2014/chart" uri="{C3380CC4-5D6E-409C-BE32-E72D297353CC}">
              <c16:uniqueId val="{00000000-0C1C-43A6-9245-06AE5DC1D4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1C-43A6-9245-06AE5DC1D4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24</c:v>
                </c:pt>
                <c:pt idx="6">
                  <c:v>16</c:v>
                </c:pt>
                <c:pt idx="9">
                  <c:v>16</c:v>
                </c:pt>
                <c:pt idx="12">
                  <c:v>10</c:v>
                </c:pt>
              </c:numCache>
            </c:numRef>
          </c:val>
          <c:extLst>
            <c:ext xmlns:c16="http://schemas.microsoft.com/office/drawing/2014/chart" uri="{C3380CC4-5D6E-409C-BE32-E72D297353CC}">
              <c16:uniqueId val="{00000002-0C1C-43A6-9245-06AE5DC1D4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1C-43A6-9245-06AE5DC1D4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604</c:v>
                </c:pt>
                <c:pt idx="3">
                  <c:v>580</c:v>
                </c:pt>
                <c:pt idx="6">
                  <c:v>531</c:v>
                </c:pt>
                <c:pt idx="9">
                  <c:v>491</c:v>
                </c:pt>
                <c:pt idx="12">
                  <c:v>491</c:v>
                </c:pt>
              </c:numCache>
            </c:numRef>
          </c:val>
          <c:extLst>
            <c:ext xmlns:c16="http://schemas.microsoft.com/office/drawing/2014/chart" uri="{C3380CC4-5D6E-409C-BE32-E72D297353CC}">
              <c16:uniqueId val="{00000004-0C1C-43A6-9245-06AE5DC1D4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1C-43A6-9245-06AE5DC1D4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1C-43A6-9245-06AE5DC1D4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528</c:v>
                </c:pt>
                <c:pt idx="3">
                  <c:v>544</c:v>
                </c:pt>
                <c:pt idx="6">
                  <c:v>523</c:v>
                </c:pt>
                <c:pt idx="9">
                  <c:v>539</c:v>
                </c:pt>
                <c:pt idx="12">
                  <c:v>517</c:v>
                </c:pt>
              </c:numCache>
            </c:numRef>
          </c:val>
          <c:extLst>
            <c:ext xmlns:c16="http://schemas.microsoft.com/office/drawing/2014/chart" uri="{C3380CC4-5D6E-409C-BE32-E72D297353CC}">
              <c16:uniqueId val="{00000007-0C1C-43A6-9245-06AE5DC1D4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-117</c:v>
                </c:pt>
                <c:pt idx="2">
                  <c:v>#N/A</c:v>
                </c:pt>
                <c:pt idx="3">
                  <c:v>#N/A</c:v>
                </c:pt>
                <c:pt idx="4">
                  <c:v>-162</c:v>
                </c:pt>
                <c:pt idx="5">
                  <c:v>#N/A</c:v>
                </c:pt>
                <c:pt idx="6">
                  <c:v>#N/A</c:v>
                </c:pt>
                <c:pt idx="7">
                  <c:v>-222</c:v>
                </c:pt>
                <c:pt idx="8">
                  <c:v>#N/A</c:v>
                </c:pt>
                <c:pt idx="9">
                  <c:v>#N/A</c:v>
                </c:pt>
                <c:pt idx="10">
                  <c:v>-174</c:v>
                </c:pt>
                <c:pt idx="11">
                  <c:v>#N/A</c:v>
                </c:pt>
                <c:pt idx="12">
                  <c:v>#N/A</c:v>
                </c:pt>
                <c:pt idx="13">
                  <c:v>-171</c:v>
                </c:pt>
                <c:pt idx="14">
                  <c:v>#N/A</c:v>
                </c:pt>
              </c:numCache>
            </c:numRef>
          </c:val>
          <c:smooth val="0"/>
          <c:extLst>
            <c:ext xmlns:c16="http://schemas.microsoft.com/office/drawing/2014/chart" uri="{C3380CC4-5D6E-409C-BE32-E72D297353CC}">
              <c16:uniqueId val="{00000008-0C1C-43A6-9245-06AE5DC1D4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10214</c:v>
                </c:pt>
                <c:pt idx="5">
                  <c:v>9801</c:v>
                </c:pt>
                <c:pt idx="8">
                  <c:v>9828</c:v>
                </c:pt>
                <c:pt idx="11">
                  <c:v>9476</c:v>
                </c:pt>
                <c:pt idx="14">
                  <c:v>8900</c:v>
                </c:pt>
              </c:numCache>
            </c:numRef>
          </c:val>
          <c:extLst>
            <c:ext xmlns:c16="http://schemas.microsoft.com/office/drawing/2014/chart" uri="{C3380CC4-5D6E-409C-BE32-E72D297353CC}">
              <c16:uniqueId val="{00000000-5B21-497F-B4D7-A524A50D50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4889</c:v>
                </c:pt>
                <c:pt idx="5">
                  <c:v>4624</c:v>
                </c:pt>
                <c:pt idx="8">
                  <c:v>4422</c:v>
                </c:pt>
                <c:pt idx="11">
                  <c:v>4204</c:v>
                </c:pt>
                <c:pt idx="14">
                  <c:v>3562</c:v>
                </c:pt>
              </c:numCache>
            </c:numRef>
          </c:val>
          <c:extLst>
            <c:ext xmlns:c16="http://schemas.microsoft.com/office/drawing/2014/chart" uri="{C3380CC4-5D6E-409C-BE32-E72D297353CC}">
              <c16:uniqueId val="{00000001-5B21-497F-B4D7-A524A50D50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2654</c:v>
                </c:pt>
                <c:pt idx="5">
                  <c:v>2759</c:v>
                </c:pt>
                <c:pt idx="8">
                  <c:v>3616</c:v>
                </c:pt>
                <c:pt idx="11">
                  <c:v>4168</c:v>
                </c:pt>
                <c:pt idx="14">
                  <c:v>4007</c:v>
                </c:pt>
              </c:numCache>
            </c:numRef>
          </c:val>
          <c:extLst>
            <c:ext xmlns:c16="http://schemas.microsoft.com/office/drawing/2014/chart" uri="{C3380CC4-5D6E-409C-BE32-E72D297353CC}">
              <c16:uniqueId val="{00000002-5B21-497F-B4D7-A524A50D50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21-497F-B4D7-A524A50D50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21-497F-B4D7-A524A50D50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21-497F-B4D7-A524A50D50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1823</c:v>
                </c:pt>
                <c:pt idx="3">
                  <c:v>1851</c:v>
                </c:pt>
                <c:pt idx="6">
                  <c:v>1575</c:v>
                </c:pt>
                <c:pt idx="9">
                  <c:v>1547</c:v>
                </c:pt>
                <c:pt idx="12">
                  <c:v>1595</c:v>
                </c:pt>
              </c:numCache>
            </c:numRef>
          </c:val>
          <c:extLst>
            <c:ext xmlns:c16="http://schemas.microsoft.com/office/drawing/2014/chart" uri="{C3380CC4-5D6E-409C-BE32-E72D297353CC}">
              <c16:uniqueId val="{00000006-5B21-497F-B4D7-A524A50D50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B21-497F-B4D7-A524A50D50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6333</c:v>
                </c:pt>
                <c:pt idx="3">
                  <c:v>5801</c:v>
                </c:pt>
                <c:pt idx="6">
                  <c:v>5296</c:v>
                </c:pt>
                <c:pt idx="9">
                  <c:v>4946</c:v>
                </c:pt>
                <c:pt idx="12">
                  <c:v>4398</c:v>
                </c:pt>
              </c:numCache>
            </c:numRef>
          </c:val>
          <c:extLst>
            <c:ext xmlns:c16="http://schemas.microsoft.com/office/drawing/2014/chart" uri="{C3380CC4-5D6E-409C-BE32-E72D297353CC}">
              <c16:uniqueId val="{00000008-5B21-497F-B4D7-A524A50D50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223</c:v>
                </c:pt>
                <c:pt idx="3">
                  <c:v>185</c:v>
                </c:pt>
                <c:pt idx="6">
                  <c:v>1860</c:v>
                </c:pt>
                <c:pt idx="9">
                  <c:v>110</c:v>
                </c:pt>
                <c:pt idx="12">
                  <c:v>72</c:v>
                </c:pt>
              </c:numCache>
            </c:numRef>
          </c:val>
          <c:extLst>
            <c:ext xmlns:c16="http://schemas.microsoft.com/office/drawing/2014/chart" uri="{C3380CC4-5D6E-409C-BE32-E72D297353CC}">
              <c16:uniqueId val="{00000009-5B21-497F-B4D7-A524A50D50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5665</c:v>
                </c:pt>
                <c:pt idx="3">
                  <c:v>5629</c:v>
                </c:pt>
                <c:pt idx="6">
                  <c:v>5917</c:v>
                </c:pt>
                <c:pt idx="9">
                  <c:v>5915</c:v>
                </c:pt>
                <c:pt idx="12">
                  <c:v>5602</c:v>
                </c:pt>
              </c:numCache>
            </c:numRef>
          </c:val>
          <c:extLst>
            <c:ext xmlns:c16="http://schemas.microsoft.com/office/drawing/2014/chart" uri="{C3380CC4-5D6E-409C-BE32-E72D297353CC}">
              <c16:uniqueId val="{0000000A-5B21-497F-B4D7-A524A50D50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21-497F-B4D7-A524A50D50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1229</c:v>
                </c:pt>
                <c:pt idx="1">
                  <c:v>1434</c:v>
                </c:pt>
                <c:pt idx="2">
                  <c:v>1153</c:v>
                </c:pt>
              </c:numCache>
            </c:numRef>
          </c:val>
          <c:extLst>
            <c:ext xmlns:c16="http://schemas.microsoft.com/office/drawing/2014/chart" uri="{C3380CC4-5D6E-409C-BE32-E72D297353CC}">
              <c16:uniqueId val="{00000000-B63F-4669-8AE4-598D0CF373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3F-4669-8AE4-598D0CF373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1826</c:v>
                </c:pt>
                <c:pt idx="1">
                  <c:v>2199</c:v>
                </c:pt>
                <c:pt idx="2">
                  <c:v>2388</c:v>
                </c:pt>
              </c:numCache>
            </c:numRef>
          </c:val>
          <c:extLst>
            <c:ext xmlns:c16="http://schemas.microsoft.com/office/drawing/2014/chart" uri="{C3380CC4-5D6E-409C-BE32-E72D297353CC}">
              <c16:uniqueId val="{00000002-B63F-4669-8AE4-598D0CF373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{68670A4C-0D2C-49F8-91EB-2AB8C8B337E8}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9E0-408D-AF81-5C86520746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{1C3DA588-8574-4A90-A33D-0572C13A9DA0}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E0-408D-AF81-5C86520746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{B1DBB4EC-CAE2-45F7-9535-5632EC5EFA99}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E0-408D-AF81-5C86520746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{C654E5C7-58CE-4D97-B7CE-689E8534B56B}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E0-408D-AF81-5C86520746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{282C7935-7686-4F10-BA7E-28278395F703}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E0-408D-AF81-5C86520746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{2380554B-EF30-41A3-97A5-F8300D3FCB43}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9E0-408D-AF81-5C86520746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{CFDADC9D-8126-4500-BA54-FFEEA4BFC5E6}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9E0-408D-AF81-5C86520746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{EED5BF4C-943F-4B98-A0AA-92B59296B13B}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9E0-408D-AF81-5C86520746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{536630F9-A659-4BF7-8A03-C4D716838A59}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9E0-408D-AF81-5C86520746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67.900000000000006</c:v>
                </c:pt>
                <c:pt idx="16">
                  <c:v>69.7</c:v>
                </c:pt>
                <c:pt idx="24">
                  <c:v>71.099999999999994</c:v>
                </c:pt>
                <c:pt idx="32">
                  <c:v>72.7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9E0-408D-AF81-5C86520746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{694A3F7E-9652-4EF2-AE07-4CA2C2648282}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9E0-408D-AF81-5C86520746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{826A4222-E475-499B-9A33-8B2D1B2FF0AE}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E0-408D-AF81-5C86520746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{5337E55D-7184-45C9-B063-93F315A8F992}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E0-408D-AF81-5C86520746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{8C39A98D-AA6F-4FED-9A52-53A1E208AC7D}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E0-408D-AF81-5C86520746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{A0499A2F-E07B-4504-90EA-7DFE991BE4E4}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E0-408D-AF81-5C86520746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{E801BEAA-DAD1-416C-B21D-7857AE59600E}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9E0-408D-AF81-5C86520746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{99650617-B422-4536-813D-46132AF563A9}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9E0-408D-AF81-5C86520746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{8ED1E245-06AA-47A4-8B0A-0B7D6745B4CB}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9E0-408D-AF81-5C86520746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{0F1EA858-0C6A-424B-AF1B-2F644C173CDC}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9E0-408D-AF81-5C86520746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61.3</c:v>
                </c:pt>
                <c:pt idx="24">
                  <c:v>62.4</c:v>
                </c:pt>
                <c:pt idx="32">
                  <c:v>63.5</c:v>
                </c:pt>
              </c:numCache>
            </c:numRef>
          </c:xVal>
          <c:yVal>
            <c:numRef>
              <c:f>公会計指標分析・財政指標組合せ分析表!$BP$55:$DC$55</c:f>
              <c:numCache>
                <c:formatCode>#,##0.0;"▲ "#,##0.0</c:formatCode>
                <c:ptCount val="40"/>
                <c:pt idx="8">
                  <c:v>15.5</c:v>
                </c:pt>
                <c:pt idx="16">
                  <c:v>4.5999999999999996</c:v>
                </c:pt>
                <c:pt idx="24">
                  <c:v>1.6</c:v>
                </c:pt>
                <c:pt idx="32">
                  <c:v>0</c:v>
                </c:pt>
              </c:numCache>
            </c:numRef>
          </c:yVal>
          <c:smooth val="0"/>
          <c:extLst>
            <c:ext xmlns:c16="http://schemas.microsoft.com/office/drawing/2014/chart" uri="{C3380CC4-5D6E-409C-BE32-E72D297353CC}">
              <c16:uniqueId val="{00000013-29E0-408D-AF81-5C865207464E}"/>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{B13A9B49-4BFE-47BE-9AA8-EE0B919309E5}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D7E-4F02-9B20-574E0FAE0C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{C76627BE-680B-448A-AD4C-D24E3E02B4E8}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7E-4F02-9B20-574E0FAE0C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{2300ECDF-8C6A-43B8-A0DB-559E4437EDEE}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7E-4F02-9B20-574E0FAE0C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{69BE65E0-5C82-42AA-B013-8BE2BCB56827}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7E-4F02-9B20-574E0FAE0C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{9E603975-9F8A-409C-971A-FF06DD6C611D}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7E-4F02-9B20-574E0FAE0C7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{3B41A3B8-6031-4DC5-8129-52981EDF9B15}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D7E-4F02-9B20-574E0FAE0C7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{0243C3D7-DEFE-4F6A-B258-355F2527AFE6}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D7E-4F02-9B20-574E0FAE0C7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{B8891428-6CB5-456F-86E1-4654E27080CD}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D7E-4F02-9B20-574E0FAE0C7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{FE73D548-7623-46D9-91FD-A2D963450128}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D7E-4F02-9B20-574E0FAE0C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-2.1</c:v>
                </c:pt>
                <c:pt idx="16">
                  <c:v>-2.5</c:v>
                </c:pt>
                <c:pt idx="24">
                  <c:v>-2.7</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D7E-4F02-9B20-574E0FAE0C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{AC32116B-05C2-4AA5-B24F-BCC715BB8B83}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D7E-4F02-9B20-574E0FAE0C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{5BA9F5A9-C581-470C-9772-1F66068F7D84}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7E-4F02-9B20-574E0FAE0C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{70AD88FF-C874-4623-8216-CA9B870B80B1}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7E-4F02-9B20-574E0FAE0C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{C40C3B43-1228-4155-A517-93A51C54C6A9}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7E-4F02-9B20-574E0FAE0C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{8E8E3EE3-3A30-4D52-8952-479B926664F6}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7E-4F02-9B20-574E0FAE0C7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{A8E6F775-0A26-47B2-A5CD-F1426084D87D}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D7E-4F02-9B20-574E0FAE0C7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{489E0B2D-3241-408E-977E-D360CEC18596}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D7E-4F02-9B20-574E0FAE0C7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{DD9F9A75-B954-4CBC-9E7F-9465C974075A}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D7E-4F02-9B20-574E0FAE0C7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{7D8C4470-0BEB-407E-975F-C388453800AE}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D7E-4F02-9B20-574E0FAE0C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6D7E-4F02-9B20-574E0FAE0C78}"/>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が上回る状況が続いているのは、臨時財政対策債を発行可能額より少額で借り入れていたことが主な要因である。</a:t>
          </a:r>
        </a:p>
        <a:p>
          <a:r>
            <a:rPr kumimoji="1" lang="ja-JP" altLang="en-US" sz="1400">
              <a:latin typeface="ＭＳ ゴシック" pitchFamily="49" charset="-128"/>
              <a:ea typeface="ＭＳ ゴシック" pitchFamily="49" charset="-128"/>
            </a:rPr>
            <a:t>　令和２年度以降は発行可能額まで借り入れているが、今後も元利償還金等を算入公債費等が上回る状況は続くものと考えている。</a:t>
          </a:r>
        </a:p>
        <a:p>
          <a:r>
            <a:rPr kumimoji="1" lang="ja-JP" altLang="en-US" sz="1400">
              <a:latin typeface="ＭＳ ゴシック" pitchFamily="49" charset="-128"/>
              <a:ea typeface="ＭＳ ゴシック" pitchFamily="49" charset="-128"/>
            </a:rPr>
            <a:t>　引き続き計画的な町債の借入れ・償還に取り組み、財政健全化に努めていく。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年度から将来負担比率は算定されない状況が続いている。</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は、地方債の償還が進んだことや債務負担行為に基づく支出予定額の減もあり、前年度比△</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億円となった。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は、すべての項目で減少をしており、前年度比△</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億円となった。計画的な積立てによる充当可能基金残高の増加に努めていく。</a:t>
          </a:r>
        </a:p>
        <a:p>
          <a:r>
            <a:rPr kumimoji="1" lang="ja-JP" altLang="en-US" sz="1400">
              <a:latin typeface="ＭＳ ゴシック" pitchFamily="49" charset="-128"/>
              <a:ea typeface="ＭＳ ゴシック" pitchFamily="49" charset="-128"/>
            </a:rPr>
            <a:t>　今後も将来負担比率が算定されない状況はしばらく続くものと考えている。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クリーンセンター再整備工事など公共施設の大規模工事が控えているため、公共公益施設整備基金を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一方で、財政調整基金は、物価高騰支援に係る事業などに充てるための取崩額が積立額を上回り、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クリーンセンター再整備工事や老朽化が進む公共施設の改修工事・修繕等に対する備えとして、各年度の予算編成状況や国・県の補助制度の動向に注視しながら、必要な基金残高の確保を図る。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：教育施設、社会福祉施設、道路その他の公共公益施設の整備に必要な資金を積み立てる。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：教育の振興及び教育環境の充実を図るために必要となる資金を積み立てる。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：クリーンセンター再整備工事など公共施設の大規模工事が控えているため、積み増しをしたことから増加した。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ふるさと葉山みどり基金：森林環境譲与税を財源とする積立てを行ったため増加した。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：利子の積立てを行ったため微増した。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：公共施設の老朽化対策のため、多額の改修工事・維持補修費が必要となることから資金確保に努めていく。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ふるさと葉山みどり基金：今後の自然環境の保全の取組みのための資金として活用できるよう管理を行っていく。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：教育の振興及び教育環境の充実を図るための資金として活用できるよう管理を行っていく。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会計年度間の財源の不均衡の調整及び不測の財政需要に備えるため決算剰余金を原資に積立てを行っている。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令和５年度は物価高騰支援に係る事業などに充てるための取崩しを行ったが、取崩額が積立額を上回り、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財源の不均衡の調整及び不測の財政需要に備えるため、適宜管理を行っていく。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BAC54C-F7BD-4301-9419-F8EDE856D1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B4D905B-FC7C-4121-9660-CDA24B38D8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FBD2948-05BE-41BE-83C1-A5B930496BC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1233CD2-6C91-4934-A7C2-E16F44A789D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819B0A4-39FE-450D-A70F-C941BB30044B}"/>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7E7CB15-17DD-4BEA-ACC3-594D05B5AD5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A9F9BF9-816D-4269-AD8E-355AA077260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A5FB91E0-9876-4039-A496-5E473D9165D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699B2AB1-8C47-443B-BDDB-D8EF6706E8F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A949C743-02EC-4A5D-8228-54A194C287B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29DE6567-13EF-420C-82AE-8349FF028B8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BE57AF92-555A-4F50-969F-B233AF4877A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C225FD55-47B1-4876-B1F6-2BA91EFC856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A93FEADA-235C-4F0D-84B7-3964C80B096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E59F77F1-B2BF-4D06-AAC6-62E3AA73160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CA98FB5-3C14-4578-9996-13C8F779AED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B577B3C4-3C87-4BB5-A5B3-5B0029D961C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A28A570D-D869-4605-945E-CFAF9C410EC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B9102F27-35A1-45CD-843A-500418D1A97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BE1094CE-45A9-41FF-8B59-A80F1A1499D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3B74C58E-E1B1-4C66-820E-EFEF8A1F61B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A572F601-3573-4362-845A-79AAAAAEE60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495BF38C-1B33-4DCD-937A-532D5C338A7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EF3AF7F-E780-4C0A-90B3-5B0E4A9F835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FD8E90E-37E3-439B-9D92-34B43780E99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6A54A62-7E05-40A9-8D7D-6D0D289C912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23E0E3F8-C345-453D-B805-F80F1AC261C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D979B1B8-DE60-4DE1-AE4E-F15FB5ABF66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EA78CE7A-2587-452A-8D5A-D8344DCB0B8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76FB091-7D07-4A2E-BF79-965B4BEAA8C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18416B88-154D-44D2-8DED-8FD1BEA42EC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AC79BB6-8598-4D0F-823C-E24C8BD14E8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2C25F7DB-D0FD-4FB5-BD3C-5E34805B09C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598783B-4BE6-4011-83CC-A69FBB9F9CA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11C633E1-A656-448B-AB54-ED1C7D13154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E11082B4-97C7-4DCA-8039-DC2E7B3D79A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AE6E2F3-69E3-448C-86BD-E31F7F4988C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E728E05A-4100-4F97-9001-4BA142670F2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BEAE1180-7C24-4BEA-A4C2-D298924D6C5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18CF1F7-95C1-4DE0-B344-F657DE01946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12877B5A-0A81-4395-B270-57D7425415E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80F8ACF3-5F7C-4EEF-8589-DA07ACC8E51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4C2F92A8-6C54-4598-8611-C6C5DAEDA86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7186CEF5-8727-4DA4-BE2D-32A68D077C9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873E9CF-89A8-4949-8516-48E605A36C2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A067ECE-EAD6-43D6-8FA2-98C2E120A3C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8857708-832D-44AF-ADA9-7FF4A9BFDD5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7873CDB-490C-436B-BB68-BC7438B2110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4AAD1F5F-FCB1-487C-8C8F-DCF7EF8AC4D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BDA73256-ADC5-4D41-A8F3-E99F0D1E9BE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7508615B-8C2D-4983-BFBB-48163495971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B99C4EE2-898A-43B6-8B4E-1AFD3426D47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E8E7AADC-6C3D-44F3-B45D-BEA09FAF87E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6D8E2FB3-381D-42FC-BF10-707295C5FF3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ED53522F-4EDD-405A-978A-4AC17F6F905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5A341985-89EF-4B53-B17D-732F4AE93B9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有形固定資産減価償却率は老朽化により更新時期を迎えている施設が多いことから、類似団体平均を上回る状況にある。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391E21FC-2E8C-4F90-83DC-17E596FCA0E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5D6C1F98-2DC9-4809-A34E-475D6AFE891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FB48A02C-55E9-4E55-AA29-7CE95D3EC3C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64E97538-0CFB-4E8C-9FF6-3ED8DACA153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9052D6F4-3454-4DD8-B8F1-61095A3130CF}"/>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A0A62C78-6874-47FB-83E7-7242727DE3E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7D386AFC-28AD-4C10-8A97-1FD73484C24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45E9C2DE-774E-4112-8C51-8438CBD140E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F9374562-27A5-4451-B39D-349CB9217AC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3EB27AD0-8C39-4F3F-93EE-E7BA90BDE5D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2090C0E1-1A8A-4AD9-9A57-8472CCC832C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F3C185A4-D1E3-403A-8C7A-F6A51BACD63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791801E0-34A9-4673-9A06-689B24F4361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35B94362-B21A-4AA7-979B-09D26AF991A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3E6ADE28-252D-4523-8C9C-5B12C266200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D3E156F9-AF0A-487D-BB67-945C7FF7C12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4" name="直線コネクタ 73">
          <a:extLst>
            <a:ext uri="{FF2B5EF4-FFF2-40B4-BE49-F238E27FC236}">
              <a16:creationId xmlns:a16="http://schemas.microsoft.com/office/drawing/2014/main" id="{96759CB4-B5A0-415B-9CAE-C2CE49406B85}"/>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5" name="有形固定資産減価償却率最小値テキスト">
          <a:extLst>
            <a:ext uri="{FF2B5EF4-FFF2-40B4-BE49-F238E27FC236}">
              <a16:creationId xmlns:a16="http://schemas.microsoft.com/office/drawing/2014/main" id="{7EC9C10C-0136-4162-8FC3-998EC6703ADD}"/>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6" name="直線コネクタ 75">
          <a:extLst>
            <a:ext uri="{FF2B5EF4-FFF2-40B4-BE49-F238E27FC236}">
              <a16:creationId xmlns:a16="http://schemas.microsoft.com/office/drawing/2014/main" id="{99300D08-A65E-43B4-8553-B1AFC972223E}"/>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7" name="有形固定資産減価償却率最大値テキスト">
          <a:extLst>
            <a:ext uri="{FF2B5EF4-FFF2-40B4-BE49-F238E27FC236}">
              <a16:creationId xmlns:a16="http://schemas.microsoft.com/office/drawing/2014/main" id="{22F460B8-2B83-4E3A-A6D2-45D9D7BCEEC5}"/>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8" name="直線コネクタ 77">
          <a:extLst>
            <a:ext uri="{FF2B5EF4-FFF2-40B4-BE49-F238E27FC236}">
              <a16:creationId xmlns:a16="http://schemas.microsoft.com/office/drawing/2014/main" id="{E661B2B0-F3E6-40F5-B074-E3203F71A9F9}"/>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9" name="有形固定資産減価償却率平均値テキスト">
          <a:extLst>
            <a:ext uri="{FF2B5EF4-FFF2-40B4-BE49-F238E27FC236}">
              <a16:creationId xmlns:a16="http://schemas.microsoft.com/office/drawing/2014/main" id="{ED957FDD-B9E1-4CB2-BB16-142424BCF4EC}"/>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0" name="フローチャート: 判断 79">
          <a:extLst>
            <a:ext uri="{FF2B5EF4-FFF2-40B4-BE49-F238E27FC236}">
              <a16:creationId xmlns:a16="http://schemas.microsoft.com/office/drawing/2014/main" id="{307E4A5B-8F11-42F6-A7C7-B9B4BFF39A42}"/>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1" name="フローチャート: 判断 80">
          <a:extLst>
            <a:ext uri="{FF2B5EF4-FFF2-40B4-BE49-F238E27FC236}">
              <a16:creationId xmlns:a16="http://schemas.microsoft.com/office/drawing/2014/main" id="{BDAD4CF6-ADA6-46B5-8F49-BE2EF3DC2777}"/>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2" name="フローチャート: 判断 81">
          <a:extLst>
            <a:ext uri="{FF2B5EF4-FFF2-40B4-BE49-F238E27FC236}">
              <a16:creationId xmlns:a16="http://schemas.microsoft.com/office/drawing/2014/main" id="{07D73F53-78C3-48B7-B59D-FB2E00C47BC3}"/>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3" name="フローチャート: 判断 82">
          <a:extLst>
            <a:ext uri="{FF2B5EF4-FFF2-40B4-BE49-F238E27FC236}">
              <a16:creationId xmlns:a16="http://schemas.microsoft.com/office/drawing/2014/main" id="{4EE5D68A-9BF2-43E8-8C7F-FB6DB91000E4}"/>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4" name="フローチャート: 判断 83">
          <a:extLst>
            <a:ext uri="{FF2B5EF4-FFF2-40B4-BE49-F238E27FC236}">
              <a16:creationId xmlns:a16="http://schemas.microsoft.com/office/drawing/2014/main" id="{DFB2F910-608F-4EC3-9946-052139FCB2F3}"/>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FFD8B6E-C236-4623-8E5F-53EA8F7C210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BCF9877-34E0-4761-9B16-64E4F055697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DA7456D-0936-40B0-8E84-150ACBE273C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741913A-A993-41AE-8357-CC98C1189B7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9910CB4-6FB7-431A-B05D-7905818486A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9313</xdr:rowOff>
    </xdr:from>
    <xdr:to>
      <xdr:col>23</xdr:col>
      <xdr:colOff>136525</xdr:colOff>
      <xdr:row>33</xdr:row>
      <xdr:rowOff>110913</xdr:rowOff>
    </xdr:to>
    <xdr:sp macro="" textlink="">
      <xdr:nvSpPr>
        <xdr:cNvPr id="90" name="楕円 89">
          <a:extLst>
            <a:ext uri="{FF2B5EF4-FFF2-40B4-BE49-F238E27FC236}">
              <a16:creationId xmlns:a16="http://schemas.microsoft.com/office/drawing/2014/main" id="{DD46DFE6-9DF5-4650-A7F2-84A0516FB061}"/>
            </a:ext>
          </a:extLst>
        </xdr:cNvPr>
        <xdr:cNvSpPr/>
      </xdr:nvSpPr>
      <xdr:spPr>
        <a:xfrm>
          <a:off x="4711700" y="5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159190</xdr:rowOff>
    </xdr:from>
    <xdr:ext cx="405111" cy="259045"/>
    <xdr:sp macro="" textlink="">
      <xdr:nvSpPr>
        <xdr:cNvPr id="91" name="有形固定資産減価償却率該当値テキスト">
          <a:extLst>
            <a:ext uri="{FF2B5EF4-FFF2-40B4-BE49-F238E27FC236}">
              <a16:creationId xmlns:a16="http://schemas.microsoft.com/office/drawing/2014/main" id="{DA6359AD-3569-4534-9F50-22A672FE33E6}"/>
            </a:ext>
          </a:extLst>
        </xdr:cNvPr>
        <xdr:cNvSpPr txBox="1"/>
      </xdr:nvSpPr>
      <xdr:spPr>
        <a:xfrm>
          <a:off x="4813300" y="564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92" name="楕円 91">
          <a:extLst>
            <a:ext uri="{FF2B5EF4-FFF2-40B4-BE49-F238E27FC236}">
              <a16:creationId xmlns:a16="http://schemas.microsoft.com/office/drawing/2014/main" id="{865F4B83-812D-46E5-8512-5BE9ACF01985}"/>
            </a:ext>
          </a:extLst>
        </xdr:cNvPr>
        <xdr:cNvSpPr/>
      </xdr:nvSpPr>
      <xdr:spPr>
        <a:xfrm>
          <a:off x="4000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60113</xdr:rowOff>
    </xdr:to>
    <xdr:cxnSp macro="">
      <xdr:nvCxnSpPr>
        <xdr:cNvPr id="93" name="直線コネクタ 92">
          <a:extLst>
            <a:ext uri="{FF2B5EF4-FFF2-40B4-BE49-F238E27FC236}">
              <a16:creationId xmlns:a16="http://schemas.microsoft.com/office/drawing/2014/main" id="{D9981766-4E3C-4EAD-8290-43F5DC9E2531}"/>
            </a:ext>
          </a:extLst>
        </xdr:cNvPr>
        <xdr:cNvCxnSpPr/>
      </xdr:nvCxnSpPr>
      <xdr:spPr>
        <a:xfrm>
          <a:off x="4051300" y="566039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72813</xdr:rowOff>
    </xdr:from>
    <xdr:to>
      <xdr:col>15</xdr:col>
      <xdr:colOff>187325</xdr:colOff>
      <xdr:row>33</xdr:row>
      <xdr:rowOff>2963</xdr:rowOff>
    </xdr:to>
    <xdr:sp macro="" textlink="">
      <xdr:nvSpPr>
        <xdr:cNvPr id="94" name="楕円 93">
          <a:extLst>
            <a:ext uri="{FF2B5EF4-FFF2-40B4-BE49-F238E27FC236}">
              <a16:creationId xmlns:a16="http://schemas.microsoft.com/office/drawing/2014/main" id="{3E65EBD1-3A30-4A3C-9AD2-DF228C6E4426}"/>
            </a:ext>
          </a:extLst>
        </xdr:cNvPr>
        <xdr:cNvSpPr/>
      </xdr:nvSpPr>
      <xdr:spPr>
        <a:xfrm>
          <a:off x="3238500" y="55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123613</xdr:rowOff>
    </xdr:from>
    <xdr:to>
      <xdr:col>19</xdr:col>
      <xdr:colOff>136525</xdr:colOff>
      <xdr:row>33</xdr:row>
      <xdr:rowOff>2540</xdr:rowOff>
    </xdr:to>
    <xdr:cxnSp macro="">
      <xdr:nvCxnSpPr>
        <xdr:cNvPr id="95" name="直線コネクタ 94">
          <a:extLst>
            <a:ext uri="{FF2B5EF4-FFF2-40B4-BE49-F238E27FC236}">
              <a16:creationId xmlns:a16="http://schemas.microsoft.com/office/drawing/2014/main" id="{6BEA5C8B-3312-4230-85D5-CE98192FF90D}"/>
            </a:ext>
          </a:extLst>
        </xdr:cNvPr>
        <xdr:cNvCxnSpPr/>
      </xdr:nvCxnSpPr>
      <xdr:spPr>
        <a:xfrm>
          <a:off x="3289300" y="561001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96" name="楕円 95">
          <a:extLst>
            <a:ext uri="{FF2B5EF4-FFF2-40B4-BE49-F238E27FC236}">
              <a16:creationId xmlns:a16="http://schemas.microsoft.com/office/drawing/2014/main" id="{A26D8226-9AA9-410A-A093-5CDF480E4EB6}"/>
            </a:ext>
          </a:extLst>
        </xdr:cNvPr>
        <xdr:cNvSpPr/>
      </xdr:nvSpPr>
      <xdr:spPr>
        <a:xfrm>
          <a:off x="2476500" y="54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123613</xdr:rowOff>
    </xdr:to>
    <xdr:cxnSp macro="">
      <xdr:nvCxnSpPr>
        <xdr:cNvPr id="97" name="直線コネクタ 96">
          <a:extLst>
            <a:ext uri="{FF2B5EF4-FFF2-40B4-BE49-F238E27FC236}">
              <a16:creationId xmlns:a16="http://schemas.microsoft.com/office/drawing/2014/main" id="{9D769300-EF1E-45AF-9C98-C4A9BD4C2AEE}"/>
            </a:ext>
          </a:extLst>
        </xdr:cNvPr>
        <xdr:cNvCxnSpPr/>
      </xdr:nvCxnSpPr>
      <xdr:spPr>
        <a:xfrm>
          <a:off x="2527300" y="554524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8" name="n_1aveValue有形固定資産減価償却率">
          <a:extLst>
            <a:ext uri="{FF2B5EF4-FFF2-40B4-BE49-F238E27FC236}">
              <a16:creationId xmlns:a16="http://schemas.microsoft.com/office/drawing/2014/main" id="{F89716A5-5641-4FF5-8C24-5CF7A3CA2972}"/>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9" name="n_2aveValue有形固定資産減価償却率">
          <a:extLst>
            <a:ext uri="{FF2B5EF4-FFF2-40B4-BE49-F238E27FC236}">
              <a16:creationId xmlns:a16="http://schemas.microsoft.com/office/drawing/2014/main" id="{90C99E12-41E2-404E-B74A-433A2DAAF179}"/>
            </a:ext>
          </a:extLst>
        </xdr:cNvPr>
        <xdr:cNvSpPr txBox="1"/>
      </xdr:nvSpPr>
      <xdr:spPr>
        <a:xfrm>
          <a:off x="30867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0" name="n_3aveValue有形固定資産減価償却率">
          <a:extLst>
            <a:ext uri="{FF2B5EF4-FFF2-40B4-BE49-F238E27FC236}">
              <a16:creationId xmlns:a16="http://schemas.microsoft.com/office/drawing/2014/main" id="{705206B1-CD2B-4F2A-88EC-5B7549AB760D}"/>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1" name="n_4aveValue有形固定資産減価償却率">
          <a:extLst>
            <a:ext uri="{FF2B5EF4-FFF2-40B4-BE49-F238E27FC236}">
              <a16:creationId xmlns:a16="http://schemas.microsoft.com/office/drawing/2014/main" id="{4BF99B7E-CDCC-454A-8F6C-35A24A99C98D}"/>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102" name="n_1mainValue有形固定資産減価償却率">
          <a:extLst>
            <a:ext uri="{FF2B5EF4-FFF2-40B4-BE49-F238E27FC236}">
              <a16:creationId xmlns:a16="http://schemas.microsoft.com/office/drawing/2014/main" id="{F7000FA9-0BDB-4AF6-B8C3-ED1A0847397D}"/>
            </a:ext>
          </a:extLst>
        </xdr:cNvPr>
        <xdr:cNvSpPr txBox="1"/>
      </xdr:nvSpPr>
      <xdr:spPr>
        <a:xfrm>
          <a:off x="38360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165540</xdr:rowOff>
    </xdr:from>
    <xdr:ext cx="405111" cy="259045"/>
    <xdr:sp macro="" textlink="">
      <xdr:nvSpPr>
        <xdr:cNvPr id="103" name="n_2mainValue有形固定資産減価償却率">
          <a:extLst>
            <a:ext uri="{FF2B5EF4-FFF2-40B4-BE49-F238E27FC236}">
              <a16:creationId xmlns:a16="http://schemas.microsoft.com/office/drawing/2014/main" id="{8AD09C09-9392-4692-B461-99675ACE06CC}"/>
            </a:ext>
          </a:extLst>
        </xdr:cNvPr>
        <xdr:cNvSpPr txBox="1"/>
      </xdr:nvSpPr>
      <xdr:spPr>
        <a:xfrm>
          <a:off x="3086744" y="565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macro="" textlink="">
      <xdr:nvSpPr>
        <xdr:cNvPr id="104" name="n_3mainValue有形固定資産減価償却率">
          <a:extLst>
            <a:ext uri="{FF2B5EF4-FFF2-40B4-BE49-F238E27FC236}">
              <a16:creationId xmlns:a16="http://schemas.microsoft.com/office/drawing/2014/main" id="{484676C1-B4D8-4B67-A58C-D8CD36BE51E5}"/>
            </a:ext>
          </a:extLst>
        </xdr:cNvPr>
        <xdr:cNvSpPr txBox="1"/>
      </xdr:nvSpPr>
      <xdr:spPr>
        <a:xfrm>
          <a:off x="2324744"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19D21E8-6064-4401-A6BE-48C8F241B70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6BFAAF6-09C1-431F-ADB9-AEA81F78911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D1EBD21-B6D9-4E31-94B5-4E6B1C9C695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D12DB9A-6EE7-4B63-9620-38A2B7BA7A3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CFD34BF-561C-4A54-B638-3F4B7C2C441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269D65A-C7D3-47F5-A292-E68860CA858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5D406FE-4DE2-4130-88C3-196D7704BEC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EBF3D62-309B-42B4-93B0-BE008D42B9A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B356592-5961-4820-9C0F-D69940946AE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4140AFA-DE77-44A3-820F-3E1BB9C3C9F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9CE0A45-2EF1-44B1-8482-FE0AD2EA8C1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819BE86-3062-4913-8ED5-393FFA267AE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C8B691F-8E5D-4CAA-82EA-BA3D964F4D1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債務償還比率は前年に比べ</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229.2</a:t>
          </a:r>
          <a:r>
            <a:rPr kumimoji="1" lang="ja-JP" altLang="en-US" sz="1100">
              <a:latin typeface="ＭＳ Ｐゴシック" panose="020B0600070205080204" pitchFamily="50" charset="-128"/>
              <a:ea typeface="ＭＳ Ｐゴシック" panose="020B0600070205080204" pitchFamily="50" charset="-128"/>
            </a:rPr>
            <a:t>％となった。類似団体平均や神奈川県平均を下回る状況にある。</a:t>
          </a:r>
        </a:p>
        <a:p>
          <a:r>
            <a:rPr kumimoji="1" lang="ja-JP" altLang="en-US" sz="1100">
              <a:latin typeface="ＭＳ Ｐゴシック" panose="020B0600070205080204" pitchFamily="50" charset="-128"/>
              <a:ea typeface="ＭＳ Ｐゴシック" panose="020B0600070205080204" pitchFamily="50" charset="-128"/>
            </a:rPr>
            <a:t>　今後クリーンセンター再整備や町有施設の更新等、財政負担の大きな事業を予定しており地方債発行額の増加が予想されるが、世代間の負担の平準化に留意した財政運営に努める。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6A947F5-5E88-43AE-BEAA-7B04B147AF7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94E9534-87DE-4903-90A1-306662F964E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38595DE-1EC1-4A87-B174-511E5694FA5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216A726E-2C1D-499A-AEA5-263770FDFDF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1C70298A-680D-4C31-AAD8-B86FA8E8D56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8D441BE5-F4F8-4663-ACB0-58AE186BD9D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6E580F4-5AAB-42E6-ACD6-EA75FA1FA75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3FCD213-F901-4D27-83FA-D99D9616F6B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82394B4E-3FF2-4171-BE30-813C0908096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CF66C646-E0A3-4312-A703-003EDB885D8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0B07DD2-B603-4E67-8078-C618626C52C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B37E1B9-023E-4BB5-A111-9CE385376AC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C64AE4D4-DE0A-4132-8CE4-82DBAF7C47A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BD43E8D-883D-4469-8BD0-399881DE1A8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3050EA3-704C-447E-BEF0-29903C9E236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E1DD7798-CC56-4134-9387-1265934CE0B8}"/>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7B377E5B-A68F-4AD4-822F-E488743F5862}"/>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1802E080-9973-4F75-B754-F90F08EEEEB1}"/>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35257184-56A8-48A0-B17E-A06149B2403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57BF7510-A6FB-48B6-B16A-1A9FDFE1F2C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55D4808F-E60C-4D5B-983A-CB501E947545}"/>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627F1310-E0CA-4557-B22E-054464CBF070}"/>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90BCD021-24AE-49C0-AC5C-A989A0C5F04D}"/>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043BB28B-CCB2-4A9D-92B3-13B2A0BDC0DE}"/>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5F0589B8-83A9-4A53-8CF8-9E372707E842}"/>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8E0B4C4B-52D9-41F6-9706-8FE92CD0149B}"/>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39332AE-D05B-4AD6-8AFE-C4F7794E3F5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E231948-93AD-4864-8A7D-8680266052E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13AB32B-3032-426A-BD22-0288F205483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1E723D6-2574-4501-907D-0F9A73A2839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EEDA1BD-1378-4C85-ABAA-CEB666AFFC5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136271</xdr:rowOff>
    </xdr:from>
    <xdr:to>
      <xdr:col>76</xdr:col>
      <xdr:colOff>73025</xdr:colOff>
      <xdr:row>28</xdr:row>
      <xdr:rowOff>66421</xdr:rowOff>
    </xdr:to>
    <xdr:sp macro="" textlink="">
      <xdr:nvSpPr>
        <xdr:cNvPr id="149" name="楕円 148">
          <a:extLst>
            <a:ext uri="{FF2B5EF4-FFF2-40B4-BE49-F238E27FC236}">
              <a16:creationId xmlns:a16="http://schemas.microsoft.com/office/drawing/2014/main" id="{8832DB6B-FA14-4064-957E-F8D1C07B3408}"/>
            </a:ext>
          </a:extLst>
        </xdr:cNvPr>
        <xdr:cNvSpPr/>
      </xdr:nvSpPr>
      <xdr:spPr>
        <a:xfrm>
          <a:off x="14744700" y="47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159148</xdr:rowOff>
    </xdr:from>
    <xdr:ext cx="469744" cy="259045"/>
    <xdr:sp macro="" textlink="">
      <xdr:nvSpPr>
        <xdr:cNvPr id="150" name="債務償還比率該当値テキスト">
          <a:extLst>
            <a:ext uri="{FF2B5EF4-FFF2-40B4-BE49-F238E27FC236}">
              <a16:creationId xmlns:a16="http://schemas.microsoft.com/office/drawing/2014/main" id="{10A0FF56-6C39-4F90-808E-8F5C3DB44B17}"/>
            </a:ext>
          </a:extLst>
        </xdr:cNvPr>
        <xdr:cNvSpPr txBox="1"/>
      </xdr:nvSpPr>
      <xdr:spPr>
        <a:xfrm>
          <a:off x="14846300" y="461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151264</xdr:rowOff>
    </xdr:from>
    <xdr:to>
      <xdr:col>72</xdr:col>
      <xdr:colOff>123825</xdr:colOff>
      <xdr:row>28</xdr:row>
      <xdr:rowOff>81414</xdr:rowOff>
    </xdr:to>
    <xdr:sp macro="" textlink="">
      <xdr:nvSpPr>
        <xdr:cNvPr id="151" name="楕円 150">
          <a:extLst>
            <a:ext uri="{FF2B5EF4-FFF2-40B4-BE49-F238E27FC236}">
              <a16:creationId xmlns:a16="http://schemas.microsoft.com/office/drawing/2014/main" id="{92B40316-AAFA-4ECA-BD03-BEB2094161FA}"/>
            </a:ext>
          </a:extLst>
        </xdr:cNvPr>
        <xdr:cNvSpPr/>
      </xdr:nvSpPr>
      <xdr:spPr>
        <a:xfrm>
          <a:off x="14033500" y="47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15621</xdr:rowOff>
    </xdr:from>
    <xdr:to>
      <xdr:col>76</xdr:col>
      <xdr:colOff>22225</xdr:colOff>
      <xdr:row>28</xdr:row>
      <xdr:rowOff>30614</xdr:rowOff>
    </xdr:to>
    <xdr:cxnSp macro="">
      <xdr:nvCxnSpPr>
        <xdr:cNvPr id="152" name="直線コネクタ 151">
          <a:extLst>
            <a:ext uri="{FF2B5EF4-FFF2-40B4-BE49-F238E27FC236}">
              <a16:creationId xmlns:a16="http://schemas.microsoft.com/office/drawing/2014/main" id="{05BC0EFA-C245-4481-ADDC-38FE64BC2B6E}"/>
            </a:ext>
          </a:extLst>
        </xdr:cNvPr>
        <xdr:cNvCxnSpPr/>
      </xdr:nvCxnSpPr>
      <xdr:spPr>
        <a:xfrm flipV="1">
          <a:off x="14084300" y="4816221"/>
          <a:ext cx="711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29231</xdr:rowOff>
    </xdr:from>
    <xdr:to>
      <xdr:col>68</xdr:col>
      <xdr:colOff>123825</xdr:colOff>
      <xdr:row>28</xdr:row>
      <xdr:rowOff>130831</xdr:rowOff>
    </xdr:to>
    <xdr:sp macro="" textlink="">
      <xdr:nvSpPr>
        <xdr:cNvPr id="153" name="楕円 152">
          <a:extLst>
            <a:ext uri="{FF2B5EF4-FFF2-40B4-BE49-F238E27FC236}">
              <a16:creationId xmlns:a16="http://schemas.microsoft.com/office/drawing/2014/main" id="{86065567-7E3F-40CD-A18F-AF0BFAAB284A}"/>
            </a:ext>
          </a:extLst>
        </xdr:cNvPr>
        <xdr:cNvSpPr/>
      </xdr:nvSpPr>
      <xdr:spPr>
        <a:xfrm>
          <a:off x="13271500" y="48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30614</xdr:rowOff>
    </xdr:from>
    <xdr:to>
      <xdr:col>72</xdr:col>
      <xdr:colOff>73025</xdr:colOff>
      <xdr:row>28</xdr:row>
      <xdr:rowOff>80031</xdr:rowOff>
    </xdr:to>
    <xdr:cxnSp macro="">
      <xdr:nvCxnSpPr>
        <xdr:cNvPr id="154" name="直線コネクタ 153">
          <a:extLst>
            <a:ext uri="{FF2B5EF4-FFF2-40B4-BE49-F238E27FC236}">
              <a16:creationId xmlns:a16="http://schemas.microsoft.com/office/drawing/2014/main" id="{378A030F-9A83-41F6-AB2D-0D30E048166C}"/>
            </a:ext>
          </a:extLst>
        </xdr:cNvPr>
        <xdr:cNvCxnSpPr/>
      </xdr:nvCxnSpPr>
      <xdr:spPr>
        <a:xfrm flipV="1">
          <a:off x="13322300" y="4831214"/>
          <a:ext cx="7620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94601</xdr:rowOff>
    </xdr:from>
    <xdr:to>
      <xdr:col>64</xdr:col>
      <xdr:colOff>123825</xdr:colOff>
      <xdr:row>29</xdr:row>
      <xdr:rowOff>24751</xdr:rowOff>
    </xdr:to>
    <xdr:sp macro="" textlink="">
      <xdr:nvSpPr>
        <xdr:cNvPr id="155" name="楕円 154">
          <a:extLst>
            <a:ext uri="{FF2B5EF4-FFF2-40B4-BE49-F238E27FC236}">
              <a16:creationId xmlns:a16="http://schemas.microsoft.com/office/drawing/2014/main" id="{5AA7DCB2-363A-45B3-ADBC-8AF2F76F0104}"/>
            </a:ext>
          </a:extLst>
        </xdr:cNvPr>
        <xdr:cNvSpPr/>
      </xdr:nvSpPr>
      <xdr:spPr>
        <a:xfrm>
          <a:off x="12509500" y="48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80031</xdr:rowOff>
    </xdr:from>
    <xdr:to>
      <xdr:col>68</xdr:col>
      <xdr:colOff>73025</xdr:colOff>
      <xdr:row>28</xdr:row>
      <xdr:rowOff>145401</xdr:rowOff>
    </xdr:to>
    <xdr:cxnSp macro="">
      <xdr:nvCxnSpPr>
        <xdr:cNvPr id="156" name="直線コネクタ 155">
          <a:extLst>
            <a:ext uri="{FF2B5EF4-FFF2-40B4-BE49-F238E27FC236}">
              <a16:creationId xmlns:a16="http://schemas.microsoft.com/office/drawing/2014/main" id="{0B983615-958F-47A5-885D-6C59AD6E6D8F}"/>
            </a:ext>
          </a:extLst>
        </xdr:cNvPr>
        <xdr:cNvCxnSpPr/>
      </xdr:nvCxnSpPr>
      <xdr:spPr>
        <a:xfrm flipV="1">
          <a:off x="12560300" y="4880631"/>
          <a:ext cx="762000" cy="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27143</xdr:rowOff>
    </xdr:from>
    <xdr:to>
      <xdr:col>60</xdr:col>
      <xdr:colOff>123825</xdr:colOff>
      <xdr:row>29</xdr:row>
      <xdr:rowOff>128743</xdr:rowOff>
    </xdr:to>
    <xdr:sp macro="" textlink="">
      <xdr:nvSpPr>
        <xdr:cNvPr id="157" name="楕円 156">
          <a:extLst>
            <a:ext uri="{FF2B5EF4-FFF2-40B4-BE49-F238E27FC236}">
              <a16:creationId xmlns:a16="http://schemas.microsoft.com/office/drawing/2014/main" id="{C81A862C-DCFA-483E-8A8F-072DD9761F7E}"/>
            </a:ext>
          </a:extLst>
        </xdr:cNvPr>
        <xdr:cNvSpPr/>
      </xdr:nvSpPr>
      <xdr:spPr>
        <a:xfrm>
          <a:off x="11747500" y="49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145401</xdr:rowOff>
    </xdr:from>
    <xdr:to>
      <xdr:col>64</xdr:col>
      <xdr:colOff>73025</xdr:colOff>
      <xdr:row>29</xdr:row>
      <xdr:rowOff>77943</xdr:rowOff>
    </xdr:to>
    <xdr:cxnSp macro="">
      <xdr:nvCxnSpPr>
        <xdr:cNvPr id="158" name="直線コネクタ 157">
          <a:extLst>
            <a:ext uri="{FF2B5EF4-FFF2-40B4-BE49-F238E27FC236}">
              <a16:creationId xmlns:a16="http://schemas.microsoft.com/office/drawing/2014/main" id="{69D9A049-FF91-4833-99BC-7ACAC004A8D9}"/>
            </a:ext>
          </a:extLst>
        </xdr:cNvPr>
        <xdr:cNvCxnSpPr/>
      </xdr:nvCxnSpPr>
      <xdr:spPr>
        <a:xfrm flipV="1">
          <a:off x="11798300" y="4946001"/>
          <a:ext cx="762000" cy="10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C64A695A-8B5D-480A-8D32-90F09B9222B9}"/>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24ECC47A-80C6-44D1-B384-4F868ECE227B}"/>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1" name="n_3aveValue債務償還比率">
          <a:extLst>
            <a:ext uri="{FF2B5EF4-FFF2-40B4-BE49-F238E27FC236}">
              <a16:creationId xmlns:a16="http://schemas.microsoft.com/office/drawing/2014/main" id="{A0BCE825-322C-447C-9CF3-E5A8DD172153}"/>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43A87175-A022-446E-99C3-17BD413E2341}"/>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97941</xdr:rowOff>
    </xdr:from>
    <xdr:ext cx="469744" cy="259045"/>
    <xdr:sp macro="" textlink="">
      <xdr:nvSpPr>
        <xdr:cNvPr id="163" name="n_1mainValue債務償還比率">
          <a:extLst>
            <a:ext uri="{FF2B5EF4-FFF2-40B4-BE49-F238E27FC236}">
              <a16:creationId xmlns:a16="http://schemas.microsoft.com/office/drawing/2014/main" id="{7628A011-F563-4191-8B12-17209DF85E0D}"/>
            </a:ext>
          </a:extLst>
        </xdr:cNvPr>
        <xdr:cNvSpPr txBox="1"/>
      </xdr:nvSpPr>
      <xdr:spPr>
        <a:xfrm>
          <a:off x="13836727" y="455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147358</xdr:rowOff>
    </xdr:from>
    <xdr:ext cx="469744" cy="259045"/>
    <xdr:sp macro="" textlink="">
      <xdr:nvSpPr>
        <xdr:cNvPr id="164" name="n_2mainValue債務償還比率">
          <a:extLst>
            <a:ext uri="{FF2B5EF4-FFF2-40B4-BE49-F238E27FC236}">
              <a16:creationId xmlns:a16="http://schemas.microsoft.com/office/drawing/2014/main" id="{6E659A9C-B936-44A5-98F8-60FD1B001FDB}"/>
            </a:ext>
          </a:extLst>
        </xdr:cNvPr>
        <xdr:cNvSpPr txBox="1"/>
      </xdr:nvSpPr>
      <xdr:spPr>
        <a:xfrm>
          <a:off x="13087427" y="46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41278</xdr:rowOff>
    </xdr:from>
    <xdr:ext cx="469744" cy="259045"/>
    <xdr:sp macro="" textlink="">
      <xdr:nvSpPr>
        <xdr:cNvPr id="165" name="n_3mainValue債務償還比率">
          <a:extLst>
            <a:ext uri="{FF2B5EF4-FFF2-40B4-BE49-F238E27FC236}">
              <a16:creationId xmlns:a16="http://schemas.microsoft.com/office/drawing/2014/main" id="{2725EB1E-6534-45B8-99BB-C528C65A65CD}"/>
            </a:ext>
          </a:extLst>
        </xdr:cNvPr>
        <xdr:cNvSpPr txBox="1"/>
      </xdr:nvSpPr>
      <xdr:spPr>
        <a:xfrm>
          <a:off x="123254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145270</xdr:rowOff>
    </xdr:from>
    <xdr:ext cx="469744" cy="259045"/>
    <xdr:sp macro="" textlink="">
      <xdr:nvSpPr>
        <xdr:cNvPr id="166" name="n_4mainValue債務償還比率">
          <a:extLst>
            <a:ext uri="{FF2B5EF4-FFF2-40B4-BE49-F238E27FC236}">
              <a16:creationId xmlns:a16="http://schemas.microsoft.com/office/drawing/2014/main" id="{80CAB6CD-7F6F-40B3-AC98-DE019499BC43}"/>
            </a:ext>
          </a:extLst>
        </xdr:cNvPr>
        <xdr:cNvSpPr txBox="1"/>
      </xdr:nvSpPr>
      <xdr:spPr>
        <a:xfrm>
          <a:off x="11563427" y="47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C3A7F87-35DA-4154-8906-8675A6DBA1A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2C6F4F1-4FC4-4B6C-BFBE-4E524BE42A0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B33D8404-005C-4086-A883-AD1CBA95827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2785B83-DC79-4276-923E-1273DB26AC0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8A9A89A-3038-4338-BA1D-B8B92AFC612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9E2DE3BE-2435-4C30-A2F0-F8A09323FE0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9C18D0-7A13-4C2D-8A93-CDE8B86B41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41558F-302D-4436-B4F0-FC52E73C06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9317AA-FEDA-4CE5-9EE0-7B7D5E3110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FE5CD3-34D4-453F-9022-066512C51F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38DBE2-6BC4-4426-B154-4D011769B3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BD0B8C-07F8-41EB-8006-7A0597BB3A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A85F95-4400-453D-943A-8E9D58A5A2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4D7B17-936A-4F9C-AF54-24D84BEDA7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D3539B-E4DE-412C-B687-FC8F5EE2AD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AAC6BC-27D5-4631-81B1-A3A3C1AFD8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EDB89C-CB15-48DF-BB67-A33AAF1D28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6A46E8-9B73-4CB8-A2E8-8B963297ED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F5FD5B-B100-4E75-912C-874680AC62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B47BD8-9E0A-4692-ABD1-178530BB24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30659E-88D3-49B7-88D2-0EEEF4514D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2B01E58-B780-4FE5-B349-E4072AAFAC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CE1015-09CD-4B6B-AA35-E63EC54982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293090-0D25-4ECB-9086-15851A22A6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115C7A-ECC6-4451-A3E0-0A77890D62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D3480B-DD27-4877-94F4-4F48DAACE7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AB6FE7-F0D0-4DA8-A400-0291588077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337EA9-A115-4684-83E7-FAF6D39161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D932DA-1247-4481-8062-E529705EBF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758DE0-5322-4909-9B2A-8944CD6E64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2352DC-8772-48CA-8D48-C15981B10C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64C50A-9681-4FF6-9494-4EBF4AC5F2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E28807-6792-4088-990E-999C4A0858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92F511-ABCB-4AF8-86E2-8373394D8E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D31DC5-98E9-4BD4-A7B7-AFD5A46EB9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D95E0D-2866-41AA-923D-4F80ACF9A8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A02A1D-336C-4F8A-B82F-118004ACDC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433D57-303B-4C5A-AC14-18754D7DF2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7C700B-44D1-4358-84B5-7B71DCAA31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574FC2-DC41-4E75-89EB-4A8D48882A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DCCFA2-D46F-416C-8FAA-2A2E489B06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7EF5A5-32DC-464A-AC15-8278B04005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1A2839-0210-4B14-888B-A61C3B604F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816B4B-7E5B-4FA6-9A8E-2BF567B0E5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C8AD4C-BD22-4C83-B9CF-6F1E50A8AC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A82453-271B-459F-B910-0E82C2D177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3AF161-DCA9-4172-99B3-4270E058DD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8A882F-EFC8-415A-9C56-F35090FAD6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6BE0F07-5156-4165-B03D-98CEB652F5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5978BA7-75E0-47B3-A2ED-BD10B7AE063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8C31B20-BA61-4803-B07C-B81B5E5557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6DD4FF8-8315-4CAE-A35E-A706F026BBB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4DD8520-9A7F-423E-AC3B-EE895015ED1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D173BA-5CEE-4BD8-8665-D6F28DF16FF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E561A8F-318A-43EA-BDEE-054245156F7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B8970C4-1ACA-4BD0-90BF-59B02D99E69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B8FACE1-1D91-422B-9B87-ED1438982C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7AD5B60-445C-4D17-9A97-6B47F09400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51B7982-2395-45F4-AFEE-119C3D079B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DFCCBB7-1E20-4AEA-85B3-3C4D13BB2703}"/>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86AC0741-CA22-47B6-9849-D1C86F62A341}"/>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8C0EFEE-1E57-42A7-8553-4AC4254461B5}"/>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B2ADF89C-1CBC-4694-AF57-C220A321B196}"/>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FB72A19-0500-46BD-A644-690F6F1D3519}"/>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2E54C899-CB13-4C47-86C7-363C15C44484}"/>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19A89FF-2677-4905-BB00-2E73F79A96F1}"/>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D9EE7AD7-3AE0-40AB-9059-E9F5810BFA69}"/>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65DD35B-D82A-4119-BE0D-4324AA16CEB9}"/>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DCB7F682-1E4F-4B0D-A0FF-F2F877EE7766}"/>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B4F6CACD-88F6-4126-9BD6-38EAD815C867}"/>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D412758-24DB-4DE3-8FD3-340BC770FA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856A70C-3A11-46D4-8B3B-A5EF37D231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636FE4-6BDA-4507-ACF2-3E808E9C54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3200C3-97A6-43CD-9F99-43B5EB0EE1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5D97F1-0F08-4C6D-B2B4-A699C84308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123698</xdr:rowOff>
    </xdr:from>
    <xdr:to>
      <xdr:col>24</xdr:col>
      <xdr:colOff>114300</xdr:colOff>
      <xdr:row>38</xdr:row>
      <xdr:rowOff>53848</xdr:rowOff>
    </xdr:to>
    <xdr:sp macro="" textlink="">
      <xdr:nvSpPr>
        <xdr:cNvPr id="71" name="楕円 70">
          <a:extLst>
            <a:ext uri="{FF2B5EF4-FFF2-40B4-BE49-F238E27FC236}">
              <a16:creationId xmlns:a16="http://schemas.microsoft.com/office/drawing/2014/main" id="{76601472-F9E4-4EAD-977A-91BF1482A547}"/>
            </a:ext>
          </a:extLst>
        </xdr:cNvPr>
        <xdr:cNvSpPr/>
      </xdr:nvSpPr>
      <xdr:spPr>
        <a:xfrm>
          <a:off x="4584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102125</xdr:rowOff>
    </xdr:from>
    <xdr:ext cx="405111" cy="259045"/>
    <xdr:sp macro="" textlink="">
      <xdr:nvSpPr>
        <xdr:cNvPr id="72" name="【道路】&#10;有形固定資産減価償却率該当値テキスト">
          <a:extLst>
            <a:ext uri="{FF2B5EF4-FFF2-40B4-BE49-F238E27FC236}">
              <a16:creationId xmlns:a16="http://schemas.microsoft.com/office/drawing/2014/main" id="{EE164793-75E7-4D0A-B0C2-4CDF948F8FAA}"/>
            </a:ext>
          </a:extLst>
        </xdr:cNvPr>
        <xdr:cNvSpPr txBox="1"/>
      </xdr:nvSpPr>
      <xdr:spPr>
        <a:xfrm>
          <a:off x="4673600"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450C6313-6373-4527-AC6A-3FDAEA8C7992}"/>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38</xdr:row>
      <xdr:rowOff>3048</xdr:rowOff>
    </xdr:to>
    <xdr:cxnSp macro="">
      <xdr:nvCxnSpPr>
        <xdr:cNvPr id="74" name="直線コネクタ 73">
          <a:extLst>
            <a:ext uri="{FF2B5EF4-FFF2-40B4-BE49-F238E27FC236}">
              <a16:creationId xmlns:a16="http://schemas.microsoft.com/office/drawing/2014/main" id="{EEDFA023-F785-46FA-A565-6FF5D2FBB353}"/>
            </a:ext>
          </a:extLst>
        </xdr:cNvPr>
        <xdr:cNvCxnSpPr/>
      </xdr:nvCxnSpPr>
      <xdr:spPr>
        <a:xfrm>
          <a:off x="3797300" y="64770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5" name="楕円 74">
          <a:extLst>
            <a:ext uri="{FF2B5EF4-FFF2-40B4-BE49-F238E27FC236}">
              <a16:creationId xmlns:a16="http://schemas.microsoft.com/office/drawing/2014/main" id="{CBEE295E-EE49-4F50-9E6A-19E01BF52CA7}"/>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FCE62730-913A-4696-8B76-F797D3DFCCAB}"/>
            </a:ext>
          </a:extLst>
        </xdr:cNvPr>
        <xdr:cNvCxnSpPr/>
      </xdr:nvCxnSpPr>
      <xdr:spPr>
        <a:xfrm>
          <a:off x="2908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7" name="楕円 76">
          <a:extLst>
            <a:ext uri="{FF2B5EF4-FFF2-40B4-BE49-F238E27FC236}">
              <a16:creationId xmlns:a16="http://schemas.microsoft.com/office/drawing/2014/main" id="{B197EB8B-8CD8-4722-9B9B-B251BD301EE2}"/>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87630</xdr:rowOff>
    </xdr:to>
    <xdr:cxnSp macro="">
      <xdr:nvCxnSpPr>
        <xdr:cNvPr id="78" name="直線コネクタ 77">
          <a:extLst>
            <a:ext uri="{FF2B5EF4-FFF2-40B4-BE49-F238E27FC236}">
              <a16:creationId xmlns:a16="http://schemas.microsoft.com/office/drawing/2014/main" id="{2C11E9B1-A976-46E7-AE47-2C6E9A2306C1}"/>
            </a:ext>
          </a:extLst>
        </xdr:cNvPr>
        <xdr:cNvCxnSpPr/>
      </xdr:nvCxnSpPr>
      <xdr:spPr>
        <a:xfrm>
          <a:off x="2019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79" name="n_1aveValue【道路】&#10;有形固定資産減価償却率">
          <a:extLst>
            <a:ext uri="{FF2B5EF4-FFF2-40B4-BE49-F238E27FC236}">
              <a16:creationId xmlns:a16="http://schemas.microsoft.com/office/drawing/2014/main" id="{847FD533-AA03-463C-A9B9-8F5800BD2AE4}"/>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0" name="n_2aveValue【道路】&#10;有形固定資産減価償却率">
          <a:extLst>
            <a:ext uri="{FF2B5EF4-FFF2-40B4-BE49-F238E27FC236}">
              <a16:creationId xmlns:a16="http://schemas.microsoft.com/office/drawing/2014/main" id="{2F651A01-76AA-4214-931A-B56F0DF55ED9}"/>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1" name="n_3aveValue【道路】&#10;有形固定資産減価償却率">
          <a:extLst>
            <a:ext uri="{FF2B5EF4-FFF2-40B4-BE49-F238E27FC236}">
              <a16:creationId xmlns:a16="http://schemas.microsoft.com/office/drawing/2014/main" id="{5E7B65B3-6280-4010-B84B-802B52BB1E84}"/>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2" name="n_4aveValue【道路】&#10;有形固定資産減価償却率">
          <a:extLst>
            <a:ext uri="{FF2B5EF4-FFF2-40B4-BE49-F238E27FC236}">
              <a16:creationId xmlns:a16="http://schemas.microsoft.com/office/drawing/2014/main" id="{B56BA93D-A8A6-4CB8-BF58-938DFD1A10E3}"/>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3" name="n_1mainValue【道路】&#10;有形固定資産減価償却率">
          <a:extLst>
            <a:ext uri="{FF2B5EF4-FFF2-40B4-BE49-F238E27FC236}">
              <a16:creationId xmlns:a16="http://schemas.microsoft.com/office/drawing/2014/main" id="{B612B89D-28E0-4E52-AC1E-E911C95CE2AD}"/>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4" name="n_2mainValue【道路】&#10;有形固定資産減価償却率">
          <a:extLst>
            <a:ext uri="{FF2B5EF4-FFF2-40B4-BE49-F238E27FC236}">
              <a16:creationId xmlns:a16="http://schemas.microsoft.com/office/drawing/2014/main" id="{67F561FA-D706-46FC-8D04-0F5CE97A0553}"/>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5" name="n_3mainValue【道路】&#10;有形固定資産減価償却率">
          <a:extLst>
            <a:ext uri="{FF2B5EF4-FFF2-40B4-BE49-F238E27FC236}">
              <a16:creationId xmlns:a16="http://schemas.microsoft.com/office/drawing/2014/main" id="{D5420A5B-2D89-4D03-9374-053A660373E1}"/>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6247AB8-00A2-49B1-A3A2-4CDD93C2E0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578AB22F-2685-437C-83B6-AB4A637F62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813B23B-FA70-41C2-B242-4600730847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EC152AC-38B5-44AC-AB96-F2E87DEE12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D6A21CB-EE7E-4F18-8B02-294BD46A1F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F8BA958C-25AE-49FB-BC94-19AC25FC6E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FB6FDCE-33F2-4CE4-B5F4-DEE604E54B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A49F8AF5-93AE-4F1E-AABC-E7997AA7B8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28455050-F4BB-4618-9DD5-6C7B0001EB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1F15704-EF01-495C-B046-983B613850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70F5EDB-FE81-4076-9030-5F91AB248D7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EF36C4E-8746-4D11-807C-08F2E033C13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8ADFEE9-EF39-4530-A7B7-DB4BDCEA8C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62AA5C50-4F65-44FA-8986-E435D75E469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68A454A-0816-4C32-A364-A159000DFE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16F433E2-23FD-4321-A79E-6482E2E097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617DD203-FF42-47D1-B944-C20F5BE71F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4029EB0A-F178-48D2-95A5-26974A91362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FE19AE59-D9FC-45FA-8316-0540B04DD97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F5B41DD9-244D-45C1-B458-DEFFEE97A2D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C784046-7DEB-4014-9166-7E2A86BF25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D5BB106C-EF2A-42E2-BEAF-B6786287EF1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D235638-B5A2-4EE6-8216-639B7C85D9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09" name="直線コネクタ 108">
          <a:extLst>
            <a:ext uri="{FF2B5EF4-FFF2-40B4-BE49-F238E27FC236}">
              <a16:creationId xmlns:a16="http://schemas.microsoft.com/office/drawing/2014/main" id="{770AE320-F3DA-4003-AF1A-AD3B7B5E549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0" name="【道路】&#10;一人当たり延長最小値テキスト">
          <a:extLst>
            <a:ext uri="{FF2B5EF4-FFF2-40B4-BE49-F238E27FC236}">
              <a16:creationId xmlns:a16="http://schemas.microsoft.com/office/drawing/2014/main" id="{5E6D9D9A-D60E-4D47-8E79-467470DB764E}"/>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1" name="直線コネクタ 110">
          <a:extLst>
            <a:ext uri="{FF2B5EF4-FFF2-40B4-BE49-F238E27FC236}">
              <a16:creationId xmlns:a16="http://schemas.microsoft.com/office/drawing/2014/main" id="{70C3ED6F-CECF-469E-87E9-47EA9A23A16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2" name="【道路】&#10;一人当たり延長最大値テキスト">
          <a:extLst>
            <a:ext uri="{FF2B5EF4-FFF2-40B4-BE49-F238E27FC236}">
              <a16:creationId xmlns:a16="http://schemas.microsoft.com/office/drawing/2014/main" id="{C853C751-152A-4B4F-873D-FAB3A29B5787}"/>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3" name="直線コネクタ 112">
          <a:extLst>
            <a:ext uri="{FF2B5EF4-FFF2-40B4-BE49-F238E27FC236}">
              <a16:creationId xmlns:a16="http://schemas.microsoft.com/office/drawing/2014/main" id="{76264657-0153-4717-B47D-E296DE812275}"/>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4" name="【道路】&#10;一人当たり延長平均値テキスト">
          <a:extLst>
            <a:ext uri="{FF2B5EF4-FFF2-40B4-BE49-F238E27FC236}">
              <a16:creationId xmlns:a16="http://schemas.microsoft.com/office/drawing/2014/main" id="{B910FAC2-1153-4B50-B2B5-530AD9E6F332}"/>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5" name="フローチャート: 判断 114">
          <a:extLst>
            <a:ext uri="{FF2B5EF4-FFF2-40B4-BE49-F238E27FC236}">
              <a16:creationId xmlns:a16="http://schemas.microsoft.com/office/drawing/2014/main" id="{42428D84-7DA1-4716-9EFD-43CB74A16E49}"/>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6" name="フローチャート: 判断 115">
          <a:extLst>
            <a:ext uri="{FF2B5EF4-FFF2-40B4-BE49-F238E27FC236}">
              <a16:creationId xmlns:a16="http://schemas.microsoft.com/office/drawing/2014/main" id="{5066EE02-4506-4494-A68B-C947D3681B7A}"/>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17" name="フローチャート: 判断 116">
          <a:extLst>
            <a:ext uri="{FF2B5EF4-FFF2-40B4-BE49-F238E27FC236}">
              <a16:creationId xmlns:a16="http://schemas.microsoft.com/office/drawing/2014/main" id="{0FE02415-E5A2-438A-8ADD-B2864503B65F}"/>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18" name="フローチャート: 判断 117">
          <a:extLst>
            <a:ext uri="{FF2B5EF4-FFF2-40B4-BE49-F238E27FC236}">
              <a16:creationId xmlns:a16="http://schemas.microsoft.com/office/drawing/2014/main" id="{795BE407-D1F3-4BC8-B2D1-1E519CBF66FD}"/>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19" name="フローチャート: 判断 118">
          <a:extLst>
            <a:ext uri="{FF2B5EF4-FFF2-40B4-BE49-F238E27FC236}">
              <a16:creationId xmlns:a16="http://schemas.microsoft.com/office/drawing/2014/main" id="{E049A554-6290-41FD-B488-A37EA174A40B}"/>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E32D8EC-A063-43A9-B45F-8324157C1B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BFCF365-0779-406C-85BC-4281971B1E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E0F8CBC-E597-46D4-AAF5-5DE137739F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D748E03-DD67-4296-B901-135600248C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5F1AB05-2BC6-4F8B-9A33-0E3FD2B33B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150101</xdr:rowOff>
    </xdr:from>
    <xdr:to>
      <xdr:col>55</xdr:col>
      <xdr:colOff>50800</xdr:colOff>
      <xdr:row>41</xdr:row>
      <xdr:rowOff>80251</xdr:rowOff>
    </xdr:to>
    <xdr:sp macro="" textlink="">
      <xdr:nvSpPr>
        <xdr:cNvPr id="125" name="楕円 124">
          <a:extLst>
            <a:ext uri="{FF2B5EF4-FFF2-40B4-BE49-F238E27FC236}">
              <a16:creationId xmlns:a16="http://schemas.microsoft.com/office/drawing/2014/main" id="{6B6604CE-5586-4A57-83F5-B38E967737BC}"/>
            </a:ext>
          </a:extLst>
        </xdr:cNvPr>
        <xdr:cNvSpPr/>
      </xdr:nvSpPr>
      <xdr:spPr>
        <a:xfrm>
          <a:off x="10426700" y="70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65028</xdr:rowOff>
    </xdr:from>
    <xdr:ext cx="469744" cy="259045"/>
    <xdr:sp macro="" textlink="">
      <xdr:nvSpPr>
        <xdr:cNvPr id="126" name="【道路】&#10;一人当たり延長該当値テキスト">
          <a:extLst>
            <a:ext uri="{FF2B5EF4-FFF2-40B4-BE49-F238E27FC236}">
              <a16:creationId xmlns:a16="http://schemas.microsoft.com/office/drawing/2014/main" id="{056570B8-F2B6-4A6A-80F1-683F963B01F9}"/>
            </a:ext>
          </a:extLst>
        </xdr:cNvPr>
        <xdr:cNvSpPr txBox="1"/>
      </xdr:nvSpPr>
      <xdr:spPr>
        <a:xfrm>
          <a:off x="10515600" y="692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151968</xdr:rowOff>
    </xdr:from>
    <xdr:to>
      <xdr:col>50</xdr:col>
      <xdr:colOff>165100</xdr:colOff>
      <xdr:row>41</xdr:row>
      <xdr:rowOff>82118</xdr:rowOff>
    </xdr:to>
    <xdr:sp macro="" textlink="">
      <xdr:nvSpPr>
        <xdr:cNvPr id="127" name="楕円 126">
          <a:extLst>
            <a:ext uri="{FF2B5EF4-FFF2-40B4-BE49-F238E27FC236}">
              <a16:creationId xmlns:a16="http://schemas.microsoft.com/office/drawing/2014/main" id="{E396E1A6-5FBE-4B50-947F-48A0B1A9403A}"/>
            </a:ext>
          </a:extLst>
        </xdr:cNvPr>
        <xdr:cNvSpPr/>
      </xdr:nvSpPr>
      <xdr:spPr>
        <a:xfrm>
          <a:off x="95885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29451</xdr:rowOff>
    </xdr:from>
    <xdr:to>
      <xdr:col>55</xdr:col>
      <xdr:colOff>0</xdr:colOff>
      <xdr:row>41</xdr:row>
      <xdr:rowOff>31318</xdr:rowOff>
    </xdr:to>
    <xdr:cxnSp macro="">
      <xdr:nvCxnSpPr>
        <xdr:cNvPr id="128" name="直線コネクタ 127">
          <a:extLst>
            <a:ext uri="{FF2B5EF4-FFF2-40B4-BE49-F238E27FC236}">
              <a16:creationId xmlns:a16="http://schemas.microsoft.com/office/drawing/2014/main" id="{AFE46865-D8B3-41FF-8C6D-F2E7BA62E4AB}"/>
            </a:ext>
          </a:extLst>
        </xdr:cNvPr>
        <xdr:cNvCxnSpPr/>
      </xdr:nvCxnSpPr>
      <xdr:spPr>
        <a:xfrm flipV="1">
          <a:off x="9639300" y="705890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153339</xdr:rowOff>
    </xdr:from>
    <xdr:to>
      <xdr:col>46</xdr:col>
      <xdr:colOff>38100</xdr:colOff>
      <xdr:row>41</xdr:row>
      <xdr:rowOff>83489</xdr:rowOff>
    </xdr:to>
    <xdr:sp macro="" textlink="">
      <xdr:nvSpPr>
        <xdr:cNvPr id="129" name="楕円 128">
          <a:extLst>
            <a:ext uri="{FF2B5EF4-FFF2-40B4-BE49-F238E27FC236}">
              <a16:creationId xmlns:a16="http://schemas.microsoft.com/office/drawing/2014/main" id="{23170369-B9E2-4AB8-BAEE-05C5978625AE}"/>
            </a:ext>
          </a:extLst>
        </xdr:cNvPr>
        <xdr:cNvSpPr/>
      </xdr:nvSpPr>
      <xdr:spPr>
        <a:xfrm>
          <a:off x="8699500" y="70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31318</xdr:rowOff>
    </xdr:from>
    <xdr:to>
      <xdr:col>50</xdr:col>
      <xdr:colOff>114300</xdr:colOff>
      <xdr:row>41</xdr:row>
      <xdr:rowOff>32689</xdr:rowOff>
    </xdr:to>
    <xdr:cxnSp macro="">
      <xdr:nvCxnSpPr>
        <xdr:cNvPr id="130" name="直線コネクタ 129">
          <a:extLst>
            <a:ext uri="{FF2B5EF4-FFF2-40B4-BE49-F238E27FC236}">
              <a16:creationId xmlns:a16="http://schemas.microsoft.com/office/drawing/2014/main" id="{2C7D5E4F-73C0-43DE-B638-CCD5B6AADBFA}"/>
            </a:ext>
          </a:extLst>
        </xdr:cNvPr>
        <xdr:cNvCxnSpPr/>
      </xdr:nvCxnSpPr>
      <xdr:spPr>
        <a:xfrm flipV="1">
          <a:off x="8750300" y="706076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153683</xdr:rowOff>
    </xdr:from>
    <xdr:to>
      <xdr:col>41</xdr:col>
      <xdr:colOff>101600</xdr:colOff>
      <xdr:row>41</xdr:row>
      <xdr:rowOff>83833</xdr:rowOff>
    </xdr:to>
    <xdr:sp macro="" textlink="">
      <xdr:nvSpPr>
        <xdr:cNvPr id="131" name="楕円 130">
          <a:extLst>
            <a:ext uri="{FF2B5EF4-FFF2-40B4-BE49-F238E27FC236}">
              <a16:creationId xmlns:a16="http://schemas.microsoft.com/office/drawing/2014/main" id="{6748A566-2AEB-435C-81D2-86C10CF4A4D7}"/>
            </a:ext>
          </a:extLst>
        </xdr:cNvPr>
        <xdr:cNvSpPr/>
      </xdr:nvSpPr>
      <xdr:spPr>
        <a:xfrm>
          <a:off x="7810500" y="70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32689</xdr:rowOff>
    </xdr:from>
    <xdr:to>
      <xdr:col>45</xdr:col>
      <xdr:colOff>177800</xdr:colOff>
      <xdr:row>41</xdr:row>
      <xdr:rowOff>33033</xdr:rowOff>
    </xdr:to>
    <xdr:cxnSp macro="">
      <xdr:nvCxnSpPr>
        <xdr:cNvPr id="132" name="直線コネクタ 131">
          <a:extLst>
            <a:ext uri="{FF2B5EF4-FFF2-40B4-BE49-F238E27FC236}">
              <a16:creationId xmlns:a16="http://schemas.microsoft.com/office/drawing/2014/main" id="{29881295-3881-4ECA-A3EE-EAC04F908773}"/>
            </a:ext>
          </a:extLst>
        </xdr:cNvPr>
        <xdr:cNvCxnSpPr/>
      </xdr:nvCxnSpPr>
      <xdr:spPr>
        <a:xfrm flipV="1">
          <a:off x="7861300" y="706213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3" name="n_1aveValue【道路】&#10;一人当たり延長">
          <a:extLst>
            <a:ext uri="{FF2B5EF4-FFF2-40B4-BE49-F238E27FC236}">
              <a16:creationId xmlns:a16="http://schemas.microsoft.com/office/drawing/2014/main" id="{E27CA5D5-E7CF-4EEA-9024-94C6430E3255}"/>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4" name="n_2aveValue【道路】&#10;一人当たり延長">
          <a:extLst>
            <a:ext uri="{FF2B5EF4-FFF2-40B4-BE49-F238E27FC236}">
              <a16:creationId xmlns:a16="http://schemas.microsoft.com/office/drawing/2014/main" id="{BB37B200-4B77-49D7-BD6F-FF57F2F2D72B}"/>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35" name="n_3aveValue【道路】&#10;一人当たり延長">
          <a:extLst>
            <a:ext uri="{FF2B5EF4-FFF2-40B4-BE49-F238E27FC236}">
              <a16:creationId xmlns:a16="http://schemas.microsoft.com/office/drawing/2014/main" id="{3B51EE1A-4C4F-48C6-8D4A-A4515C4BDE7C}"/>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36" name="n_4aveValue【道路】&#10;一人当たり延長">
          <a:extLst>
            <a:ext uri="{FF2B5EF4-FFF2-40B4-BE49-F238E27FC236}">
              <a16:creationId xmlns:a16="http://schemas.microsoft.com/office/drawing/2014/main" id="{E5DE8DC8-7AC6-4CF2-A50B-CDFD1E8AC9AD}"/>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73245</xdr:rowOff>
    </xdr:from>
    <xdr:ext cx="469744" cy="259045"/>
    <xdr:sp macro="" textlink="">
      <xdr:nvSpPr>
        <xdr:cNvPr id="137" name="n_1mainValue【道路】&#10;一人当たり延長">
          <a:extLst>
            <a:ext uri="{FF2B5EF4-FFF2-40B4-BE49-F238E27FC236}">
              <a16:creationId xmlns:a16="http://schemas.microsoft.com/office/drawing/2014/main" id="{F536B63F-422D-497E-B28A-1C4AED8FA676}"/>
            </a:ext>
          </a:extLst>
        </xdr:cNvPr>
        <xdr:cNvSpPr txBox="1"/>
      </xdr:nvSpPr>
      <xdr:spPr>
        <a:xfrm>
          <a:off x="9391727" y="71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74616</xdr:rowOff>
    </xdr:from>
    <xdr:ext cx="469744" cy="259045"/>
    <xdr:sp macro="" textlink="">
      <xdr:nvSpPr>
        <xdr:cNvPr id="138" name="n_2mainValue【道路】&#10;一人当たり延長">
          <a:extLst>
            <a:ext uri="{FF2B5EF4-FFF2-40B4-BE49-F238E27FC236}">
              <a16:creationId xmlns:a16="http://schemas.microsoft.com/office/drawing/2014/main" id="{17597371-A952-48F4-8EC1-D9ED206E9484}"/>
            </a:ext>
          </a:extLst>
        </xdr:cNvPr>
        <xdr:cNvSpPr txBox="1"/>
      </xdr:nvSpPr>
      <xdr:spPr>
        <a:xfrm>
          <a:off x="8515427" y="71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74960</xdr:rowOff>
    </xdr:from>
    <xdr:ext cx="469744" cy="259045"/>
    <xdr:sp macro="" textlink="">
      <xdr:nvSpPr>
        <xdr:cNvPr id="139" name="n_3mainValue【道路】&#10;一人当たり延長">
          <a:extLst>
            <a:ext uri="{FF2B5EF4-FFF2-40B4-BE49-F238E27FC236}">
              <a16:creationId xmlns:a16="http://schemas.microsoft.com/office/drawing/2014/main" id="{D139D2D0-269D-4767-AA3A-447A43DAFBAA}"/>
            </a:ext>
          </a:extLst>
        </xdr:cNvPr>
        <xdr:cNvSpPr txBox="1"/>
      </xdr:nvSpPr>
      <xdr:spPr>
        <a:xfrm>
          <a:off x="7626427" y="71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DB11544-8FB4-4F83-A1D1-A48D2A2489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BA707C0C-F5EF-42B4-BE53-E72BE09712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D167DF05-3BD4-49C9-A66A-97C7E624B1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5C0EBCAD-945B-4865-B33E-F1DF32532F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2950205B-ADD1-406A-BBFB-DA40DDC4A6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8AA23930-6D94-4D48-B6BD-E964610AA6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FC0A30F-6D86-4A0B-8CF6-8A58D81017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8782081-BD39-4713-84A6-7C17FE2638E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D4EC75BB-4FBA-4161-9BC9-534FF51909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F91FFB89-83C9-4393-97BD-30DBA3C215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6EEB2B53-16B8-473D-9F9F-DFB8338F95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5632DCBB-5270-4F05-9209-A02EAB6D61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0711024F-F4BB-463C-9920-AD876F3E26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81AB86DE-62A0-451D-B98A-BE611EAB0F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696B3129-5E8E-486D-A397-2F8AB19278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CEED0051-2C71-40E6-8601-D301FD52386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E4F3ED16-A1C1-42C9-8AF1-B8711E46B2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AC75FD46-1260-46E8-9104-B66AF1A42D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4B686386-0456-4E0D-A487-0B0807043D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F968C55D-2D55-497C-A8D3-8E96284182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4D9AACB6-5EF8-4701-AA58-69712D6EA4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6FB48096-2F24-4E09-BE36-188C94DEDBB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EB937418-4D20-4956-8692-61020EF1F5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19ACED72-9D69-4EE8-9BC2-412F6931DB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7FDD48DE-AADC-4E3C-AB8E-67C5176843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BB73EA01-594D-4AA2-820E-8FA847CD79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DCADDF5E-A56D-4318-B120-4D531734358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7" name="直線コネクタ 166">
          <a:extLst>
            <a:ext uri="{FF2B5EF4-FFF2-40B4-BE49-F238E27FC236}">
              <a16:creationId xmlns:a16="http://schemas.microsoft.com/office/drawing/2014/main" id="{D7A1E7A7-37BB-4AD0-9139-A0DC39431DE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8" name="テキスト ボックス 167">
          <a:extLst>
            <a:ext uri="{FF2B5EF4-FFF2-40B4-BE49-F238E27FC236}">
              <a16:creationId xmlns:a16="http://schemas.microsoft.com/office/drawing/2014/main" id="{1863E322-8BE4-4605-BE27-CCE697E7F8E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9" name="直線コネクタ 168">
          <a:extLst>
            <a:ext uri="{FF2B5EF4-FFF2-40B4-BE49-F238E27FC236}">
              <a16:creationId xmlns:a16="http://schemas.microsoft.com/office/drawing/2014/main" id="{F9F4FCDB-E202-429D-86FC-B4AD25FE8F3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0" name="テキスト ボックス 169">
          <a:extLst>
            <a:ext uri="{FF2B5EF4-FFF2-40B4-BE49-F238E27FC236}">
              <a16:creationId xmlns:a16="http://schemas.microsoft.com/office/drawing/2014/main" id="{1B5509BC-174A-446B-BA78-78BBA4E11F5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1" name="直線コネクタ 170">
          <a:extLst>
            <a:ext uri="{FF2B5EF4-FFF2-40B4-BE49-F238E27FC236}">
              <a16:creationId xmlns:a16="http://schemas.microsoft.com/office/drawing/2014/main" id="{C0401377-71F2-4228-A537-B085260F936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2" name="テキスト ボックス 171">
          <a:extLst>
            <a:ext uri="{FF2B5EF4-FFF2-40B4-BE49-F238E27FC236}">
              <a16:creationId xmlns:a16="http://schemas.microsoft.com/office/drawing/2014/main" id="{E0AB336F-2C84-4EB2-AB3D-5429542BA1B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3" name="直線コネクタ 172">
          <a:extLst>
            <a:ext uri="{FF2B5EF4-FFF2-40B4-BE49-F238E27FC236}">
              <a16:creationId xmlns:a16="http://schemas.microsoft.com/office/drawing/2014/main" id="{4D5E1A94-3C2A-4211-803E-111B4C3BDD2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4" name="テキスト ボックス 173">
          <a:extLst>
            <a:ext uri="{FF2B5EF4-FFF2-40B4-BE49-F238E27FC236}">
              <a16:creationId xmlns:a16="http://schemas.microsoft.com/office/drawing/2014/main" id="{6B850282-DE98-434F-BEA8-6946C01C04B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5" name="直線コネクタ 174">
          <a:extLst>
            <a:ext uri="{FF2B5EF4-FFF2-40B4-BE49-F238E27FC236}">
              <a16:creationId xmlns:a16="http://schemas.microsoft.com/office/drawing/2014/main" id="{344FB272-1AA0-4BE3-9040-BF2EA3CD31F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6" name="テキスト ボックス 175">
          <a:extLst>
            <a:ext uri="{FF2B5EF4-FFF2-40B4-BE49-F238E27FC236}">
              <a16:creationId xmlns:a16="http://schemas.microsoft.com/office/drawing/2014/main" id="{45D42288-B6E7-4AE0-99AD-CEB4D8E768A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7" name="直線コネクタ 176">
          <a:extLst>
            <a:ext uri="{FF2B5EF4-FFF2-40B4-BE49-F238E27FC236}">
              <a16:creationId xmlns:a16="http://schemas.microsoft.com/office/drawing/2014/main" id="{6372D5BB-C868-4543-BCE1-1D0D0C8665D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8" name="テキスト ボックス 177">
          <a:extLst>
            <a:ext uri="{FF2B5EF4-FFF2-40B4-BE49-F238E27FC236}">
              <a16:creationId xmlns:a16="http://schemas.microsoft.com/office/drawing/2014/main" id="{4E9D7C1B-1155-4631-93A2-499BF09E629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a:extLst>
            <a:ext uri="{FF2B5EF4-FFF2-40B4-BE49-F238E27FC236}">
              <a16:creationId xmlns:a16="http://schemas.microsoft.com/office/drawing/2014/main" id="{A342DDB0-000C-473A-B56E-AC1867DE5F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公営住宅】&#10;有形固定資産減価償却率グラフ枠">
          <a:extLst>
            <a:ext uri="{FF2B5EF4-FFF2-40B4-BE49-F238E27FC236}">
              <a16:creationId xmlns:a16="http://schemas.microsoft.com/office/drawing/2014/main" id="{033C668F-1F90-4BF6-9375-A88F488FE0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1" name="直線コネクタ 180">
          <a:extLst>
            <a:ext uri="{FF2B5EF4-FFF2-40B4-BE49-F238E27FC236}">
              <a16:creationId xmlns:a16="http://schemas.microsoft.com/office/drawing/2014/main" id="{39E69419-6B6C-484E-8429-A704885CC6CA}"/>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2" name="【公営住宅】&#10;有形固定資産減価償却率最小値テキスト">
          <a:extLst>
            <a:ext uri="{FF2B5EF4-FFF2-40B4-BE49-F238E27FC236}">
              <a16:creationId xmlns:a16="http://schemas.microsoft.com/office/drawing/2014/main" id="{C6F980F3-E28E-420C-91E7-2F651B4BD37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3" name="直線コネクタ 182">
          <a:extLst>
            <a:ext uri="{FF2B5EF4-FFF2-40B4-BE49-F238E27FC236}">
              <a16:creationId xmlns:a16="http://schemas.microsoft.com/office/drawing/2014/main" id="{E854A9C7-EA45-4FF3-9A09-63A43A56D4D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84" name="【公営住宅】&#10;有形固定資産減価償却率最大値テキスト">
          <a:extLst>
            <a:ext uri="{FF2B5EF4-FFF2-40B4-BE49-F238E27FC236}">
              <a16:creationId xmlns:a16="http://schemas.microsoft.com/office/drawing/2014/main" id="{D72C3357-749D-4AA9-8361-C49DC6E7B24C}"/>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85" name="直線コネクタ 184">
          <a:extLst>
            <a:ext uri="{FF2B5EF4-FFF2-40B4-BE49-F238E27FC236}">
              <a16:creationId xmlns:a16="http://schemas.microsoft.com/office/drawing/2014/main" id="{77DD525B-2F3C-45BA-95FC-536BAD9A7382}"/>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186" name="【公営住宅】&#10;有形固定資産減価償却率平均値テキスト">
          <a:extLst>
            <a:ext uri="{FF2B5EF4-FFF2-40B4-BE49-F238E27FC236}">
              <a16:creationId xmlns:a16="http://schemas.microsoft.com/office/drawing/2014/main" id="{2BBD8824-F7D0-4BC2-BCF5-0D79C7E830D8}"/>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87" name="フローチャート: 判断 186">
          <a:extLst>
            <a:ext uri="{FF2B5EF4-FFF2-40B4-BE49-F238E27FC236}">
              <a16:creationId xmlns:a16="http://schemas.microsoft.com/office/drawing/2014/main" id="{481C0EF8-65A1-4B04-B493-F388404A2204}"/>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88" name="フローチャート: 判断 187">
          <a:extLst>
            <a:ext uri="{FF2B5EF4-FFF2-40B4-BE49-F238E27FC236}">
              <a16:creationId xmlns:a16="http://schemas.microsoft.com/office/drawing/2014/main" id="{0708F231-87D6-4458-863E-BE1A0C43BE82}"/>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89" name="フローチャート: 判断 188">
          <a:extLst>
            <a:ext uri="{FF2B5EF4-FFF2-40B4-BE49-F238E27FC236}">
              <a16:creationId xmlns:a16="http://schemas.microsoft.com/office/drawing/2014/main" id="{DAC2295A-A9EC-449E-8C4C-A523680BA872}"/>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0" name="フローチャート: 判断 189">
          <a:extLst>
            <a:ext uri="{FF2B5EF4-FFF2-40B4-BE49-F238E27FC236}">
              <a16:creationId xmlns:a16="http://schemas.microsoft.com/office/drawing/2014/main" id="{75A0199F-E0A9-4182-82D0-BDBA42121FA2}"/>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1" name="フローチャート: 判断 190">
          <a:extLst>
            <a:ext uri="{FF2B5EF4-FFF2-40B4-BE49-F238E27FC236}">
              <a16:creationId xmlns:a16="http://schemas.microsoft.com/office/drawing/2014/main" id="{DA1D0598-CA9C-45CA-800A-884B56EA1DB9}"/>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A6FE26DB-EAE8-46E7-B0A9-A1959FBDED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369EB500-E678-46F9-B087-FF7DD59659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EC62E97B-C5D3-460B-8CF6-B1C16B1B6F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E50A4E5-9CE7-4E78-B615-0B63702F541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A5637E0-411D-4A53-8984-300DC5BCCF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197" name="楕円 196">
          <a:extLst>
            <a:ext uri="{FF2B5EF4-FFF2-40B4-BE49-F238E27FC236}">
              <a16:creationId xmlns:a16="http://schemas.microsoft.com/office/drawing/2014/main" id="{871338B2-3CF6-41E9-AC7A-68C7E5AE4070}"/>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198" name="【公営住宅】&#10;有形固定資産減価償却率該当値テキスト">
          <a:extLst>
            <a:ext uri="{FF2B5EF4-FFF2-40B4-BE49-F238E27FC236}">
              <a16:creationId xmlns:a16="http://schemas.microsoft.com/office/drawing/2014/main" id="{DCAED9EE-DB6F-4512-AE5D-864E2A230E32}"/>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111398</xdr:rowOff>
    </xdr:from>
    <xdr:to>
      <xdr:col>20</xdr:col>
      <xdr:colOff>38100</xdr:colOff>
      <xdr:row>84</xdr:row>
      <xdr:rowOff>41548</xdr:rowOff>
    </xdr:to>
    <xdr:sp macro="" textlink="">
      <xdr:nvSpPr>
        <xdr:cNvPr id="199" name="楕円 198">
          <a:extLst>
            <a:ext uri="{FF2B5EF4-FFF2-40B4-BE49-F238E27FC236}">
              <a16:creationId xmlns:a16="http://schemas.microsoft.com/office/drawing/2014/main" id="{9BAA2CC9-E6E3-4BF0-903E-A237A9A4102E}"/>
            </a:ext>
          </a:extLst>
        </xdr:cNvPr>
        <xdr:cNvSpPr/>
      </xdr:nvSpPr>
      <xdr:spPr>
        <a:xfrm>
          <a:off x="3746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162198</xdr:rowOff>
    </xdr:from>
    <xdr:to>
      <xdr:col>24</xdr:col>
      <xdr:colOff>63500</xdr:colOff>
      <xdr:row>84</xdr:row>
      <xdr:rowOff>26670</xdr:rowOff>
    </xdr:to>
    <xdr:cxnSp macro="">
      <xdr:nvCxnSpPr>
        <xdr:cNvPr id="200" name="直線コネクタ 199">
          <a:extLst>
            <a:ext uri="{FF2B5EF4-FFF2-40B4-BE49-F238E27FC236}">
              <a16:creationId xmlns:a16="http://schemas.microsoft.com/office/drawing/2014/main" id="{0F6C3440-8835-45DA-96AA-A9EFE8FE092D}"/>
            </a:ext>
          </a:extLst>
        </xdr:cNvPr>
        <xdr:cNvCxnSpPr/>
      </xdr:nvCxnSpPr>
      <xdr:spPr>
        <a:xfrm>
          <a:off x="3797300" y="143925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85271</xdr:rowOff>
    </xdr:from>
    <xdr:to>
      <xdr:col>15</xdr:col>
      <xdr:colOff>101600</xdr:colOff>
      <xdr:row>84</xdr:row>
      <xdr:rowOff>15421</xdr:rowOff>
    </xdr:to>
    <xdr:sp macro="" textlink="">
      <xdr:nvSpPr>
        <xdr:cNvPr id="201" name="楕円 200">
          <a:extLst>
            <a:ext uri="{FF2B5EF4-FFF2-40B4-BE49-F238E27FC236}">
              <a16:creationId xmlns:a16="http://schemas.microsoft.com/office/drawing/2014/main" id="{FEBFD6E3-81E8-42B4-9141-064AEDFC222A}"/>
            </a:ext>
          </a:extLst>
        </xdr:cNvPr>
        <xdr:cNvSpPr/>
      </xdr:nvSpPr>
      <xdr:spPr>
        <a:xfrm>
          <a:off x="2857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83</xdr:row>
      <xdr:rowOff>162198</xdr:rowOff>
    </xdr:to>
    <xdr:cxnSp macro="">
      <xdr:nvCxnSpPr>
        <xdr:cNvPr id="202" name="直線コネクタ 201">
          <a:extLst>
            <a:ext uri="{FF2B5EF4-FFF2-40B4-BE49-F238E27FC236}">
              <a16:creationId xmlns:a16="http://schemas.microsoft.com/office/drawing/2014/main" id="{7F3D8472-0CBD-4592-A65F-463CEC229981}"/>
            </a:ext>
          </a:extLst>
        </xdr:cNvPr>
        <xdr:cNvCxnSpPr/>
      </xdr:nvCxnSpPr>
      <xdr:spPr>
        <a:xfrm>
          <a:off x="2908300" y="143664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03" name="楕円 202">
          <a:extLst>
            <a:ext uri="{FF2B5EF4-FFF2-40B4-BE49-F238E27FC236}">
              <a16:creationId xmlns:a16="http://schemas.microsoft.com/office/drawing/2014/main" id="{83B82AA6-E400-4979-AD06-B4B80A9B4F91}"/>
            </a:ext>
          </a:extLst>
        </xdr:cNvPr>
        <xdr:cNvSpPr/>
      </xdr:nvSpPr>
      <xdr:spPr>
        <a:xfrm>
          <a:off x="1968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100149</xdr:rowOff>
    </xdr:from>
    <xdr:to>
      <xdr:col>15</xdr:col>
      <xdr:colOff>50800</xdr:colOff>
      <xdr:row>83</xdr:row>
      <xdr:rowOff>136071</xdr:rowOff>
    </xdr:to>
    <xdr:cxnSp macro="">
      <xdr:nvCxnSpPr>
        <xdr:cNvPr id="204" name="直線コネクタ 203">
          <a:extLst>
            <a:ext uri="{FF2B5EF4-FFF2-40B4-BE49-F238E27FC236}">
              <a16:creationId xmlns:a16="http://schemas.microsoft.com/office/drawing/2014/main" id="{E6498903-6735-4993-9714-D46D3BF93C22}"/>
            </a:ext>
          </a:extLst>
        </xdr:cNvPr>
        <xdr:cNvCxnSpPr/>
      </xdr:nvCxnSpPr>
      <xdr:spPr>
        <a:xfrm>
          <a:off x="2019300" y="143304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05" name="n_1aveValue【公営住宅】&#10;有形固定資産減価償却率">
          <a:extLst>
            <a:ext uri="{FF2B5EF4-FFF2-40B4-BE49-F238E27FC236}">
              <a16:creationId xmlns:a16="http://schemas.microsoft.com/office/drawing/2014/main" id="{951F8555-0AE2-46EE-BDE2-63823C1C533B}"/>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206" name="n_2aveValue【公営住宅】&#10;有形固定資産減価償却率">
          <a:extLst>
            <a:ext uri="{FF2B5EF4-FFF2-40B4-BE49-F238E27FC236}">
              <a16:creationId xmlns:a16="http://schemas.microsoft.com/office/drawing/2014/main" id="{4C33F8B6-7029-44C7-B98B-BE27FB7B5F1E}"/>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207" name="n_3aveValue【公営住宅】&#10;有形固定資産減価償却率">
          <a:extLst>
            <a:ext uri="{FF2B5EF4-FFF2-40B4-BE49-F238E27FC236}">
              <a16:creationId xmlns:a16="http://schemas.microsoft.com/office/drawing/2014/main" id="{A475F896-767E-4537-ACD6-10743FE1A538}"/>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208" name="n_4aveValue【公営住宅】&#10;有形固定資産減価償却率">
          <a:extLst>
            <a:ext uri="{FF2B5EF4-FFF2-40B4-BE49-F238E27FC236}">
              <a16:creationId xmlns:a16="http://schemas.microsoft.com/office/drawing/2014/main" id="{CAB372DC-56D2-401F-A00A-191E26C40EAC}"/>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32675</xdr:rowOff>
    </xdr:from>
    <xdr:ext cx="405111" cy="259045"/>
    <xdr:sp macro="" textlink="">
      <xdr:nvSpPr>
        <xdr:cNvPr id="209" name="n_1mainValue【公営住宅】&#10;有形固定資産減価償却率">
          <a:extLst>
            <a:ext uri="{FF2B5EF4-FFF2-40B4-BE49-F238E27FC236}">
              <a16:creationId xmlns:a16="http://schemas.microsoft.com/office/drawing/2014/main" id="{6AA5D4A3-38A0-4B99-AF42-51F3F852EACE}"/>
            </a:ext>
          </a:extLst>
        </xdr:cNvPr>
        <xdr:cNvSpPr txBox="1"/>
      </xdr:nvSpPr>
      <xdr:spPr>
        <a:xfrm>
          <a:off x="3582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6548</xdr:rowOff>
    </xdr:from>
    <xdr:ext cx="405111" cy="259045"/>
    <xdr:sp macro="" textlink="">
      <xdr:nvSpPr>
        <xdr:cNvPr id="210" name="n_2mainValue【公営住宅】&#10;有形固定資産減価償却率">
          <a:extLst>
            <a:ext uri="{FF2B5EF4-FFF2-40B4-BE49-F238E27FC236}">
              <a16:creationId xmlns:a16="http://schemas.microsoft.com/office/drawing/2014/main" id="{E5A6255A-BFAE-495F-8A04-18F8D8D9D476}"/>
            </a:ext>
          </a:extLst>
        </xdr:cNvPr>
        <xdr:cNvSpPr txBox="1"/>
      </xdr:nvSpPr>
      <xdr:spPr>
        <a:xfrm>
          <a:off x="2705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211" name="n_3mainValue【公営住宅】&#10;有形固定資産減価償却率">
          <a:extLst>
            <a:ext uri="{FF2B5EF4-FFF2-40B4-BE49-F238E27FC236}">
              <a16:creationId xmlns:a16="http://schemas.microsoft.com/office/drawing/2014/main" id="{1224A6B0-5341-45FF-B618-F9C43BEEA77C}"/>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a:extLst>
            <a:ext uri="{FF2B5EF4-FFF2-40B4-BE49-F238E27FC236}">
              <a16:creationId xmlns:a16="http://schemas.microsoft.com/office/drawing/2014/main" id="{23FD22F8-C25E-441D-9134-64F3D6791F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a:extLst>
            <a:ext uri="{FF2B5EF4-FFF2-40B4-BE49-F238E27FC236}">
              <a16:creationId xmlns:a16="http://schemas.microsoft.com/office/drawing/2014/main" id="{44E054F4-A1ED-43F2-AE24-7800112E44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a:extLst>
            <a:ext uri="{FF2B5EF4-FFF2-40B4-BE49-F238E27FC236}">
              <a16:creationId xmlns:a16="http://schemas.microsoft.com/office/drawing/2014/main" id="{5B9590FE-6B11-4679-82F0-F8E9182CB7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a:extLst>
            <a:ext uri="{FF2B5EF4-FFF2-40B4-BE49-F238E27FC236}">
              <a16:creationId xmlns:a16="http://schemas.microsoft.com/office/drawing/2014/main" id="{783142D6-5D9C-4D69-95A2-A3F149AE48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a:extLst>
            <a:ext uri="{FF2B5EF4-FFF2-40B4-BE49-F238E27FC236}">
              <a16:creationId xmlns:a16="http://schemas.microsoft.com/office/drawing/2014/main" id="{7DE44AB0-69B1-415D-9115-32F378B1B7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a:extLst>
            <a:ext uri="{FF2B5EF4-FFF2-40B4-BE49-F238E27FC236}">
              <a16:creationId xmlns:a16="http://schemas.microsoft.com/office/drawing/2014/main" id="{437716C8-D751-49A1-A375-BDFAFCB70F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a:extLst>
            <a:ext uri="{FF2B5EF4-FFF2-40B4-BE49-F238E27FC236}">
              <a16:creationId xmlns:a16="http://schemas.microsoft.com/office/drawing/2014/main" id="{73B4E5AD-32BB-41E4-8440-2B2C631413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a:extLst>
            <a:ext uri="{FF2B5EF4-FFF2-40B4-BE49-F238E27FC236}">
              <a16:creationId xmlns:a16="http://schemas.microsoft.com/office/drawing/2014/main" id="{20C659FB-72B6-42BF-9787-E47C4E468A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a:extLst>
            <a:ext uri="{FF2B5EF4-FFF2-40B4-BE49-F238E27FC236}">
              <a16:creationId xmlns:a16="http://schemas.microsoft.com/office/drawing/2014/main" id="{B04B2A93-E2B5-45B3-B70B-CCC6883667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a:extLst>
            <a:ext uri="{FF2B5EF4-FFF2-40B4-BE49-F238E27FC236}">
              <a16:creationId xmlns:a16="http://schemas.microsoft.com/office/drawing/2014/main" id="{A00942B9-4168-47B2-8DD2-14E1964338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2" name="直線コネクタ 221">
          <a:extLst>
            <a:ext uri="{FF2B5EF4-FFF2-40B4-BE49-F238E27FC236}">
              <a16:creationId xmlns:a16="http://schemas.microsoft.com/office/drawing/2014/main" id="{9BF05BF7-330D-4136-A491-1E2C7410283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3" name="テキスト ボックス 222">
          <a:extLst>
            <a:ext uri="{FF2B5EF4-FFF2-40B4-BE49-F238E27FC236}">
              <a16:creationId xmlns:a16="http://schemas.microsoft.com/office/drawing/2014/main" id="{DADC506E-7869-44AC-8793-9F30B2E927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4" name="直線コネクタ 223">
          <a:extLst>
            <a:ext uri="{FF2B5EF4-FFF2-40B4-BE49-F238E27FC236}">
              <a16:creationId xmlns:a16="http://schemas.microsoft.com/office/drawing/2014/main" id="{DB726EBD-5FA2-4DFC-8C87-6D644D6E39D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5" name="テキスト ボックス 224">
          <a:extLst>
            <a:ext uri="{FF2B5EF4-FFF2-40B4-BE49-F238E27FC236}">
              <a16:creationId xmlns:a16="http://schemas.microsoft.com/office/drawing/2014/main" id="{8DE0B589-E8AE-4B77-A55A-B405586F870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6" name="直線コネクタ 225">
          <a:extLst>
            <a:ext uri="{FF2B5EF4-FFF2-40B4-BE49-F238E27FC236}">
              <a16:creationId xmlns:a16="http://schemas.microsoft.com/office/drawing/2014/main" id="{2BC93503-F475-4D48-9F03-993A34AD40E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7" name="テキスト ボックス 226">
          <a:extLst>
            <a:ext uri="{FF2B5EF4-FFF2-40B4-BE49-F238E27FC236}">
              <a16:creationId xmlns:a16="http://schemas.microsoft.com/office/drawing/2014/main" id="{6CAD6796-27BC-4CAE-B8A0-96E0279D0BD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8" name="直線コネクタ 227">
          <a:extLst>
            <a:ext uri="{FF2B5EF4-FFF2-40B4-BE49-F238E27FC236}">
              <a16:creationId xmlns:a16="http://schemas.microsoft.com/office/drawing/2014/main" id="{14147B12-97F4-4A2D-B2C3-E2DA6FE8F6E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9" name="テキスト ボックス 228">
          <a:extLst>
            <a:ext uri="{FF2B5EF4-FFF2-40B4-BE49-F238E27FC236}">
              <a16:creationId xmlns:a16="http://schemas.microsoft.com/office/drawing/2014/main" id="{FD96A4CC-8CD7-4CB6-ACF9-0466343F5CE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687EC2F2-FF11-4780-BFE4-A199162D68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303CE5EE-88B1-4F61-AE6F-AE92F4CA69A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公営住宅】&#10;一人当たり面積グラフ枠">
          <a:extLst>
            <a:ext uri="{FF2B5EF4-FFF2-40B4-BE49-F238E27FC236}">
              <a16:creationId xmlns:a16="http://schemas.microsoft.com/office/drawing/2014/main" id="{666A483B-A2F4-4091-A93C-FCC1FB4ECF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33" name="直線コネクタ 232">
          <a:extLst>
            <a:ext uri="{FF2B5EF4-FFF2-40B4-BE49-F238E27FC236}">
              <a16:creationId xmlns:a16="http://schemas.microsoft.com/office/drawing/2014/main" id="{BCA7771B-C0FF-49F5-9C85-16B4F4610D14}"/>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34" name="【公営住宅】&#10;一人当たり面積最小値テキスト">
          <a:extLst>
            <a:ext uri="{FF2B5EF4-FFF2-40B4-BE49-F238E27FC236}">
              <a16:creationId xmlns:a16="http://schemas.microsoft.com/office/drawing/2014/main" id="{1CF30C6C-E71A-4017-93CE-D8D9F84D16AF}"/>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35" name="直線コネクタ 234">
          <a:extLst>
            <a:ext uri="{FF2B5EF4-FFF2-40B4-BE49-F238E27FC236}">
              <a16:creationId xmlns:a16="http://schemas.microsoft.com/office/drawing/2014/main" id="{9891DE73-5151-49A1-8FCE-C3435014C79A}"/>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36" name="【公営住宅】&#10;一人当たり面積最大値テキスト">
          <a:extLst>
            <a:ext uri="{FF2B5EF4-FFF2-40B4-BE49-F238E27FC236}">
              <a16:creationId xmlns:a16="http://schemas.microsoft.com/office/drawing/2014/main" id="{86CE2135-044A-455D-BAED-BBA30FAAD2FB}"/>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37" name="直線コネクタ 236">
          <a:extLst>
            <a:ext uri="{FF2B5EF4-FFF2-40B4-BE49-F238E27FC236}">
              <a16:creationId xmlns:a16="http://schemas.microsoft.com/office/drawing/2014/main" id="{1209159C-CAB8-46DE-AFF7-2F5BF041A1D2}"/>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38" name="【公営住宅】&#10;一人当たり面積平均値テキスト">
          <a:extLst>
            <a:ext uri="{FF2B5EF4-FFF2-40B4-BE49-F238E27FC236}">
              <a16:creationId xmlns:a16="http://schemas.microsoft.com/office/drawing/2014/main" id="{F7D37027-EE57-407A-B938-6D7A3E64C417}"/>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39" name="フローチャート: 判断 238">
          <a:extLst>
            <a:ext uri="{FF2B5EF4-FFF2-40B4-BE49-F238E27FC236}">
              <a16:creationId xmlns:a16="http://schemas.microsoft.com/office/drawing/2014/main" id="{BC03ED22-94E0-4116-944F-E2BA2B2435E6}"/>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0" name="フローチャート: 判断 239">
          <a:extLst>
            <a:ext uri="{FF2B5EF4-FFF2-40B4-BE49-F238E27FC236}">
              <a16:creationId xmlns:a16="http://schemas.microsoft.com/office/drawing/2014/main" id="{CFCD87F1-F78C-431E-B2D1-1F6C8A0EE6FD}"/>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41" name="フローチャート: 判断 240">
          <a:extLst>
            <a:ext uri="{FF2B5EF4-FFF2-40B4-BE49-F238E27FC236}">
              <a16:creationId xmlns:a16="http://schemas.microsoft.com/office/drawing/2014/main" id="{A32F4488-2127-440E-BBBA-9EFA2263A04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42" name="フローチャート: 判断 241">
          <a:extLst>
            <a:ext uri="{FF2B5EF4-FFF2-40B4-BE49-F238E27FC236}">
              <a16:creationId xmlns:a16="http://schemas.microsoft.com/office/drawing/2014/main" id="{65EC9DAC-14DF-418D-B5A7-C2237DA3D96E}"/>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43" name="フローチャート: 判断 242">
          <a:extLst>
            <a:ext uri="{FF2B5EF4-FFF2-40B4-BE49-F238E27FC236}">
              <a16:creationId xmlns:a16="http://schemas.microsoft.com/office/drawing/2014/main" id="{5C4B8BD4-18DB-4447-BFDB-85540CF9F858}"/>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70384EF-FC22-4314-9019-E1B24A4377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C693242C-ED7D-4B60-9DCD-209DD16253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3405F216-DF0D-49F5-990E-63C008AA87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9D592CC9-85EE-441C-BF31-7F3D5DC178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C53EB459-1F0A-4FF9-BCA0-E668B3C15F7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141605</xdr:rowOff>
    </xdr:from>
    <xdr:to>
      <xdr:col>55</xdr:col>
      <xdr:colOff>50800</xdr:colOff>
      <xdr:row>86</xdr:row>
      <xdr:rowOff>71755</xdr:rowOff>
    </xdr:to>
    <xdr:sp macro="" textlink="">
      <xdr:nvSpPr>
        <xdr:cNvPr id="249" name="楕円 248">
          <a:extLst>
            <a:ext uri="{FF2B5EF4-FFF2-40B4-BE49-F238E27FC236}">
              <a16:creationId xmlns:a16="http://schemas.microsoft.com/office/drawing/2014/main" id="{F01185E7-42BC-4C27-80D0-2BCA313CD2C6}"/>
            </a:ext>
          </a:extLst>
        </xdr:cNvPr>
        <xdr:cNvSpPr/>
      </xdr:nvSpPr>
      <xdr:spPr>
        <a:xfrm>
          <a:off x="10426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56532</xdr:rowOff>
    </xdr:from>
    <xdr:ext cx="469744" cy="259045"/>
    <xdr:sp macro="" textlink="">
      <xdr:nvSpPr>
        <xdr:cNvPr id="250" name="【公営住宅】&#10;一人当たり面積該当値テキスト">
          <a:extLst>
            <a:ext uri="{FF2B5EF4-FFF2-40B4-BE49-F238E27FC236}">
              <a16:creationId xmlns:a16="http://schemas.microsoft.com/office/drawing/2014/main" id="{5CBD85E8-DAD3-4681-B214-5E74F457563D}"/>
            </a:ext>
          </a:extLst>
        </xdr:cNvPr>
        <xdr:cNvSpPr txBox="1"/>
      </xdr:nvSpPr>
      <xdr:spPr>
        <a:xfrm>
          <a:off x="10515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141833</xdr:rowOff>
    </xdr:from>
    <xdr:to>
      <xdr:col>50</xdr:col>
      <xdr:colOff>165100</xdr:colOff>
      <xdr:row>86</xdr:row>
      <xdr:rowOff>71983</xdr:rowOff>
    </xdr:to>
    <xdr:sp macro="" textlink="">
      <xdr:nvSpPr>
        <xdr:cNvPr id="251" name="楕円 250">
          <a:extLst>
            <a:ext uri="{FF2B5EF4-FFF2-40B4-BE49-F238E27FC236}">
              <a16:creationId xmlns:a16="http://schemas.microsoft.com/office/drawing/2014/main" id="{118F5D04-4533-486B-8490-04B2D06D5FDA}"/>
            </a:ext>
          </a:extLst>
        </xdr:cNvPr>
        <xdr:cNvSpPr/>
      </xdr:nvSpPr>
      <xdr:spPr>
        <a:xfrm>
          <a:off x="9588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20955</xdr:rowOff>
    </xdr:from>
    <xdr:to>
      <xdr:col>55</xdr:col>
      <xdr:colOff>0</xdr:colOff>
      <xdr:row>86</xdr:row>
      <xdr:rowOff>21183</xdr:rowOff>
    </xdr:to>
    <xdr:cxnSp macro="">
      <xdr:nvCxnSpPr>
        <xdr:cNvPr id="252" name="直線コネクタ 251">
          <a:extLst>
            <a:ext uri="{FF2B5EF4-FFF2-40B4-BE49-F238E27FC236}">
              <a16:creationId xmlns:a16="http://schemas.microsoft.com/office/drawing/2014/main" id="{F4133375-4ADB-455B-A487-1AA619DF8A69}"/>
            </a:ext>
          </a:extLst>
        </xdr:cNvPr>
        <xdr:cNvCxnSpPr/>
      </xdr:nvCxnSpPr>
      <xdr:spPr>
        <a:xfrm flipV="1">
          <a:off x="9639300" y="1476565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141833</xdr:rowOff>
    </xdr:from>
    <xdr:to>
      <xdr:col>46</xdr:col>
      <xdr:colOff>38100</xdr:colOff>
      <xdr:row>86</xdr:row>
      <xdr:rowOff>71983</xdr:rowOff>
    </xdr:to>
    <xdr:sp macro="" textlink="">
      <xdr:nvSpPr>
        <xdr:cNvPr id="253" name="楕円 252">
          <a:extLst>
            <a:ext uri="{FF2B5EF4-FFF2-40B4-BE49-F238E27FC236}">
              <a16:creationId xmlns:a16="http://schemas.microsoft.com/office/drawing/2014/main" id="{296E0976-451D-4C09-9651-C94A165F328D}"/>
            </a:ext>
          </a:extLst>
        </xdr:cNvPr>
        <xdr:cNvSpPr/>
      </xdr:nvSpPr>
      <xdr:spPr>
        <a:xfrm>
          <a:off x="8699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21183</xdr:rowOff>
    </xdr:from>
    <xdr:to>
      <xdr:col>50</xdr:col>
      <xdr:colOff>114300</xdr:colOff>
      <xdr:row>86</xdr:row>
      <xdr:rowOff>21183</xdr:rowOff>
    </xdr:to>
    <xdr:cxnSp macro="">
      <xdr:nvCxnSpPr>
        <xdr:cNvPr id="254" name="直線コネクタ 253">
          <a:extLst>
            <a:ext uri="{FF2B5EF4-FFF2-40B4-BE49-F238E27FC236}">
              <a16:creationId xmlns:a16="http://schemas.microsoft.com/office/drawing/2014/main" id="{671C4DB8-16B4-40C3-AF46-D7974623D9B5}"/>
            </a:ext>
          </a:extLst>
        </xdr:cNvPr>
        <xdr:cNvCxnSpPr/>
      </xdr:nvCxnSpPr>
      <xdr:spPr>
        <a:xfrm>
          <a:off x="8750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141833</xdr:rowOff>
    </xdr:from>
    <xdr:to>
      <xdr:col>41</xdr:col>
      <xdr:colOff>101600</xdr:colOff>
      <xdr:row>86</xdr:row>
      <xdr:rowOff>71983</xdr:rowOff>
    </xdr:to>
    <xdr:sp macro="" textlink="">
      <xdr:nvSpPr>
        <xdr:cNvPr id="255" name="楕円 254">
          <a:extLst>
            <a:ext uri="{FF2B5EF4-FFF2-40B4-BE49-F238E27FC236}">
              <a16:creationId xmlns:a16="http://schemas.microsoft.com/office/drawing/2014/main" id="{7DA05D3D-6E48-4DEF-90BB-5517D8A9E882}"/>
            </a:ext>
          </a:extLst>
        </xdr:cNvPr>
        <xdr:cNvSpPr/>
      </xdr:nvSpPr>
      <xdr:spPr>
        <a:xfrm>
          <a:off x="7810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21183</xdr:rowOff>
    </xdr:from>
    <xdr:to>
      <xdr:col>45</xdr:col>
      <xdr:colOff>177800</xdr:colOff>
      <xdr:row>86</xdr:row>
      <xdr:rowOff>21183</xdr:rowOff>
    </xdr:to>
    <xdr:cxnSp macro="">
      <xdr:nvCxnSpPr>
        <xdr:cNvPr id="256" name="直線コネクタ 255">
          <a:extLst>
            <a:ext uri="{FF2B5EF4-FFF2-40B4-BE49-F238E27FC236}">
              <a16:creationId xmlns:a16="http://schemas.microsoft.com/office/drawing/2014/main" id="{7350F19A-DBF6-4181-93FD-D587DEB96C77}"/>
            </a:ext>
          </a:extLst>
        </xdr:cNvPr>
        <xdr:cNvCxnSpPr/>
      </xdr:nvCxnSpPr>
      <xdr:spPr>
        <a:xfrm>
          <a:off x="7861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57" name="n_1aveValue【公営住宅】&#10;一人当たり面積">
          <a:extLst>
            <a:ext uri="{FF2B5EF4-FFF2-40B4-BE49-F238E27FC236}">
              <a16:creationId xmlns:a16="http://schemas.microsoft.com/office/drawing/2014/main" id="{2B53EA27-BA9B-4758-A9E0-8F624A985CD2}"/>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58" name="n_2aveValue【公営住宅】&#10;一人当たり面積">
          <a:extLst>
            <a:ext uri="{FF2B5EF4-FFF2-40B4-BE49-F238E27FC236}">
              <a16:creationId xmlns:a16="http://schemas.microsoft.com/office/drawing/2014/main" id="{214F6725-CA6F-44AD-B80A-667D289A8E6C}"/>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59" name="n_3aveValue【公営住宅】&#10;一人当たり面積">
          <a:extLst>
            <a:ext uri="{FF2B5EF4-FFF2-40B4-BE49-F238E27FC236}">
              <a16:creationId xmlns:a16="http://schemas.microsoft.com/office/drawing/2014/main" id="{F50AC8A4-150C-4AD7-8CC8-C027B0DADBD9}"/>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60" name="n_4aveValue【公営住宅】&#10;一人当たり面積">
          <a:extLst>
            <a:ext uri="{FF2B5EF4-FFF2-40B4-BE49-F238E27FC236}">
              <a16:creationId xmlns:a16="http://schemas.microsoft.com/office/drawing/2014/main" id="{C27D946D-1F65-499E-81A0-C370587862BA}"/>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63110</xdr:rowOff>
    </xdr:from>
    <xdr:ext cx="469744" cy="259045"/>
    <xdr:sp macro="" textlink="">
      <xdr:nvSpPr>
        <xdr:cNvPr id="261" name="n_1mainValue【公営住宅】&#10;一人当たり面積">
          <a:extLst>
            <a:ext uri="{FF2B5EF4-FFF2-40B4-BE49-F238E27FC236}">
              <a16:creationId xmlns:a16="http://schemas.microsoft.com/office/drawing/2014/main" id="{DA753961-4A21-4940-ADB6-D18301A6E869}"/>
            </a:ext>
          </a:extLst>
        </xdr:cNvPr>
        <xdr:cNvSpPr txBox="1"/>
      </xdr:nvSpPr>
      <xdr:spPr>
        <a:xfrm>
          <a:off x="9391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63110</xdr:rowOff>
    </xdr:from>
    <xdr:ext cx="469744" cy="259045"/>
    <xdr:sp macro="" textlink="">
      <xdr:nvSpPr>
        <xdr:cNvPr id="262" name="n_2mainValue【公営住宅】&#10;一人当たり面積">
          <a:extLst>
            <a:ext uri="{FF2B5EF4-FFF2-40B4-BE49-F238E27FC236}">
              <a16:creationId xmlns:a16="http://schemas.microsoft.com/office/drawing/2014/main" id="{F29EA771-0FFD-4342-BCDA-14FE07D1CACD}"/>
            </a:ext>
          </a:extLst>
        </xdr:cNvPr>
        <xdr:cNvSpPr txBox="1"/>
      </xdr:nvSpPr>
      <xdr:spPr>
        <a:xfrm>
          <a:off x="8515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63110</xdr:rowOff>
    </xdr:from>
    <xdr:ext cx="469744" cy="259045"/>
    <xdr:sp macro="" textlink="">
      <xdr:nvSpPr>
        <xdr:cNvPr id="263" name="n_3mainValue【公営住宅】&#10;一人当たり面積">
          <a:extLst>
            <a:ext uri="{FF2B5EF4-FFF2-40B4-BE49-F238E27FC236}">
              <a16:creationId xmlns:a16="http://schemas.microsoft.com/office/drawing/2014/main" id="{08B367DE-7F37-49A4-9A9B-02913D59F3AD}"/>
            </a:ext>
          </a:extLst>
        </xdr:cNvPr>
        <xdr:cNvSpPr txBox="1"/>
      </xdr:nvSpPr>
      <xdr:spPr>
        <a:xfrm>
          <a:off x="7626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A38E8EEA-9A62-4A19-BEF3-27D7B58DAC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18A162CA-CBC7-4554-A0B9-A8D85F8092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8BB2D089-F7C1-451C-8BF1-D5B522017B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77ED3323-F0F0-4C15-A945-B91150BA59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D7E1D8E5-8DB9-4095-82E7-7247C2B444E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0594C256-0C97-4088-BE19-64F3731A08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07762B6F-CB93-4E4D-95A0-E711A897A3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9BDBFF4A-29E9-4C38-8100-F5C5B5A92DE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17CD691F-2A4E-41FD-9895-B27A12E3D4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8EE8FAB9-712D-4BF4-84AB-14FC311A43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37A1C094-E4BA-4ECF-8A99-C75B33F3F8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CC2C5AE6-3192-4F66-8EBF-B9E9DF5A98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D474693A-8F28-4B3C-AAA8-BF5482DC37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7550098E-D187-4207-A469-39AEBA483C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5085EAB8-FE92-4C01-92E5-9CDE4815DE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1ADD4B70-EC0F-4011-A664-EAC130A134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0" name="正方形/長方形 279">
          <a:extLst>
            <a:ext uri="{FF2B5EF4-FFF2-40B4-BE49-F238E27FC236}">
              <a16:creationId xmlns:a16="http://schemas.microsoft.com/office/drawing/2014/main" id="{960C9381-E8FD-47A8-83E6-C1894681AA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1" name="正方形/長方形 280">
          <a:extLst>
            <a:ext uri="{FF2B5EF4-FFF2-40B4-BE49-F238E27FC236}">
              <a16:creationId xmlns:a16="http://schemas.microsoft.com/office/drawing/2014/main" id="{E8904DEF-10D0-47F4-8E6C-55F3B13137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2" name="正方形/長方形 281">
          <a:extLst>
            <a:ext uri="{FF2B5EF4-FFF2-40B4-BE49-F238E27FC236}">
              <a16:creationId xmlns:a16="http://schemas.microsoft.com/office/drawing/2014/main" id="{93856DE0-338D-442B-9C0F-BCABC6591F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3" name="正方形/長方形 282">
          <a:extLst>
            <a:ext uri="{FF2B5EF4-FFF2-40B4-BE49-F238E27FC236}">
              <a16:creationId xmlns:a16="http://schemas.microsoft.com/office/drawing/2014/main" id="{6BF16795-9A67-42D8-AAE8-1B6951F5A5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4" name="正方形/長方形 283">
          <a:extLst>
            <a:ext uri="{FF2B5EF4-FFF2-40B4-BE49-F238E27FC236}">
              <a16:creationId xmlns:a16="http://schemas.microsoft.com/office/drawing/2014/main" id="{C6F549E2-9BA0-4CB4-87A4-AE1A254A54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5" name="正方形/長方形 284">
          <a:extLst>
            <a:ext uri="{FF2B5EF4-FFF2-40B4-BE49-F238E27FC236}">
              <a16:creationId xmlns:a16="http://schemas.microsoft.com/office/drawing/2014/main" id="{7E77F490-9FCB-47D0-9F8A-BE40018C253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6" name="正方形/長方形 285">
          <a:extLst>
            <a:ext uri="{FF2B5EF4-FFF2-40B4-BE49-F238E27FC236}">
              <a16:creationId xmlns:a16="http://schemas.microsoft.com/office/drawing/2014/main" id="{61EA79A1-E9BC-4C06-8CF5-8F07E39EF8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7" name="正方形/長方形 286">
          <a:extLst>
            <a:ext uri="{FF2B5EF4-FFF2-40B4-BE49-F238E27FC236}">
              <a16:creationId xmlns:a16="http://schemas.microsoft.com/office/drawing/2014/main" id="{46EF7E6D-8612-4A17-9DFC-5F8035E752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8" name="テキスト ボックス 287">
          <a:extLst>
            <a:ext uri="{FF2B5EF4-FFF2-40B4-BE49-F238E27FC236}">
              <a16:creationId xmlns:a16="http://schemas.microsoft.com/office/drawing/2014/main" id="{99774AE5-F55E-44DC-8BEA-ADC78E592A5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a:extLst>
            <a:ext uri="{FF2B5EF4-FFF2-40B4-BE49-F238E27FC236}">
              <a16:creationId xmlns:a16="http://schemas.microsoft.com/office/drawing/2014/main" id="{087AF8A6-3E4B-4857-A505-C241E155E6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0" name="テキスト ボックス 289">
          <a:extLst>
            <a:ext uri="{FF2B5EF4-FFF2-40B4-BE49-F238E27FC236}">
              <a16:creationId xmlns:a16="http://schemas.microsoft.com/office/drawing/2014/main" id="{68544CA9-9A07-4B05-ABB4-CDFD7A6CE4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1" name="直線コネクタ 290">
          <a:extLst>
            <a:ext uri="{FF2B5EF4-FFF2-40B4-BE49-F238E27FC236}">
              <a16:creationId xmlns:a16="http://schemas.microsoft.com/office/drawing/2014/main" id="{2D11EDD7-1CC2-453F-86F3-2D6B2F1670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2" name="テキスト ボックス 291">
          <a:extLst>
            <a:ext uri="{FF2B5EF4-FFF2-40B4-BE49-F238E27FC236}">
              <a16:creationId xmlns:a16="http://schemas.microsoft.com/office/drawing/2014/main" id="{B3ECC687-21C4-411D-B1D7-4DCF88C501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3" name="直線コネクタ 292">
          <a:extLst>
            <a:ext uri="{FF2B5EF4-FFF2-40B4-BE49-F238E27FC236}">
              <a16:creationId xmlns:a16="http://schemas.microsoft.com/office/drawing/2014/main" id="{A0A796C0-EED9-4A29-9B66-32D42CFD8F3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4" name="テキスト ボックス 293">
          <a:extLst>
            <a:ext uri="{FF2B5EF4-FFF2-40B4-BE49-F238E27FC236}">
              <a16:creationId xmlns:a16="http://schemas.microsoft.com/office/drawing/2014/main" id="{6D408CA2-F2FC-4B74-A7CC-E856D391F40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5" name="直線コネクタ 294">
          <a:extLst>
            <a:ext uri="{FF2B5EF4-FFF2-40B4-BE49-F238E27FC236}">
              <a16:creationId xmlns:a16="http://schemas.microsoft.com/office/drawing/2014/main" id="{4D5841D4-3460-4D64-BC73-608EAB06FAD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6" name="テキスト ボックス 295">
          <a:extLst>
            <a:ext uri="{FF2B5EF4-FFF2-40B4-BE49-F238E27FC236}">
              <a16:creationId xmlns:a16="http://schemas.microsoft.com/office/drawing/2014/main" id="{17A7CDB5-36BA-4207-B489-16EFA92CE4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7" name="直線コネクタ 296">
          <a:extLst>
            <a:ext uri="{FF2B5EF4-FFF2-40B4-BE49-F238E27FC236}">
              <a16:creationId xmlns:a16="http://schemas.microsoft.com/office/drawing/2014/main" id="{E7944575-65AF-4644-B48F-C7C45AFBD47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8" name="テキスト ボックス 297">
          <a:extLst>
            <a:ext uri="{FF2B5EF4-FFF2-40B4-BE49-F238E27FC236}">
              <a16:creationId xmlns:a16="http://schemas.microsoft.com/office/drawing/2014/main" id="{D41F8F0A-7C6B-4BE3-8A06-2D3E5F0FB26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9" name="直線コネクタ 298">
          <a:extLst>
            <a:ext uri="{FF2B5EF4-FFF2-40B4-BE49-F238E27FC236}">
              <a16:creationId xmlns:a16="http://schemas.microsoft.com/office/drawing/2014/main" id="{0BEA04F3-8A3C-4F6A-85CA-34E58984574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0" name="テキスト ボックス 299">
          <a:extLst>
            <a:ext uri="{FF2B5EF4-FFF2-40B4-BE49-F238E27FC236}">
              <a16:creationId xmlns:a16="http://schemas.microsoft.com/office/drawing/2014/main" id="{E612EEFE-324C-458C-AB57-66286C6EB7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1" name="直線コネクタ 300">
          <a:extLst>
            <a:ext uri="{FF2B5EF4-FFF2-40B4-BE49-F238E27FC236}">
              <a16:creationId xmlns:a16="http://schemas.microsoft.com/office/drawing/2014/main" id="{3123F147-8B31-42FB-A49B-D8FBE210E4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2" name="テキスト ボックス 301">
          <a:extLst>
            <a:ext uri="{FF2B5EF4-FFF2-40B4-BE49-F238E27FC236}">
              <a16:creationId xmlns:a16="http://schemas.microsoft.com/office/drawing/2014/main" id="{F1548885-C7A8-4B10-BE36-93B2088E7FC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57CD05D3-2591-4FD1-88B0-206B91FE6F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認定こども園・幼稚園・保育所】&#10;有形固定資産減価償却率グラフ枠">
          <a:extLst>
            <a:ext uri="{FF2B5EF4-FFF2-40B4-BE49-F238E27FC236}">
              <a16:creationId xmlns:a16="http://schemas.microsoft.com/office/drawing/2014/main" id="{03A26064-1B7D-455A-B490-8C60066F3E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05" name="直線コネクタ 304">
          <a:extLst>
            <a:ext uri="{FF2B5EF4-FFF2-40B4-BE49-F238E27FC236}">
              <a16:creationId xmlns:a16="http://schemas.microsoft.com/office/drawing/2014/main" id="{94F8C48E-FC5E-4796-B2D0-FE9A0821F64A}"/>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6" name="【認定こども園・幼稚園・保育所】&#10;有形固定資産減価償却率最小値テキスト">
          <a:extLst>
            <a:ext uri="{FF2B5EF4-FFF2-40B4-BE49-F238E27FC236}">
              <a16:creationId xmlns:a16="http://schemas.microsoft.com/office/drawing/2014/main" id="{D6D9425E-3276-4D53-B634-DF627CEB983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7" name="直線コネクタ 306">
          <a:extLst>
            <a:ext uri="{FF2B5EF4-FFF2-40B4-BE49-F238E27FC236}">
              <a16:creationId xmlns:a16="http://schemas.microsoft.com/office/drawing/2014/main" id="{4812272E-98B8-4E47-83A5-3C2D3BDCB10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08" name="【認定こども園・幼稚園・保育所】&#10;有形固定資産減価償却率最大値テキスト">
          <a:extLst>
            <a:ext uri="{FF2B5EF4-FFF2-40B4-BE49-F238E27FC236}">
              <a16:creationId xmlns:a16="http://schemas.microsoft.com/office/drawing/2014/main" id="{30B5B0F7-A793-444A-850E-999950F9AFC9}"/>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09" name="直線コネクタ 308">
          <a:extLst>
            <a:ext uri="{FF2B5EF4-FFF2-40B4-BE49-F238E27FC236}">
              <a16:creationId xmlns:a16="http://schemas.microsoft.com/office/drawing/2014/main" id="{532B0B02-5391-4363-B39B-FD73FBC6A975}"/>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10" name="【認定こども園・幼稚園・保育所】&#10;有形固定資産減価償却率平均値テキスト">
          <a:extLst>
            <a:ext uri="{FF2B5EF4-FFF2-40B4-BE49-F238E27FC236}">
              <a16:creationId xmlns:a16="http://schemas.microsoft.com/office/drawing/2014/main" id="{77D812CB-09B3-4F81-828E-6C5C6F19AB7D}"/>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11" name="フローチャート: 判断 310">
          <a:extLst>
            <a:ext uri="{FF2B5EF4-FFF2-40B4-BE49-F238E27FC236}">
              <a16:creationId xmlns:a16="http://schemas.microsoft.com/office/drawing/2014/main" id="{AB77FD76-E01C-428C-9626-0E70F41DF7E4}"/>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12" name="フローチャート: 判断 311">
          <a:extLst>
            <a:ext uri="{FF2B5EF4-FFF2-40B4-BE49-F238E27FC236}">
              <a16:creationId xmlns:a16="http://schemas.microsoft.com/office/drawing/2014/main" id="{285B496A-5B7E-4262-B432-5894D66D93A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13" name="フローチャート: 判断 312">
          <a:extLst>
            <a:ext uri="{FF2B5EF4-FFF2-40B4-BE49-F238E27FC236}">
              <a16:creationId xmlns:a16="http://schemas.microsoft.com/office/drawing/2014/main" id="{E69C8BDD-652C-437E-AC53-490D0C819D32}"/>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14" name="フローチャート: 判断 313">
          <a:extLst>
            <a:ext uri="{FF2B5EF4-FFF2-40B4-BE49-F238E27FC236}">
              <a16:creationId xmlns:a16="http://schemas.microsoft.com/office/drawing/2014/main" id="{C7183BBA-3DF9-4D87-BBF9-468456BEAAA2}"/>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15" name="フローチャート: 判断 314">
          <a:extLst>
            <a:ext uri="{FF2B5EF4-FFF2-40B4-BE49-F238E27FC236}">
              <a16:creationId xmlns:a16="http://schemas.microsoft.com/office/drawing/2014/main" id="{8A65E11B-8989-43C0-BD91-FBEE25B7AF5C}"/>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5D7D5CB8-E9F1-4804-BB18-3EB016B092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ED0092D4-47C4-47DA-8206-D0A3678987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415F4703-ADB3-4617-B11E-8B728083E5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C1B20597-FA8D-4DD7-AF55-DB8376E72D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5C08EE63-7BC7-409F-AC37-9BAE017781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321" name="楕円 320">
          <a:extLst>
            <a:ext uri="{FF2B5EF4-FFF2-40B4-BE49-F238E27FC236}">
              <a16:creationId xmlns:a16="http://schemas.microsoft.com/office/drawing/2014/main" id="{F02D416F-3664-401C-BF12-77F6067FB8F3}"/>
            </a:ext>
          </a:extLst>
        </xdr:cNvPr>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322" name="【認定こども園・幼稚園・保育所】&#10;有形固定資産減価償却率該当値テキスト">
          <a:extLst>
            <a:ext uri="{FF2B5EF4-FFF2-40B4-BE49-F238E27FC236}">
              <a16:creationId xmlns:a16="http://schemas.microsoft.com/office/drawing/2014/main" id="{1BF2EE18-DCB6-4D6F-94BE-73A5FEDC2219}"/>
            </a:ext>
          </a:extLst>
        </xdr:cNvPr>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xdr:rowOff>
    </xdr:from>
    <xdr:to>
      <xdr:col>81</xdr:col>
      <xdr:colOff>101600</xdr:colOff>
      <xdr:row>36</xdr:row>
      <xdr:rowOff>113937</xdr:rowOff>
    </xdr:to>
    <xdr:sp macro="" textlink="">
      <xdr:nvSpPr>
        <xdr:cNvPr id="323" name="楕円 322">
          <a:extLst>
            <a:ext uri="{FF2B5EF4-FFF2-40B4-BE49-F238E27FC236}">
              <a16:creationId xmlns:a16="http://schemas.microsoft.com/office/drawing/2014/main" id="{13A713FD-518A-4E8D-8E63-264BC1D70556}"/>
            </a:ext>
          </a:extLst>
        </xdr:cNvPr>
        <xdr:cNvSpPr/>
      </xdr:nvSpPr>
      <xdr:spPr>
        <a:xfrm>
          <a:off x="15430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63137</xdr:rowOff>
    </xdr:from>
    <xdr:to>
      <xdr:col>85</xdr:col>
      <xdr:colOff>127000</xdr:colOff>
      <xdr:row>36</xdr:row>
      <xdr:rowOff>99060</xdr:rowOff>
    </xdr:to>
    <xdr:cxnSp macro="">
      <xdr:nvCxnSpPr>
        <xdr:cNvPr id="324" name="直線コネクタ 323">
          <a:extLst>
            <a:ext uri="{FF2B5EF4-FFF2-40B4-BE49-F238E27FC236}">
              <a16:creationId xmlns:a16="http://schemas.microsoft.com/office/drawing/2014/main" id="{F3F76D00-61C5-446A-8B77-C47CA23991B7}"/>
            </a:ext>
          </a:extLst>
        </xdr:cNvPr>
        <xdr:cNvCxnSpPr/>
      </xdr:nvCxnSpPr>
      <xdr:spPr>
        <a:xfrm>
          <a:off x="15481300" y="62353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325" name="楕円 324">
          <a:extLst>
            <a:ext uri="{FF2B5EF4-FFF2-40B4-BE49-F238E27FC236}">
              <a16:creationId xmlns:a16="http://schemas.microsoft.com/office/drawing/2014/main" id="{187731EC-C15A-4F60-8C33-F021DE27B40C}"/>
            </a:ext>
          </a:extLst>
        </xdr:cNvPr>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27214</xdr:rowOff>
    </xdr:from>
    <xdr:to>
      <xdr:col>81</xdr:col>
      <xdr:colOff>50800</xdr:colOff>
      <xdr:row>36</xdr:row>
      <xdr:rowOff>63137</xdr:rowOff>
    </xdr:to>
    <xdr:cxnSp macro="">
      <xdr:nvCxnSpPr>
        <xdr:cNvPr id="326" name="直線コネクタ 325">
          <a:extLst>
            <a:ext uri="{FF2B5EF4-FFF2-40B4-BE49-F238E27FC236}">
              <a16:creationId xmlns:a16="http://schemas.microsoft.com/office/drawing/2014/main" id="{83822507-D015-4704-9B9D-FB8ABED8B936}"/>
            </a:ext>
          </a:extLst>
        </xdr:cNvPr>
        <xdr:cNvCxnSpPr/>
      </xdr:nvCxnSpPr>
      <xdr:spPr>
        <a:xfrm>
          <a:off x="14592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327" name="楕円 326">
          <a:extLst>
            <a:ext uri="{FF2B5EF4-FFF2-40B4-BE49-F238E27FC236}">
              <a16:creationId xmlns:a16="http://schemas.microsoft.com/office/drawing/2014/main" id="{CA8066AF-50EA-4FFB-B4DB-637E73EC5CC0}"/>
            </a:ext>
          </a:extLst>
        </xdr:cNvPr>
        <xdr:cNvSpPr/>
      </xdr:nvSpPr>
      <xdr:spPr>
        <a:xfrm>
          <a:off x="13652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36</xdr:row>
      <xdr:rowOff>27214</xdr:rowOff>
    </xdr:to>
    <xdr:cxnSp macro="">
      <xdr:nvCxnSpPr>
        <xdr:cNvPr id="328" name="直線コネクタ 327">
          <a:extLst>
            <a:ext uri="{FF2B5EF4-FFF2-40B4-BE49-F238E27FC236}">
              <a16:creationId xmlns:a16="http://schemas.microsoft.com/office/drawing/2014/main" id="{E322717E-AC6E-44EB-825F-C4F0C0116CC8}"/>
            </a:ext>
          </a:extLst>
        </xdr:cNvPr>
        <xdr:cNvCxnSpPr/>
      </xdr:nvCxnSpPr>
      <xdr:spPr>
        <a:xfrm>
          <a:off x="13703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29" name="n_1aveValue【認定こども園・幼稚園・保育所】&#10;有形固定資産減価償却率">
          <a:extLst>
            <a:ext uri="{FF2B5EF4-FFF2-40B4-BE49-F238E27FC236}">
              <a16:creationId xmlns:a16="http://schemas.microsoft.com/office/drawing/2014/main" id="{B2470F25-3E07-4EAA-8507-1E5BE82B753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30" name="n_2aveValue【認定こども園・幼稚園・保育所】&#10;有形固定資産減価償却率">
          <a:extLst>
            <a:ext uri="{FF2B5EF4-FFF2-40B4-BE49-F238E27FC236}">
              <a16:creationId xmlns:a16="http://schemas.microsoft.com/office/drawing/2014/main" id="{8F4F1085-4748-4408-80EA-154539828B42}"/>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31" name="n_3aveValue【認定こども園・幼稚園・保育所】&#10;有形固定資産減価償却率">
          <a:extLst>
            <a:ext uri="{FF2B5EF4-FFF2-40B4-BE49-F238E27FC236}">
              <a16:creationId xmlns:a16="http://schemas.microsoft.com/office/drawing/2014/main" id="{986F5BEF-06ED-403D-B123-BC93E3E53A34}"/>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32" name="n_4aveValue【認定こども園・幼稚園・保育所】&#10;有形固定資産減価償却率">
          <a:extLst>
            <a:ext uri="{FF2B5EF4-FFF2-40B4-BE49-F238E27FC236}">
              <a16:creationId xmlns:a16="http://schemas.microsoft.com/office/drawing/2014/main" id="{1B25FAB0-16E6-4E15-BD5D-C3B1B26C146A}"/>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130464</xdr:rowOff>
    </xdr:from>
    <xdr:ext cx="405111" cy="259045"/>
    <xdr:sp macro="" textlink="">
      <xdr:nvSpPr>
        <xdr:cNvPr id="333" name="n_1mainValue【認定こども園・幼稚園・保育所】&#10;有形固定資産減価償却率">
          <a:extLst>
            <a:ext uri="{FF2B5EF4-FFF2-40B4-BE49-F238E27FC236}">
              <a16:creationId xmlns:a16="http://schemas.microsoft.com/office/drawing/2014/main" id="{9511CC6D-DA9C-486A-A8E6-F43F0F609D23}"/>
            </a:ext>
          </a:extLst>
        </xdr:cNvPr>
        <xdr:cNvSpPr txBox="1"/>
      </xdr:nvSpPr>
      <xdr:spPr>
        <a:xfrm>
          <a:off x="15266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334" name="n_2mainValue【認定こども園・幼稚園・保育所】&#10;有形固定資産減価償却率">
          <a:extLst>
            <a:ext uri="{FF2B5EF4-FFF2-40B4-BE49-F238E27FC236}">
              <a16:creationId xmlns:a16="http://schemas.microsoft.com/office/drawing/2014/main" id="{0A624EEF-1E95-4C1C-B9AB-ECF8235F4824}"/>
            </a:ext>
          </a:extLst>
        </xdr:cNvPr>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335" name="n_3mainValue【認定こども園・幼稚園・保育所】&#10;有形固定資産減価償却率">
          <a:extLst>
            <a:ext uri="{FF2B5EF4-FFF2-40B4-BE49-F238E27FC236}">
              <a16:creationId xmlns:a16="http://schemas.microsoft.com/office/drawing/2014/main" id="{DB144583-355B-40B6-8555-38156E4DAE10}"/>
            </a:ext>
          </a:extLst>
        </xdr:cNvPr>
        <xdr:cNvSpPr txBox="1"/>
      </xdr:nvSpPr>
      <xdr:spPr>
        <a:xfrm>
          <a:off x="13500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FF8E0EFF-D07A-4808-8AEA-3887F4637C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1979534F-C54E-480B-B9AB-BEAABF698F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A8B2BC62-7048-4DB4-9911-CAB4C426D0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1E05BA0D-B260-446C-871B-E0E5CF83C2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61F0CCEE-783F-4B77-814C-543683275C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B17CF8C0-96D2-4940-AE6F-734C01C49D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914E6DD7-766E-49BD-9F2D-846745FE6B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D096BF95-0833-4BC7-B325-331A1A7FC5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63078782-70B7-497D-ADE1-0BAD099611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7AEDD066-3A84-412D-8F4B-2B8B1D45EA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a:extLst>
            <a:ext uri="{FF2B5EF4-FFF2-40B4-BE49-F238E27FC236}">
              <a16:creationId xmlns:a16="http://schemas.microsoft.com/office/drawing/2014/main" id="{ACF856E6-6D9C-442C-B163-47B08393DED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a:extLst>
            <a:ext uri="{FF2B5EF4-FFF2-40B4-BE49-F238E27FC236}">
              <a16:creationId xmlns:a16="http://schemas.microsoft.com/office/drawing/2014/main" id="{D19EED57-A82B-4BB5-B0C5-F87A9376394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a:extLst>
            <a:ext uri="{FF2B5EF4-FFF2-40B4-BE49-F238E27FC236}">
              <a16:creationId xmlns:a16="http://schemas.microsoft.com/office/drawing/2014/main" id="{136C718A-67D7-4B3F-90B1-A743708045A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a:extLst>
            <a:ext uri="{FF2B5EF4-FFF2-40B4-BE49-F238E27FC236}">
              <a16:creationId xmlns:a16="http://schemas.microsoft.com/office/drawing/2014/main" id="{BD4AA520-C016-4E65-9082-7F1A1514498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a:extLst>
            <a:ext uri="{FF2B5EF4-FFF2-40B4-BE49-F238E27FC236}">
              <a16:creationId xmlns:a16="http://schemas.microsoft.com/office/drawing/2014/main" id="{E3754D74-B14B-449D-99DE-C42D3A84CBF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a:extLst>
            <a:ext uri="{FF2B5EF4-FFF2-40B4-BE49-F238E27FC236}">
              <a16:creationId xmlns:a16="http://schemas.microsoft.com/office/drawing/2014/main" id="{39394DA7-8B5E-44BB-8193-2F2EE46E4B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a:extLst>
            <a:ext uri="{FF2B5EF4-FFF2-40B4-BE49-F238E27FC236}">
              <a16:creationId xmlns:a16="http://schemas.microsoft.com/office/drawing/2014/main" id="{BAB5D85B-5DAB-44F1-931F-F3BE858C10F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a:extLst>
            <a:ext uri="{FF2B5EF4-FFF2-40B4-BE49-F238E27FC236}">
              <a16:creationId xmlns:a16="http://schemas.microsoft.com/office/drawing/2014/main" id="{3E1E211D-2CA7-465C-B1A3-91EF597A4B2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a:extLst>
            <a:ext uri="{FF2B5EF4-FFF2-40B4-BE49-F238E27FC236}">
              <a16:creationId xmlns:a16="http://schemas.microsoft.com/office/drawing/2014/main" id="{3A63320F-4E11-4C81-BE47-1A1CC268FA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a:extLst>
            <a:ext uri="{FF2B5EF4-FFF2-40B4-BE49-F238E27FC236}">
              <a16:creationId xmlns:a16="http://schemas.microsoft.com/office/drawing/2014/main" id="{7F21C920-E41B-4C8B-91AC-40C609681FF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a:extLst>
            <a:ext uri="{FF2B5EF4-FFF2-40B4-BE49-F238E27FC236}">
              <a16:creationId xmlns:a16="http://schemas.microsoft.com/office/drawing/2014/main" id="{7A1412AB-4981-484D-9D48-C910DAB0F4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57" name="直線コネクタ 356">
          <a:extLst>
            <a:ext uri="{FF2B5EF4-FFF2-40B4-BE49-F238E27FC236}">
              <a16:creationId xmlns:a16="http://schemas.microsoft.com/office/drawing/2014/main" id="{68430B8E-02B4-40F0-91EA-7A684CEEE59A}"/>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58" name="【認定こども園・幼稚園・保育所】&#10;一人当たり面積最小値テキスト">
          <a:extLst>
            <a:ext uri="{FF2B5EF4-FFF2-40B4-BE49-F238E27FC236}">
              <a16:creationId xmlns:a16="http://schemas.microsoft.com/office/drawing/2014/main" id="{8143DDA3-401C-43F4-8288-28320676D29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59" name="直線コネクタ 358">
          <a:extLst>
            <a:ext uri="{FF2B5EF4-FFF2-40B4-BE49-F238E27FC236}">
              <a16:creationId xmlns:a16="http://schemas.microsoft.com/office/drawing/2014/main" id="{7218E696-DDE9-4012-A6C3-A1EAEA7ECE2C}"/>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60" name="【認定こども園・幼稚園・保育所】&#10;一人当たり面積最大値テキスト">
          <a:extLst>
            <a:ext uri="{FF2B5EF4-FFF2-40B4-BE49-F238E27FC236}">
              <a16:creationId xmlns:a16="http://schemas.microsoft.com/office/drawing/2014/main" id="{FE9F89CA-0068-45A1-9DC5-33B517AB556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61" name="直線コネクタ 360">
          <a:extLst>
            <a:ext uri="{FF2B5EF4-FFF2-40B4-BE49-F238E27FC236}">
              <a16:creationId xmlns:a16="http://schemas.microsoft.com/office/drawing/2014/main" id="{07046020-70A8-479E-824A-5E0D9F6C8C59}"/>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62" name="【認定こども園・幼稚園・保育所】&#10;一人当たり面積平均値テキスト">
          <a:extLst>
            <a:ext uri="{FF2B5EF4-FFF2-40B4-BE49-F238E27FC236}">
              <a16:creationId xmlns:a16="http://schemas.microsoft.com/office/drawing/2014/main" id="{0FC90329-2793-43F2-ACD0-E4065B06F9A2}"/>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63" name="フローチャート: 判断 362">
          <a:extLst>
            <a:ext uri="{FF2B5EF4-FFF2-40B4-BE49-F238E27FC236}">
              <a16:creationId xmlns:a16="http://schemas.microsoft.com/office/drawing/2014/main" id="{B54056C0-AE3C-4D9B-B8E4-38A73E048402}"/>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64" name="フローチャート: 判断 363">
          <a:extLst>
            <a:ext uri="{FF2B5EF4-FFF2-40B4-BE49-F238E27FC236}">
              <a16:creationId xmlns:a16="http://schemas.microsoft.com/office/drawing/2014/main" id="{A2C973DC-098F-4FB3-88CA-4C2D3A7B0926}"/>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65" name="フローチャート: 判断 364">
          <a:extLst>
            <a:ext uri="{FF2B5EF4-FFF2-40B4-BE49-F238E27FC236}">
              <a16:creationId xmlns:a16="http://schemas.microsoft.com/office/drawing/2014/main" id="{A6A1CC7D-8274-4839-90D9-3AE7F5C91CDF}"/>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66" name="フローチャート: 判断 365">
          <a:extLst>
            <a:ext uri="{FF2B5EF4-FFF2-40B4-BE49-F238E27FC236}">
              <a16:creationId xmlns:a16="http://schemas.microsoft.com/office/drawing/2014/main" id="{0755E8F9-9953-447E-944B-434444F4E7B3}"/>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67" name="フローチャート: 判断 366">
          <a:extLst>
            <a:ext uri="{FF2B5EF4-FFF2-40B4-BE49-F238E27FC236}">
              <a16:creationId xmlns:a16="http://schemas.microsoft.com/office/drawing/2014/main" id="{CDB1B67E-AB6D-4273-B0AA-873B62968BFF}"/>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6D37ADF4-A67A-46D8-8F4F-398C60C8E0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73A9EF28-ACF3-44F3-B67D-0693D6E403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3B044056-3648-4F9E-9D2C-5CFF79BC69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326B0877-B6C1-4EB1-9EDD-50D5D1EFB5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CCC7EC27-BC44-4D89-8D6E-56B9E4D316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373" name="楕円 372">
          <a:extLst>
            <a:ext uri="{FF2B5EF4-FFF2-40B4-BE49-F238E27FC236}">
              <a16:creationId xmlns:a16="http://schemas.microsoft.com/office/drawing/2014/main" id="{CD027119-FA06-476F-AE0F-0DA2AFB8F461}"/>
            </a:ext>
          </a:extLst>
        </xdr:cNvPr>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374" name="【認定こども園・幼稚園・保育所】&#10;一人当たり面積該当値テキスト">
          <a:extLst>
            <a:ext uri="{FF2B5EF4-FFF2-40B4-BE49-F238E27FC236}">
              <a16:creationId xmlns:a16="http://schemas.microsoft.com/office/drawing/2014/main" id="{DECE88EB-FE5F-4965-B273-3EF5CA46B804}"/>
            </a:ext>
          </a:extLst>
        </xdr:cNvPr>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375" name="楕円 374">
          <a:extLst>
            <a:ext uri="{FF2B5EF4-FFF2-40B4-BE49-F238E27FC236}">
              <a16:creationId xmlns:a16="http://schemas.microsoft.com/office/drawing/2014/main" id="{4B3AD4D2-41ED-4EF4-8DA8-90FECDB32FF7}"/>
            </a:ext>
          </a:extLst>
        </xdr:cNvPr>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376" name="直線コネクタ 375">
          <a:extLst>
            <a:ext uri="{FF2B5EF4-FFF2-40B4-BE49-F238E27FC236}">
              <a16:creationId xmlns:a16="http://schemas.microsoft.com/office/drawing/2014/main" id="{97DD28B1-FBB7-4CF0-A0A2-A1BFFA83826F}"/>
            </a:ext>
          </a:extLst>
        </xdr:cNvPr>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377" name="楕円 376">
          <a:extLst>
            <a:ext uri="{FF2B5EF4-FFF2-40B4-BE49-F238E27FC236}">
              <a16:creationId xmlns:a16="http://schemas.microsoft.com/office/drawing/2014/main" id="{6DCE505E-C791-4F94-B458-8B42CFE37DDA}"/>
            </a:ext>
          </a:extLst>
        </xdr:cNvPr>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378" name="直線コネクタ 377">
          <a:extLst>
            <a:ext uri="{FF2B5EF4-FFF2-40B4-BE49-F238E27FC236}">
              <a16:creationId xmlns:a16="http://schemas.microsoft.com/office/drawing/2014/main" id="{B7BB1F1D-CEFA-41F0-B9CD-7B794DD1DD87}"/>
            </a:ext>
          </a:extLst>
        </xdr:cNvPr>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379" name="楕円 378">
          <a:extLst>
            <a:ext uri="{FF2B5EF4-FFF2-40B4-BE49-F238E27FC236}">
              <a16:creationId xmlns:a16="http://schemas.microsoft.com/office/drawing/2014/main" id="{B99B8827-ED82-477B-90A6-FE7A40665E5C}"/>
            </a:ext>
          </a:extLst>
        </xdr:cNvPr>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380" name="直線コネクタ 379">
          <a:extLst>
            <a:ext uri="{FF2B5EF4-FFF2-40B4-BE49-F238E27FC236}">
              <a16:creationId xmlns:a16="http://schemas.microsoft.com/office/drawing/2014/main" id="{BC6DD199-DAFD-4E99-8D8E-B8A64F381965}"/>
            </a:ext>
          </a:extLst>
        </xdr:cNvPr>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381" name="n_1aveValue【認定こども園・幼稚園・保育所】&#10;一人当たり面積">
          <a:extLst>
            <a:ext uri="{FF2B5EF4-FFF2-40B4-BE49-F238E27FC236}">
              <a16:creationId xmlns:a16="http://schemas.microsoft.com/office/drawing/2014/main" id="{A7B9AD2A-7BFB-4DA9-B4B9-955728478E4E}"/>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82" name="n_2aveValue【認定こども園・幼稚園・保育所】&#10;一人当たり面積">
          <a:extLst>
            <a:ext uri="{FF2B5EF4-FFF2-40B4-BE49-F238E27FC236}">
              <a16:creationId xmlns:a16="http://schemas.microsoft.com/office/drawing/2014/main" id="{A5AC9677-AC61-481F-98F6-BB698CBC1B0D}"/>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383" name="n_3aveValue【認定こども園・幼稚園・保育所】&#10;一人当たり面積">
          <a:extLst>
            <a:ext uri="{FF2B5EF4-FFF2-40B4-BE49-F238E27FC236}">
              <a16:creationId xmlns:a16="http://schemas.microsoft.com/office/drawing/2014/main" id="{16709639-ADFB-499C-96FC-B7F52545379F}"/>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384" name="n_4aveValue【認定こども園・幼稚園・保育所】&#10;一人当たり面積">
          <a:extLst>
            <a:ext uri="{FF2B5EF4-FFF2-40B4-BE49-F238E27FC236}">
              <a16:creationId xmlns:a16="http://schemas.microsoft.com/office/drawing/2014/main" id="{27882EEF-0A7C-4BF6-AA65-738C69A3A6D8}"/>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385" name="n_1mainValue【認定こども園・幼稚園・保育所】&#10;一人当たり面積">
          <a:extLst>
            <a:ext uri="{FF2B5EF4-FFF2-40B4-BE49-F238E27FC236}">
              <a16:creationId xmlns:a16="http://schemas.microsoft.com/office/drawing/2014/main" id="{FDCBED06-1A71-4E5A-9A8A-437FF80B946E}"/>
            </a:ext>
          </a:extLst>
        </xdr:cNvPr>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386" name="n_2mainValue【認定こども園・幼稚園・保育所】&#10;一人当たり面積">
          <a:extLst>
            <a:ext uri="{FF2B5EF4-FFF2-40B4-BE49-F238E27FC236}">
              <a16:creationId xmlns:a16="http://schemas.microsoft.com/office/drawing/2014/main" id="{65E5CCBD-5D81-4E91-8192-009B5BF2F3B9}"/>
            </a:ext>
          </a:extLst>
        </xdr:cNvPr>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387" name="n_3mainValue【認定こども園・幼稚園・保育所】&#10;一人当たり面積">
          <a:extLst>
            <a:ext uri="{FF2B5EF4-FFF2-40B4-BE49-F238E27FC236}">
              <a16:creationId xmlns:a16="http://schemas.microsoft.com/office/drawing/2014/main" id="{D7F998CE-0567-4D16-859A-2570BE87225B}"/>
            </a:ext>
          </a:extLst>
        </xdr:cNvPr>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a16="http://schemas.microsoft.com/office/drawing/2014/main" id="{7C3A32B8-B1DB-43C2-A1C0-54B269E9DD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a16="http://schemas.microsoft.com/office/drawing/2014/main" id="{D93E085E-8179-4D7D-A838-27AB3D384A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a16="http://schemas.microsoft.com/office/drawing/2014/main" id="{A970383F-60C3-409D-A9C0-9FB380AFC3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a16="http://schemas.microsoft.com/office/drawing/2014/main" id="{3EC71071-167F-436F-AAFB-0CEDB90ED7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a16="http://schemas.microsoft.com/office/drawing/2014/main" id="{DE8264E1-973E-4D16-888D-C10E0A0FD7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a16="http://schemas.microsoft.com/office/drawing/2014/main" id="{F57ABD65-B29E-4BE3-A5E7-917491CC81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a16="http://schemas.microsoft.com/office/drawing/2014/main" id="{456C202A-9F56-4A80-BA6A-079B3B4630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9BC3F3D9-389C-40AD-BB6B-9EB9BCA762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a:extLst>
            <a:ext uri="{FF2B5EF4-FFF2-40B4-BE49-F238E27FC236}">
              <a16:creationId xmlns:a16="http://schemas.microsoft.com/office/drawing/2014/main" id="{F2EB363D-46DE-4753-BE8C-E8A3E9DA90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a:extLst>
            <a:ext uri="{FF2B5EF4-FFF2-40B4-BE49-F238E27FC236}">
              <a16:creationId xmlns:a16="http://schemas.microsoft.com/office/drawing/2014/main" id="{67F10965-14C6-4945-80EE-51292430D9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8" name="テキスト ボックス 397">
          <a:extLst>
            <a:ext uri="{FF2B5EF4-FFF2-40B4-BE49-F238E27FC236}">
              <a16:creationId xmlns:a16="http://schemas.microsoft.com/office/drawing/2014/main" id="{195658E7-1BB0-417A-A755-D86F8F066E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9" name="直線コネクタ 398">
          <a:extLst>
            <a:ext uri="{FF2B5EF4-FFF2-40B4-BE49-F238E27FC236}">
              <a16:creationId xmlns:a16="http://schemas.microsoft.com/office/drawing/2014/main" id="{031663AE-14A6-4B42-AA3F-5568D7862D4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0" name="テキスト ボックス 399">
          <a:extLst>
            <a:ext uri="{FF2B5EF4-FFF2-40B4-BE49-F238E27FC236}">
              <a16:creationId xmlns:a16="http://schemas.microsoft.com/office/drawing/2014/main" id="{6B4184B5-9EE9-4C10-B16B-95A9A2BB78B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1" name="直線コネクタ 400">
          <a:extLst>
            <a:ext uri="{FF2B5EF4-FFF2-40B4-BE49-F238E27FC236}">
              <a16:creationId xmlns:a16="http://schemas.microsoft.com/office/drawing/2014/main" id="{70EFB2D7-1751-4D16-80B8-D193C00AF33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2" name="テキスト ボックス 401">
          <a:extLst>
            <a:ext uri="{FF2B5EF4-FFF2-40B4-BE49-F238E27FC236}">
              <a16:creationId xmlns:a16="http://schemas.microsoft.com/office/drawing/2014/main" id="{26492429-C62C-48AB-8BE1-D763EDE4E42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3" name="直線コネクタ 402">
          <a:extLst>
            <a:ext uri="{FF2B5EF4-FFF2-40B4-BE49-F238E27FC236}">
              <a16:creationId xmlns:a16="http://schemas.microsoft.com/office/drawing/2014/main" id="{F872BB5D-84DF-4C8B-AA18-E4606718AD1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4" name="テキスト ボックス 403">
          <a:extLst>
            <a:ext uri="{FF2B5EF4-FFF2-40B4-BE49-F238E27FC236}">
              <a16:creationId xmlns:a16="http://schemas.microsoft.com/office/drawing/2014/main" id="{C8BEF152-E658-4259-B5E6-520197147F3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5" name="直線コネクタ 404">
          <a:extLst>
            <a:ext uri="{FF2B5EF4-FFF2-40B4-BE49-F238E27FC236}">
              <a16:creationId xmlns:a16="http://schemas.microsoft.com/office/drawing/2014/main" id="{DA09374C-42F9-45AB-8555-D56701A3A06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6" name="テキスト ボックス 405">
          <a:extLst>
            <a:ext uri="{FF2B5EF4-FFF2-40B4-BE49-F238E27FC236}">
              <a16:creationId xmlns:a16="http://schemas.microsoft.com/office/drawing/2014/main" id="{778A12A0-723B-4F64-86DF-2E1A670ED66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731554B5-D576-42BD-BF0F-0B63D565DA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8" name="テキスト ボックス 407">
          <a:extLst>
            <a:ext uri="{FF2B5EF4-FFF2-40B4-BE49-F238E27FC236}">
              <a16:creationId xmlns:a16="http://schemas.microsoft.com/office/drawing/2014/main" id="{A1C10158-3E27-436E-8F18-DE16E65EA0A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53B99FF4-3808-4FC8-8628-7777479C88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10" name="直線コネクタ 409">
          <a:extLst>
            <a:ext uri="{FF2B5EF4-FFF2-40B4-BE49-F238E27FC236}">
              <a16:creationId xmlns:a16="http://schemas.microsoft.com/office/drawing/2014/main" id="{CC0C792D-4A98-40E4-90D3-B312BEA6A95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969DA30A-FE1E-4F1D-863A-BDB16138AABD}"/>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12" name="直線コネクタ 411">
          <a:extLst>
            <a:ext uri="{FF2B5EF4-FFF2-40B4-BE49-F238E27FC236}">
              <a16:creationId xmlns:a16="http://schemas.microsoft.com/office/drawing/2014/main" id="{CD0CD968-C1C6-4EEC-AE73-8A89626CBFFB}"/>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63D5AD24-4BE0-42BD-99BB-4E2E2F88613F}"/>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4" name="直線コネクタ 413">
          <a:extLst>
            <a:ext uri="{FF2B5EF4-FFF2-40B4-BE49-F238E27FC236}">
              <a16:creationId xmlns:a16="http://schemas.microsoft.com/office/drawing/2014/main" id="{3BAD0AD4-9EAA-44F3-A55E-C4A5741F2CBB}"/>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84640DB5-CBAB-41F6-AFD9-2592264F6B99}"/>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6" name="フローチャート: 判断 415">
          <a:extLst>
            <a:ext uri="{FF2B5EF4-FFF2-40B4-BE49-F238E27FC236}">
              <a16:creationId xmlns:a16="http://schemas.microsoft.com/office/drawing/2014/main" id="{7C08F38D-0BC5-46D8-8CEA-866B10B57ABD}"/>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7" name="フローチャート: 判断 416">
          <a:extLst>
            <a:ext uri="{FF2B5EF4-FFF2-40B4-BE49-F238E27FC236}">
              <a16:creationId xmlns:a16="http://schemas.microsoft.com/office/drawing/2014/main" id="{6632860E-BF30-4040-A4D1-9DFA79A422DB}"/>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18" name="フローチャート: 判断 417">
          <a:extLst>
            <a:ext uri="{FF2B5EF4-FFF2-40B4-BE49-F238E27FC236}">
              <a16:creationId xmlns:a16="http://schemas.microsoft.com/office/drawing/2014/main" id="{FCE08AEF-2DBF-43B6-8233-C3FEEEF1149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19" name="フローチャート: 判断 418">
          <a:extLst>
            <a:ext uri="{FF2B5EF4-FFF2-40B4-BE49-F238E27FC236}">
              <a16:creationId xmlns:a16="http://schemas.microsoft.com/office/drawing/2014/main" id="{0D348523-F100-4265-A9DD-A308EFA009BC}"/>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0" name="フローチャート: 判断 419">
          <a:extLst>
            <a:ext uri="{FF2B5EF4-FFF2-40B4-BE49-F238E27FC236}">
              <a16:creationId xmlns:a16="http://schemas.microsoft.com/office/drawing/2014/main" id="{8A275AAF-E418-4A8F-94D1-45D1E9E4D033}"/>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D7192F19-CA7E-4F7F-B44F-9DDF8B04E97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1DA4472E-64EC-45E7-8B2E-3B629BEBD2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B75B4CC3-95AE-42EE-B6B2-E407D2BABF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A4C6A067-6C23-467E-873F-9086C17380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23CEFE3E-1072-49F9-A0D6-3D38558F87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426" name="楕円 425">
          <a:extLst>
            <a:ext uri="{FF2B5EF4-FFF2-40B4-BE49-F238E27FC236}">
              <a16:creationId xmlns:a16="http://schemas.microsoft.com/office/drawing/2014/main" id="{F0C6354B-E940-4945-878C-12A4706CB78D}"/>
            </a:ext>
          </a:extLst>
        </xdr:cNvPr>
        <xdr:cNvSpPr/>
      </xdr:nvSpPr>
      <xdr:spPr>
        <a:xfrm>
          <a:off x="16268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1287</xdr:rowOff>
    </xdr:from>
    <xdr:ext cx="405111" cy="259045"/>
    <xdr:sp macro="" textlink="">
      <xdr:nvSpPr>
        <xdr:cNvPr id="427" name="【学校施設】&#10;有形固定資産減価償却率該当値テキスト">
          <a:extLst>
            <a:ext uri="{FF2B5EF4-FFF2-40B4-BE49-F238E27FC236}">
              <a16:creationId xmlns:a16="http://schemas.microsoft.com/office/drawing/2014/main" id="{F09601A3-C2ED-48CF-8321-BAC02018BD5F}"/>
            </a:ext>
          </a:extLst>
        </xdr:cNvPr>
        <xdr:cNvSpPr txBox="1"/>
      </xdr:nvSpPr>
      <xdr:spPr>
        <a:xfrm>
          <a:off x="16357600" y="1063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428" name="楕円 427">
          <a:extLst>
            <a:ext uri="{FF2B5EF4-FFF2-40B4-BE49-F238E27FC236}">
              <a16:creationId xmlns:a16="http://schemas.microsoft.com/office/drawing/2014/main" id="{AD847FE9-2404-45D5-8103-15A435FDE15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62</xdr:row>
      <xdr:rowOff>137160</xdr:rowOff>
    </xdr:to>
    <xdr:cxnSp macro="">
      <xdr:nvCxnSpPr>
        <xdr:cNvPr id="429" name="直線コネクタ 428">
          <a:extLst>
            <a:ext uri="{FF2B5EF4-FFF2-40B4-BE49-F238E27FC236}">
              <a16:creationId xmlns:a16="http://schemas.microsoft.com/office/drawing/2014/main" id="{33CE3227-F819-4912-B5D6-26585C43FB6F}"/>
            </a:ext>
          </a:extLst>
        </xdr:cNvPr>
        <xdr:cNvCxnSpPr/>
      </xdr:nvCxnSpPr>
      <xdr:spPr>
        <a:xfrm>
          <a:off x="15481300" y="107556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88646</xdr:rowOff>
    </xdr:from>
    <xdr:to>
      <xdr:col>76</xdr:col>
      <xdr:colOff>165100</xdr:colOff>
      <xdr:row>63</xdr:row>
      <xdr:rowOff>18796</xdr:rowOff>
    </xdr:to>
    <xdr:sp macro="" textlink="">
      <xdr:nvSpPr>
        <xdr:cNvPr id="430" name="楕円 429">
          <a:extLst>
            <a:ext uri="{FF2B5EF4-FFF2-40B4-BE49-F238E27FC236}">
              <a16:creationId xmlns:a16="http://schemas.microsoft.com/office/drawing/2014/main" id="{23935202-A679-46FB-8FEB-4C09DEBC3E2E}"/>
            </a:ext>
          </a:extLst>
        </xdr:cNvPr>
        <xdr:cNvSpPr/>
      </xdr:nvSpPr>
      <xdr:spPr>
        <a:xfrm>
          <a:off x="14541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125730</xdr:rowOff>
    </xdr:from>
    <xdr:to>
      <xdr:col>81</xdr:col>
      <xdr:colOff>50800</xdr:colOff>
      <xdr:row>62</xdr:row>
      <xdr:rowOff>139446</xdr:rowOff>
    </xdr:to>
    <xdr:cxnSp macro="">
      <xdr:nvCxnSpPr>
        <xdr:cNvPr id="431" name="直線コネクタ 430">
          <a:extLst>
            <a:ext uri="{FF2B5EF4-FFF2-40B4-BE49-F238E27FC236}">
              <a16:creationId xmlns:a16="http://schemas.microsoft.com/office/drawing/2014/main" id="{744B2A6C-4A1D-43AB-BD7E-9E6F64AC0EDF}"/>
            </a:ext>
          </a:extLst>
        </xdr:cNvPr>
        <xdr:cNvCxnSpPr/>
      </xdr:nvCxnSpPr>
      <xdr:spPr>
        <a:xfrm flipV="1">
          <a:off x="14592300" y="10755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72644</xdr:rowOff>
    </xdr:from>
    <xdr:to>
      <xdr:col>72</xdr:col>
      <xdr:colOff>38100</xdr:colOff>
      <xdr:row>63</xdr:row>
      <xdr:rowOff>2794</xdr:rowOff>
    </xdr:to>
    <xdr:sp macro="" textlink="">
      <xdr:nvSpPr>
        <xdr:cNvPr id="432" name="楕円 431">
          <a:extLst>
            <a:ext uri="{FF2B5EF4-FFF2-40B4-BE49-F238E27FC236}">
              <a16:creationId xmlns:a16="http://schemas.microsoft.com/office/drawing/2014/main" id="{E17D4C82-E15B-44A3-8AC4-C1598A3674E8}"/>
            </a:ext>
          </a:extLst>
        </xdr:cNvPr>
        <xdr:cNvSpPr/>
      </xdr:nvSpPr>
      <xdr:spPr>
        <a:xfrm>
          <a:off x="1365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123444</xdr:rowOff>
    </xdr:from>
    <xdr:to>
      <xdr:col>76</xdr:col>
      <xdr:colOff>114300</xdr:colOff>
      <xdr:row>62</xdr:row>
      <xdr:rowOff>139446</xdr:rowOff>
    </xdr:to>
    <xdr:cxnSp macro="">
      <xdr:nvCxnSpPr>
        <xdr:cNvPr id="433" name="直線コネクタ 432">
          <a:extLst>
            <a:ext uri="{FF2B5EF4-FFF2-40B4-BE49-F238E27FC236}">
              <a16:creationId xmlns:a16="http://schemas.microsoft.com/office/drawing/2014/main" id="{0DF9BF9F-E18E-4596-8DC3-764CD17D55C2}"/>
            </a:ext>
          </a:extLst>
        </xdr:cNvPr>
        <xdr:cNvCxnSpPr/>
      </xdr:nvCxnSpPr>
      <xdr:spPr>
        <a:xfrm>
          <a:off x="13703300" y="107533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34" name="n_1aveValue【学校施設】&#10;有形固定資産減価償却率">
          <a:extLst>
            <a:ext uri="{FF2B5EF4-FFF2-40B4-BE49-F238E27FC236}">
              <a16:creationId xmlns:a16="http://schemas.microsoft.com/office/drawing/2014/main" id="{73038C6C-E04B-4C0F-BF8D-372331F84505}"/>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35" name="n_2aveValue【学校施設】&#10;有形固定資産減価償却率">
          <a:extLst>
            <a:ext uri="{FF2B5EF4-FFF2-40B4-BE49-F238E27FC236}">
              <a16:creationId xmlns:a16="http://schemas.microsoft.com/office/drawing/2014/main" id="{50482391-D722-43EC-A3A5-9B0775C3D50B}"/>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36" name="n_3aveValue【学校施設】&#10;有形固定資産減価償却率">
          <a:extLst>
            <a:ext uri="{FF2B5EF4-FFF2-40B4-BE49-F238E27FC236}">
              <a16:creationId xmlns:a16="http://schemas.microsoft.com/office/drawing/2014/main" id="{55AD0D6A-432E-435D-ABDB-A9B46FB74153}"/>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37" name="n_4aveValue【学校施設】&#10;有形固定資産減価償却率">
          <a:extLst>
            <a:ext uri="{FF2B5EF4-FFF2-40B4-BE49-F238E27FC236}">
              <a16:creationId xmlns:a16="http://schemas.microsoft.com/office/drawing/2014/main" id="{3BE4B105-544B-4CAC-A614-AC2444BEB1E4}"/>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438" name="n_1mainValue【学校施設】&#10;有形固定資産減価償却率">
          <a:extLst>
            <a:ext uri="{FF2B5EF4-FFF2-40B4-BE49-F238E27FC236}">
              <a16:creationId xmlns:a16="http://schemas.microsoft.com/office/drawing/2014/main" id="{11094D4D-9921-4676-A504-5F2056832E5E}"/>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9923</xdr:rowOff>
    </xdr:from>
    <xdr:ext cx="405111" cy="259045"/>
    <xdr:sp macro="" textlink="">
      <xdr:nvSpPr>
        <xdr:cNvPr id="439" name="n_2mainValue【学校施設】&#10;有形固定資産減価償却率">
          <a:extLst>
            <a:ext uri="{FF2B5EF4-FFF2-40B4-BE49-F238E27FC236}">
              <a16:creationId xmlns:a16="http://schemas.microsoft.com/office/drawing/2014/main" id="{DEA2D0E5-1FAF-4B66-BF99-D107AD723F91}"/>
            </a:ext>
          </a:extLst>
        </xdr:cNvPr>
        <xdr:cNvSpPr txBox="1"/>
      </xdr:nvSpPr>
      <xdr:spPr>
        <a:xfrm>
          <a:off x="143897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165371</xdr:rowOff>
    </xdr:from>
    <xdr:ext cx="405111" cy="259045"/>
    <xdr:sp macro="" textlink="">
      <xdr:nvSpPr>
        <xdr:cNvPr id="440" name="n_3mainValue【学校施設】&#10;有形固定資産減価償却率">
          <a:extLst>
            <a:ext uri="{FF2B5EF4-FFF2-40B4-BE49-F238E27FC236}">
              <a16:creationId xmlns:a16="http://schemas.microsoft.com/office/drawing/2014/main" id="{E3FD42E0-9087-4145-A52C-1C5A0DA58184}"/>
            </a:ext>
          </a:extLst>
        </xdr:cNvPr>
        <xdr:cNvSpPr txBox="1"/>
      </xdr:nvSpPr>
      <xdr:spPr>
        <a:xfrm>
          <a:off x="13500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F48BA88A-877B-45A3-BC1A-3EFAA020B3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3498021F-71F1-4480-AAFA-FDD890C83A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49D6898B-9178-417C-88E6-C10425E65B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B14A8102-BEFD-46BF-BB01-AB7CE8E710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61BB09D2-8EE5-4B27-9818-83C554FBAD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71F36834-6F1E-4079-8A6D-A7FC130062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E29225BC-0470-425C-BB96-1431F74B8C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50759879-5C3F-4780-88E7-C5F913CA7C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a:extLst>
            <a:ext uri="{FF2B5EF4-FFF2-40B4-BE49-F238E27FC236}">
              <a16:creationId xmlns:a16="http://schemas.microsoft.com/office/drawing/2014/main" id="{1CBAE0AC-EE0E-4B5F-9685-63C1304A7F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8AC0F424-D35A-4073-B9BB-D6D60A49C0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1" name="直線コネクタ 450">
          <a:extLst>
            <a:ext uri="{FF2B5EF4-FFF2-40B4-BE49-F238E27FC236}">
              <a16:creationId xmlns:a16="http://schemas.microsoft.com/office/drawing/2014/main" id="{188F323D-C2AE-4E3C-914C-B43FD0C06B0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2" name="テキスト ボックス 451">
          <a:extLst>
            <a:ext uri="{FF2B5EF4-FFF2-40B4-BE49-F238E27FC236}">
              <a16:creationId xmlns:a16="http://schemas.microsoft.com/office/drawing/2014/main" id="{8F87A21C-7A74-4C18-A110-36F29F9BD5D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a:extLst>
            <a:ext uri="{FF2B5EF4-FFF2-40B4-BE49-F238E27FC236}">
              <a16:creationId xmlns:a16="http://schemas.microsoft.com/office/drawing/2014/main" id="{F26CD128-9872-4577-91C6-5E67FB29944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4" name="テキスト ボックス 453">
          <a:extLst>
            <a:ext uri="{FF2B5EF4-FFF2-40B4-BE49-F238E27FC236}">
              <a16:creationId xmlns:a16="http://schemas.microsoft.com/office/drawing/2014/main" id="{78FCEF8E-ED9B-4947-BC97-E0E98536AEC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a:extLst>
            <a:ext uri="{FF2B5EF4-FFF2-40B4-BE49-F238E27FC236}">
              <a16:creationId xmlns:a16="http://schemas.microsoft.com/office/drawing/2014/main" id="{5A88D5E1-7843-4C10-901C-70AB41F8BB9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6" name="テキスト ボックス 455">
          <a:extLst>
            <a:ext uri="{FF2B5EF4-FFF2-40B4-BE49-F238E27FC236}">
              <a16:creationId xmlns:a16="http://schemas.microsoft.com/office/drawing/2014/main" id="{B88F9440-5916-4172-AA97-2E89A8144A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a:extLst>
            <a:ext uri="{FF2B5EF4-FFF2-40B4-BE49-F238E27FC236}">
              <a16:creationId xmlns:a16="http://schemas.microsoft.com/office/drawing/2014/main" id="{3230F18F-49D1-4CE2-866A-B23C0DA5DCE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8" name="テキスト ボックス 457">
          <a:extLst>
            <a:ext uri="{FF2B5EF4-FFF2-40B4-BE49-F238E27FC236}">
              <a16:creationId xmlns:a16="http://schemas.microsoft.com/office/drawing/2014/main" id="{0FAB819E-DC47-43B6-BC44-35A3D97797F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a:extLst>
            <a:ext uri="{FF2B5EF4-FFF2-40B4-BE49-F238E27FC236}">
              <a16:creationId xmlns:a16="http://schemas.microsoft.com/office/drawing/2014/main" id="{44F5BB8A-A316-48BF-AC2F-E618A0DD8E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a:extLst>
            <a:ext uri="{FF2B5EF4-FFF2-40B4-BE49-F238E27FC236}">
              <a16:creationId xmlns:a16="http://schemas.microsoft.com/office/drawing/2014/main" id="{5EDE412B-FC87-42A7-959F-95479C71C1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学校施設】&#10;一人当たり面積グラフ枠">
          <a:extLst>
            <a:ext uri="{FF2B5EF4-FFF2-40B4-BE49-F238E27FC236}">
              <a16:creationId xmlns:a16="http://schemas.microsoft.com/office/drawing/2014/main" id="{5A4E8426-8F89-495B-B94D-6EC8DA4A3F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2" name="直線コネクタ 461">
          <a:extLst>
            <a:ext uri="{FF2B5EF4-FFF2-40B4-BE49-F238E27FC236}">
              <a16:creationId xmlns:a16="http://schemas.microsoft.com/office/drawing/2014/main" id="{1E70566B-29A9-45D2-8AF0-3BC5A085CEDA}"/>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3" name="【学校施設】&#10;一人当たり面積最小値テキスト">
          <a:extLst>
            <a:ext uri="{FF2B5EF4-FFF2-40B4-BE49-F238E27FC236}">
              <a16:creationId xmlns:a16="http://schemas.microsoft.com/office/drawing/2014/main" id="{A3052CFF-8574-49FB-B136-757BCEEE27E2}"/>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4" name="直線コネクタ 463">
          <a:extLst>
            <a:ext uri="{FF2B5EF4-FFF2-40B4-BE49-F238E27FC236}">
              <a16:creationId xmlns:a16="http://schemas.microsoft.com/office/drawing/2014/main" id="{F16B786E-1AD1-49A2-8151-331744CD3AB1}"/>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5" name="【学校施設】&#10;一人当たり面積最大値テキスト">
          <a:extLst>
            <a:ext uri="{FF2B5EF4-FFF2-40B4-BE49-F238E27FC236}">
              <a16:creationId xmlns:a16="http://schemas.microsoft.com/office/drawing/2014/main" id="{7EFE0605-64F0-4B0B-878B-68528A15D5DB}"/>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6" name="直線コネクタ 465">
          <a:extLst>
            <a:ext uri="{FF2B5EF4-FFF2-40B4-BE49-F238E27FC236}">
              <a16:creationId xmlns:a16="http://schemas.microsoft.com/office/drawing/2014/main" id="{E7BCB46F-9BFD-4EE9-8180-BFF745D78C8A}"/>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67" name="【学校施設】&#10;一人当たり面積平均値テキスト">
          <a:extLst>
            <a:ext uri="{FF2B5EF4-FFF2-40B4-BE49-F238E27FC236}">
              <a16:creationId xmlns:a16="http://schemas.microsoft.com/office/drawing/2014/main" id="{228C8E45-58D2-410E-A67D-291A09D716C1}"/>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68" name="フローチャート: 判断 467">
          <a:extLst>
            <a:ext uri="{FF2B5EF4-FFF2-40B4-BE49-F238E27FC236}">
              <a16:creationId xmlns:a16="http://schemas.microsoft.com/office/drawing/2014/main" id="{14C8335A-10E5-4896-8356-54F266750B2F}"/>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69" name="フローチャート: 判断 468">
          <a:extLst>
            <a:ext uri="{FF2B5EF4-FFF2-40B4-BE49-F238E27FC236}">
              <a16:creationId xmlns:a16="http://schemas.microsoft.com/office/drawing/2014/main" id="{E2D28A54-B733-4F30-BA07-1D80B0C42B71}"/>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70" name="フローチャート: 判断 469">
          <a:extLst>
            <a:ext uri="{FF2B5EF4-FFF2-40B4-BE49-F238E27FC236}">
              <a16:creationId xmlns:a16="http://schemas.microsoft.com/office/drawing/2014/main" id="{53524319-2CCD-424F-9075-BAE1C128C28D}"/>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1" name="フローチャート: 判断 470">
          <a:extLst>
            <a:ext uri="{FF2B5EF4-FFF2-40B4-BE49-F238E27FC236}">
              <a16:creationId xmlns:a16="http://schemas.microsoft.com/office/drawing/2014/main" id="{3B8C6B63-CFED-47CD-BF45-733ED870D471}"/>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2" name="フローチャート: 判断 471">
          <a:extLst>
            <a:ext uri="{FF2B5EF4-FFF2-40B4-BE49-F238E27FC236}">
              <a16:creationId xmlns:a16="http://schemas.microsoft.com/office/drawing/2014/main" id="{D77CF0A5-36AA-426E-99BF-AEDE81EB0548}"/>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8D62BC45-BB47-406A-91C1-4DDCE11CA0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775E508C-0E2E-4A68-81D1-F9DA80D14B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9E0E26B7-0628-431C-9CC5-E35AA38E59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AFAAB3F9-848B-4C30-BECC-0428B0F623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B39DD30D-ECFD-48A5-AB40-C8D18FE385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59386</xdr:rowOff>
    </xdr:from>
    <xdr:to>
      <xdr:col>116</xdr:col>
      <xdr:colOff>114300</xdr:colOff>
      <xdr:row>60</xdr:row>
      <xdr:rowOff>160986</xdr:rowOff>
    </xdr:to>
    <xdr:sp macro="" textlink="">
      <xdr:nvSpPr>
        <xdr:cNvPr id="478" name="楕円 477">
          <a:extLst>
            <a:ext uri="{FF2B5EF4-FFF2-40B4-BE49-F238E27FC236}">
              <a16:creationId xmlns:a16="http://schemas.microsoft.com/office/drawing/2014/main" id="{6D0A5015-1321-4A90-B1AE-B57DE08395F3}"/>
            </a:ext>
          </a:extLst>
        </xdr:cNvPr>
        <xdr:cNvSpPr/>
      </xdr:nvSpPr>
      <xdr:spPr>
        <a:xfrm>
          <a:off x="22110700" y="103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37813</xdr:rowOff>
    </xdr:from>
    <xdr:ext cx="469744" cy="259045"/>
    <xdr:sp macro="" textlink="">
      <xdr:nvSpPr>
        <xdr:cNvPr id="479" name="【学校施設】&#10;一人当たり面積該当値テキスト">
          <a:extLst>
            <a:ext uri="{FF2B5EF4-FFF2-40B4-BE49-F238E27FC236}">
              <a16:creationId xmlns:a16="http://schemas.microsoft.com/office/drawing/2014/main" id="{C6E75D5B-E86F-4FCC-9C0B-EB703AF08CFB}"/>
            </a:ext>
          </a:extLst>
        </xdr:cNvPr>
        <xdr:cNvSpPr txBox="1"/>
      </xdr:nvSpPr>
      <xdr:spPr>
        <a:xfrm>
          <a:off x="22199600" y="103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65786</xdr:rowOff>
    </xdr:from>
    <xdr:to>
      <xdr:col>112</xdr:col>
      <xdr:colOff>38100</xdr:colOff>
      <xdr:row>60</xdr:row>
      <xdr:rowOff>167386</xdr:rowOff>
    </xdr:to>
    <xdr:sp macro="" textlink="">
      <xdr:nvSpPr>
        <xdr:cNvPr id="480" name="楕円 479">
          <a:extLst>
            <a:ext uri="{FF2B5EF4-FFF2-40B4-BE49-F238E27FC236}">
              <a16:creationId xmlns:a16="http://schemas.microsoft.com/office/drawing/2014/main" id="{735D17F6-DA92-49A7-BDED-5C9CADAF3525}"/>
            </a:ext>
          </a:extLst>
        </xdr:cNvPr>
        <xdr:cNvSpPr/>
      </xdr:nvSpPr>
      <xdr:spPr>
        <a:xfrm>
          <a:off x="21272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110186</xdr:rowOff>
    </xdr:from>
    <xdr:to>
      <xdr:col>116</xdr:col>
      <xdr:colOff>63500</xdr:colOff>
      <xdr:row>60</xdr:row>
      <xdr:rowOff>116586</xdr:rowOff>
    </xdr:to>
    <xdr:cxnSp macro="">
      <xdr:nvCxnSpPr>
        <xdr:cNvPr id="481" name="直線コネクタ 480">
          <a:extLst>
            <a:ext uri="{FF2B5EF4-FFF2-40B4-BE49-F238E27FC236}">
              <a16:creationId xmlns:a16="http://schemas.microsoft.com/office/drawing/2014/main" id="{F305E872-9592-4138-9481-C60C942FCDE6}"/>
            </a:ext>
          </a:extLst>
        </xdr:cNvPr>
        <xdr:cNvCxnSpPr/>
      </xdr:nvCxnSpPr>
      <xdr:spPr>
        <a:xfrm flipV="1">
          <a:off x="21323300" y="10397186"/>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69901</xdr:rowOff>
    </xdr:from>
    <xdr:to>
      <xdr:col>107</xdr:col>
      <xdr:colOff>101600</xdr:colOff>
      <xdr:row>61</xdr:row>
      <xdr:rowOff>51</xdr:rowOff>
    </xdr:to>
    <xdr:sp macro="" textlink="">
      <xdr:nvSpPr>
        <xdr:cNvPr id="482" name="楕円 481">
          <a:extLst>
            <a:ext uri="{FF2B5EF4-FFF2-40B4-BE49-F238E27FC236}">
              <a16:creationId xmlns:a16="http://schemas.microsoft.com/office/drawing/2014/main" id="{0A5ACABC-C2C4-4580-82EA-DA17F8A14501}"/>
            </a:ext>
          </a:extLst>
        </xdr:cNvPr>
        <xdr:cNvSpPr/>
      </xdr:nvSpPr>
      <xdr:spPr>
        <a:xfrm>
          <a:off x="20383500" y="103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116586</xdr:rowOff>
    </xdr:from>
    <xdr:to>
      <xdr:col>111</xdr:col>
      <xdr:colOff>177800</xdr:colOff>
      <xdr:row>60</xdr:row>
      <xdr:rowOff>120701</xdr:rowOff>
    </xdr:to>
    <xdr:cxnSp macro="">
      <xdr:nvCxnSpPr>
        <xdr:cNvPr id="483" name="直線コネクタ 482">
          <a:extLst>
            <a:ext uri="{FF2B5EF4-FFF2-40B4-BE49-F238E27FC236}">
              <a16:creationId xmlns:a16="http://schemas.microsoft.com/office/drawing/2014/main" id="{7334D52F-44AC-44EE-BA14-85B7AF93B953}"/>
            </a:ext>
          </a:extLst>
        </xdr:cNvPr>
        <xdr:cNvCxnSpPr/>
      </xdr:nvCxnSpPr>
      <xdr:spPr>
        <a:xfrm flipV="1">
          <a:off x="20434300" y="1040358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70815</xdr:rowOff>
    </xdr:from>
    <xdr:to>
      <xdr:col>102</xdr:col>
      <xdr:colOff>165100</xdr:colOff>
      <xdr:row>61</xdr:row>
      <xdr:rowOff>965</xdr:rowOff>
    </xdr:to>
    <xdr:sp macro="" textlink="">
      <xdr:nvSpPr>
        <xdr:cNvPr id="484" name="楕円 483">
          <a:extLst>
            <a:ext uri="{FF2B5EF4-FFF2-40B4-BE49-F238E27FC236}">
              <a16:creationId xmlns:a16="http://schemas.microsoft.com/office/drawing/2014/main" id="{F0A99637-8D8F-4C16-B79A-58F13FBC14F4}"/>
            </a:ext>
          </a:extLst>
        </xdr:cNvPr>
        <xdr:cNvSpPr/>
      </xdr:nvSpPr>
      <xdr:spPr>
        <a:xfrm>
          <a:off x="19494500" y="103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120701</xdr:rowOff>
    </xdr:from>
    <xdr:to>
      <xdr:col>107</xdr:col>
      <xdr:colOff>50800</xdr:colOff>
      <xdr:row>60</xdr:row>
      <xdr:rowOff>121615</xdr:rowOff>
    </xdr:to>
    <xdr:cxnSp macro="">
      <xdr:nvCxnSpPr>
        <xdr:cNvPr id="485" name="直線コネクタ 484">
          <a:extLst>
            <a:ext uri="{FF2B5EF4-FFF2-40B4-BE49-F238E27FC236}">
              <a16:creationId xmlns:a16="http://schemas.microsoft.com/office/drawing/2014/main" id="{776DCAD3-1E16-4EED-AE98-C521207A81EC}"/>
            </a:ext>
          </a:extLst>
        </xdr:cNvPr>
        <xdr:cNvCxnSpPr/>
      </xdr:nvCxnSpPr>
      <xdr:spPr>
        <a:xfrm flipV="1">
          <a:off x="19545300" y="1040770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6" name="n_1aveValue【学校施設】&#10;一人当たり面積">
          <a:extLst>
            <a:ext uri="{FF2B5EF4-FFF2-40B4-BE49-F238E27FC236}">
              <a16:creationId xmlns:a16="http://schemas.microsoft.com/office/drawing/2014/main" id="{026855D2-A437-4F63-B1C9-60D2F14EC995}"/>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7" name="n_2aveValue【学校施設】&#10;一人当たり面積">
          <a:extLst>
            <a:ext uri="{FF2B5EF4-FFF2-40B4-BE49-F238E27FC236}">
              <a16:creationId xmlns:a16="http://schemas.microsoft.com/office/drawing/2014/main" id="{3987145C-04C8-4A9C-92B7-BDC7F572AB48}"/>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88" name="n_3aveValue【学校施設】&#10;一人当たり面積">
          <a:extLst>
            <a:ext uri="{FF2B5EF4-FFF2-40B4-BE49-F238E27FC236}">
              <a16:creationId xmlns:a16="http://schemas.microsoft.com/office/drawing/2014/main" id="{96BBD6FC-83FE-436C-9657-E7C7FF148964}"/>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89" name="n_4aveValue【学校施設】&#10;一人当たり面積">
          <a:extLst>
            <a:ext uri="{FF2B5EF4-FFF2-40B4-BE49-F238E27FC236}">
              <a16:creationId xmlns:a16="http://schemas.microsoft.com/office/drawing/2014/main" id="{5AA24727-4D95-4607-B43F-D17991430AEE}"/>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158513</xdr:rowOff>
    </xdr:from>
    <xdr:ext cx="469744" cy="259045"/>
    <xdr:sp macro="" textlink="">
      <xdr:nvSpPr>
        <xdr:cNvPr id="490" name="n_1mainValue【学校施設】&#10;一人当たり面積">
          <a:extLst>
            <a:ext uri="{FF2B5EF4-FFF2-40B4-BE49-F238E27FC236}">
              <a16:creationId xmlns:a16="http://schemas.microsoft.com/office/drawing/2014/main" id="{478467BA-422E-4C85-A06A-8A30D766A1AB}"/>
            </a:ext>
          </a:extLst>
        </xdr:cNvPr>
        <xdr:cNvSpPr txBox="1"/>
      </xdr:nvSpPr>
      <xdr:spPr>
        <a:xfrm>
          <a:off x="210757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162628</xdr:rowOff>
    </xdr:from>
    <xdr:ext cx="469744" cy="259045"/>
    <xdr:sp macro="" textlink="">
      <xdr:nvSpPr>
        <xdr:cNvPr id="491" name="n_2mainValue【学校施設】&#10;一人当たり面積">
          <a:extLst>
            <a:ext uri="{FF2B5EF4-FFF2-40B4-BE49-F238E27FC236}">
              <a16:creationId xmlns:a16="http://schemas.microsoft.com/office/drawing/2014/main" id="{77BE8EAC-CFAB-4E72-931C-409463AC46F3}"/>
            </a:ext>
          </a:extLst>
        </xdr:cNvPr>
        <xdr:cNvSpPr txBox="1"/>
      </xdr:nvSpPr>
      <xdr:spPr>
        <a:xfrm>
          <a:off x="20199427" y="104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163542</xdr:rowOff>
    </xdr:from>
    <xdr:ext cx="469744" cy="259045"/>
    <xdr:sp macro="" textlink="">
      <xdr:nvSpPr>
        <xdr:cNvPr id="492" name="n_3mainValue【学校施設】&#10;一人当たり面積">
          <a:extLst>
            <a:ext uri="{FF2B5EF4-FFF2-40B4-BE49-F238E27FC236}">
              <a16:creationId xmlns:a16="http://schemas.microsoft.com/office/drawing/2014/main" id="{468B801F-4A9A-4DD8-B55D-A713867F2F71}"/>
            </a:ext>
          </a:extLst>
        </xdr:cNvPr>
        <xdr:cNvSpPr txBox="1"/>
      </xdr:nvSpPr>
      <xdr:spPr>
        <a:xfrm>
          <a:off x="193104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06FA395C-EBB9-48C2-A5F6-A848FDB76A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A4A734B6-2E66-4020-8DC1-5AA7830C11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67CF83DA-A01D-420E-B09D-53A0B161FD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1764DA50-DDD5-4109-AF42-D5C70082D3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571652D5-C319-4C8F-AA7F-ACB242AB4E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048C14E7-DDBB-4A60-AF85-9F35AAFA30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88E224A8-01C6-4FC9-A6C2-2BEED11796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0FC7A7E9-D5C1-4263-8245-347248A4203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a:extLst>
            <a:ext uri="{FF2B5EF4-FFF2-40B4-BE49-F238E27FC236}">
              <a16:creationId xmlns:a16="http://schemas.microsoft.com/office/drawing/2014/main" id="{8CDF11CA-71EA-4A85-94C3-67D5F715EB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a:extLst>
            <a:ext uri="{FF2B5EF4-FFF2-40B4-BE49-F238E27FC236}">
              <a16:creationId xmlns:a16="http://schemas.microsoft.com/office/drawing/2014/main" id="{ABBB0A07-CA66-4645-9FF5-72D4E01DE0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a:extLst>
            <a:ext uri="{FF2B5EF4-FFF2-40B4-BE49-F238E27FC236}">
              <a16:creationId xmlns:a16="http://schemas.microsoft.com/office/drawing/2014/main" id="{BDA8D089-D917-47DB-BA44-29FB568761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a:extLst>
            <a:ext uri="{FF2B5EF4-FFF2-40B4-BE49-F238E27FC236}">
              <a16:creationId xmlns:a16="http://schemas.microsoft.com/office/drawing/2014/main" id="{CF7082EA-693B-4AA6-A9CB-F82278F10C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a:extLst>
            <a:ext uri="{FF2B5EF4-FFF2-40B4-BE49-F238E27FC236}">
              <a16:creationId xmlns:a16="http://schemas.microsoft.com/office/drawing/2014/main" id="{98AEE9B7-2EC9-4547-AC58-2215EDC2EC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a:extLst>
            <a:ext uri="{FF2B5EF4-FFF2-40B4-BE49-F238E27FC236}">
              <a16:creationId xmlns:a16="http://schemas.microsoft.com/office/drawing/2014/main" id="{4CA9C552-E0B8-415F-B342-3B2C5BDD99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a:extLst>
            <a:ext uri="{FF2B5EF4-FFF2-40B4-BE49-F238E27FC236}">
              <a16:creationId xmlns:a16="http://schemas.microsoft.com/office/drawing/2014/main" id="{C273EB6F-1943-4E68-AD88-D1B65EB83A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a:extLst>
            <a:ext uri="{FF2B5EF4-FFF2-40B4-BE49-F238E27FC236}">
              <a16:creationId xmlns:a16="http://schemas.microsoft.com/office/drawing/2014/main" id="{0F022D20-61D4-4107-B0AA-1BF1F0EB1C2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98567918-0651-40CA-9792-77B6B3143A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3A6733D0-7684-4898-B504-46B45C3332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C8C902D4-A6DC-46CF-8BF3-5ABC675FCE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ABA0AFD8-2AFA-4048-A815-3224555A8E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A5A1526A-6D40-4CEA-9E8C-0D99BE9522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F8A1A3A4-BA9D-46FB-9A50-519120975C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520BC2A3-F362-4022-82E1-9B745F0F86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66FD728D-244D-49E5-ABB7-9BCBA447B44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7" name="正方形/長方形 516">
          <a:extLst>
            <a:ext uri="{FF2B5EF4-FFF2-40B4-BE49-F238E27FC236}">
              <a16:creationId xmlns:a16="http://schemas.microsoft.com/office/drawing/2014/main" id="{5FEC67E8-6C93-4F7E-B0D8-7832EE43E1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8" name="正方形/長方形 517">
          <a:extLst>
            <a:ext uri="{FF2B5EF4-FFF2-40B4-BE49-F238E27FC236}">
              <a16:creationId xmlns:a16="http://schemas.microsoft.com/office/drawing/2014/main" id="{81F4A979-A98C-4783-B329-45C605FF03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9" name="正方形/長方形 518">
          <a:extLst>
            <a:ext uri="{FF2B5EF4-FFF2-40B4-BE49-F238E27FC236}">
              <a16:creationId xmlns:a16="http://schemas.microsoft.com/office/drawing/2014/main" id="{B0EE2FFB-696C-450C-B6CB-2BF4ECF254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0" name="正方形/長方形 519">
          <a:extLst>
            <a:ext uri="{FF2B5EF4-FFF2-40B4-BE49-F238E27FC236}">
              <a16:creationId xmlns:a16="http://schemas.microsoft.com/office/drawing/2014/main" id="{BC3AD868-A5FC-4E95-9FAD-BBB039CEF2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1" name="正方形/長方形 520">
          <a:extLst>
            <a:ext uri="{FF2B5EF4-FFF2-40B4-BE49-F238E27FC236}">
              <a16:creationId xmlns:a16="http://schemas.microsoft.com/office/drawing/2014/main" id="{0EA931D2-F5B2-4DA4-B590-AFC111FCA3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2" name="正方形/長方形 521">
          <a:extLst>
            <a:ext uri="{FF2B5EF4-FFF2-40B4-BE49-F238E27FC236}">
              <a16:creationId xmlns:a16="http://schemas.microsoft.com/office/drawing/2014/main" id="{B8AE8735-90F4-42DD-9149-037E70A18E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3" name="正方形/長方形 522">
          <a:extLst>
            <a:ext uri="{FF2B5EF4-FFF2-40B4-BE49-F238E27FC236}">
              <a16:creationId xmlns:a16="http://schemas.microsoft.com/office/drawing/2014/main" id="{ACA74A51-F976-469A-A597-E0A28ED1F7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4" name="正方形/長方形 523">
          <a:extLst>
            <a:ext uri="{FF2B5EF4-FFF2-40B4-BE49-F238E27FC236}">
              <a16:creationId xmlns:a16="http://schemas.microsoft.com/office/drawing/2014/main" id="{11105FCE-4818-45A1-8E4C-45520B7765E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a:extLst>
            <a:ext uri="{FF2B5EF4-FFF2-40B4-BE49-F238E27FC236}">
              <a16:creationId xmlns:a16="http://schemas.microsoft.com/office/drawing/2014/main" id="{DECFD2F5-0946-4790-B742-58FF4E7F97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a:extLst>
            <a:ext uri="{FF2B5EF4-FFF2-40B4-BE49-F238E27FC236}">
              <a16:creationId xmlns:a16="http://schemas.microsoft.com/office/drawing/2014/main" id="{28761C84-9B7D-44F3-BCDD-895C2D45A6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a:extLst>
            <a:ext uri="{FF2B5EF4-FFF2-40B4-BE49-F238E27FC236}">
              <a16:creationId xmlns:a16="http://schemas.microsoft.com/office/drawing/2014/main" id="{1E84D189-2FAC-45B9-8613-10AD95296B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類似団体と比較して特に有形固定資産減価償却率が高くなっているものは学校施設である。</a:t>
          </a:r>
        </a:p>
        <a:p>
          <a:r>
            <a:rPr kumimoji="1" lang="ja-JP" altLang="en-US" sz="1300">
              <a:latin typeface="ＭＳ Ｐゴシック" panose="020B0600070205080204" pitchFamily="50" charset="-128"/>
              <a:ea typeface="ＭＳ Ｐゴシック" panose="020B0600070205080204" pitchFamily="50" charset="-128"/>
            </a:rPr>
            <a:t>　学校施設は校舎本体が昭和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年以前に建築されたものであり、老朽化が進んでいることが主な要因である。公共施設等総合管理計画に基づいた施設の老朽化対策に取り組んでいく。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03EFC2-C0C6-4401-AC32-72B79530C2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BAD186-EA48-41A8-B919-3EFCCC7190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662414-7CCE-401B-8A05-3CB1F937C4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6D2AD9-E531-4E8F-B6A3-2AA6215780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627AB4-D0B3-4E46-897E-2A97E976B8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E009A6-613C-4E1C-B99A-5ABF3507FC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423378-3742-4FC6-9F66-AC5BBD25E9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679ACB-0126-4D10-AA47-7AD834EB9A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9381EC-50D8-4849-94E0-853FB2D548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B16C6A-ACA3-443C-ACB0-8CDA2166CA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FD1920-96E2-4B81-B94B-BD3DA7EEA7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9CAE21-9437-4F64-A4A6-E9A888069E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E6A791-655D-4E79-B7E6-2C99666843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038D00-C037-4C26-BF6E-73222FEA1E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A62A04-B22F-4D73-A4FC-ED9BC536CC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D96A6D-1958-44AC-A442-1AC7B1D02C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DDDC0E-AA52-4AF6-8640-21B61E326E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DA4311-B3D6-4E80-B8AC-7857C29C01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D5F7B1-7197-4CBA-9E39-7C99A16BC8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F1299B-0544-4340-9061-8CF3AA1720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558419-A93F-440B-B924-ABDBA94C07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934051-0736-4532-81C0-3A7A66BBBD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9D3A99-F089-44EC-B4A4-09B73A6473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8AE149-6E12-456A-9F5C-A8F3365F0D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B31400-F22A-4F2F-9FD5-FEB7A54EA1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AD56EB-FFD6-41D1-81F1-37C4B2F3D1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F0DA9E-963F-43C3-8402-FF3A1019D4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C59122-6DE5-4385-89ED-E8DEB6C089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3EE193-43F0-447B-BF65-EAE35416A6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2E5476-9A52-424D-A92A-522E0F709C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0D85E7-92E2-4FF3-AC84-E47F8C5E8F7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EC0120-A66F-4474-BB01-998A0E7B4D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0D4497-2CA4-4076-AA86-91496D8C50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988B7F-020B-4569-9241-A4DE51FC2C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34F16A-20A8-4C75-B9AB-F6B87720FF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3DEDD5-33DE-44AB-B5AD-358BD4100B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20AA11-A8C2-418C-AC24-96F68C3569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342D3D-BC72-42F4-B4CD-AF5C0C9E24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C4831A-2213-4270-A903-96A020D386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E6FD9F-B6F5-4C99-AC88-8AFE9CFD14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725ECB-88B8-4E8C-874F-770849F1DB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DCD8CA-1569-4FA2-85E9-8A5A530B00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6DFC84-CDDC-4141-807A-C923A72466D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D4D048-6714-4DEB-A8C3-2D953DF5A6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437F948-2A10-40AF-A608-6E031416FF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2821271-FD74-49D7-8328-60B00201C1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8C46E14-991A-4E65-9363-5DC8EDA3811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A4B8A7-5C42-4BCB-B5A1-9B160375230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F0A0ED-49B1-4AA6-8EB0-E3B5CB55D3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3D7369-4A0D-49C6-B6EC-F81F88444F0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0E73EF6-D2CC-44E1-BAEE-F51FFE4ADA7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7BF87C9-164D-4B8C-BB1A-CC25857B5DB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1B7C94-425A-4635-9AD4-AF1FAB8C4B8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4BF4E7-D8C4-485A-830A-7FBDD7F8021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8E52A45-CB7E-4E77-A5E9-5CABBEE4E2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87F084D-56C3-4E86-AD54-DE6343EF2DB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89A2D60-7BD9-49E1-8585-469A3BC128A3}"/>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A32122E-9CF2-4548-966C-ACA2EFECCA5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B8704D7-C12F-468E-8F54-97993DF2170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1189189A-85D1-4D13-AA73-3FD140F6B688}"/>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3DEEB9C5-18E4-4837-B4A6-8A2AEAAF844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831989-F695-460B-BB30-D8AC7A89A1EC}"/>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9BA96EC-04A6-4516-9B8A-302E41C4A9C8}"/>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78353B8F-C84E-4349-BEF1-27EF1E79B01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B0E8739-95FD-4713-9CAE-7CD5E7AC0B1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60E2E35E-6D71-48A7-A71C-D37FA38D852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10CCB97-2B73-49A9-B0EE-F860BB46C3F5}"/>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E3D1F5-EC60-4597-821C-A843B401D2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D69DF4-A8F8-433A-B835-ABC9A98FDF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FE1D0F-167E-483B-8B05-1AF8E2E0A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E42D06-B019-45AD-8441-D5528B1BFA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C74B4A2-E76E-42C0-A210-F9B7F06032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a:extLst>
            <a:ext uri="{FF2B5EF4-FFF2-40B4-BE49-F238E27FC236}">
              <a16:creationId xmlns:a16="http://schemas.microsoft.com/office/drawing/2014/main" id="{FF163624-3113-4BAE-B2B8-8DAFC6425244}"/>
            </a:ext>
          </a:extLst>
        </xdr:cNvPr>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4E6C6B36-7B04-4040-BDF8-6794ABA35CDB}"/>
            </a:ext>
          </a:extLst>
        </xdr:cNvPr>
        <xdr:cNvSpPr txBox="1"/>
      </xdr:nvSpPr>
      <xdr:spPr>
        <a:xfrm>
          <a:off x="4673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B5648BBE-F17A-4B8E-886C-5DA16FCFDAFE}"/>
            </a:ext>
          </a:extLst>
        </xdr:cNvPr>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7" name="直線コネクタ 76">
          <a:extLst>
            <a:ext uri="{FF2B5EF4-FFF2-40B4-BE49-F238E27FC236}">
              <a16:creationId xmlns:a16="http://schemas.microsoft.com/office/drawing/2014/main" id="{EC8D3302-002A-4B02-A974-8D7ECC258E98}"/>
            </a:ext>
          </a:extLst>
        </xdr:cNvPr>
        <xdr:cNvCxnSpPr/>
      </xdr:nvCxnSpPr>
      <xdr:spPr>
        <a:xfrm>
          <a:off x="3797300" y="7032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a:extLst>
            <a:ext uri="{FF2B5EF4-FFF2-40B4-BE49-F238E27FC236}">
              <a16:creationId xmlns:a16="http://schemas.microsoft.com/office/drawing/2014/main" id="{313C9B18-9F26-4410-BFEF-303F64D8EC09}"/>
            </a:ext>
          </a:extLst>
        </xdr:cNvPr>
        <xdr:cNvSpPr/>
      </xdr:nvSpPr>
      <xdr:spPr>
        <a:xfrm>
          <a:off x="2857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42CA14AC-93CF-4295-88CE-064D92FF0636}"/>
            </a:ext>
          </a:extLst>
        </xdr:cNvPr>
        <xdr:cNvCxnSpPr/>
      </xdr:nvCxnSpPr>
      <xdr:spPr>
        <a:xfrm>
          <a:off x="2908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06B79559-928F-486D-B3F1-DF995A51F422}"/>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141515</xdr:rowOff>
    </xdr:to>
    <xdr:cxnSp macro="">
      <xdr:nvCxnSpPr>
        <xdr:cNvPr id="81" name="直線コネクタ 80">
          <a:extLst>
            <a:ext uri="{FF2B5EF4-FFF2-40B4-BE49-F238E27FC236}">
              <a16:creationId xmlns:a16="http://schemas.microsoft.com/office/drawing/2014/main" id="{16515742-3A5E-4FBC-B433-273F6D0BE4DD}"/>
            </a:ext>
          </a:extLst>
        </xdr:cNvPr>
        <xdr:cNvCxnSpPr/>
      </xdr:nvCxnSpPr>
      <xdr:spPr>
        <a:xfrm>
          <a:off x="2019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2" name="n_1aveValue【図書館】&#10;有形固定資産減価償却率">
          <a:extLst>
            <a:ext uri="{FF2B5EF4-FFF2-40B4-BE49-F238E27FC236}">
              <a16:creationId xmlns:a16="http://schemas.microsoft.com/office/drawing/2014/main" id="{F57C1099-1604-4FB2-A783-1BCF9D8B05B8}"/>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3" name="n_2aveValue【図書館】&#10;有形固定資産減価償却率">
          <a:extLst>
            <a:ext uri="{FF2B5EF4-FFF2-40B4-BE49-F238E27FC236}">
              <a16:creationId xmlns:a16="http://schemas.microsoft.com/office/drawing/2014/main" id="{3F9598E7-8367-459F-A1EA-82FDD831739E}"/>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4" name="n_3aveValue【図書館】&#10;有形固定資産減価償却率">
          <a:extLst>
            <a:ext uri="{FF2B5EF4-FFF2-40B4-BE49-F238E27FC236}">
              <a16:creationId xmlns:a16="http://schemas.microsoft.com/office/drawing/2014/main" id="{A991E5C6-4B51-4D67-B831-235F3306DF9E}"/>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5" name="n_4aveValue【図書館】&#10;有形固定資産減価償却率">
          <a:extLst>
            <a:ext uri="{FF2B5EF4-FFF2-40B4-BE49-F238E27FC236}">
              <a16:creationId xmlns:a16="http://schemas.microsoft.com/office/drawing/2014/main" id="{137C10A0-98D8-45CA-8D2A-657B356284A4}"/>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6" name="n_1mainValue【図書館】&#10;有形固定資産減価償却率">
          <a:extLst>
            <a:ext uri="{FF2B5EF4-FFF2-40B4-BE49-F238E27FC236}">
              <a16:creationId xmlns:a16="http://schemas.microsoft.com/office/drawing/2014/main" id="{49EFD68D-AF3A-4E10-B046-7FFD7D25D3E9}"/>
            </a:ext>
          </a:extLst>
        </xdr:cNvPr>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7" name="n_2mainValue【図書館】&#10;有形固定資産減価償却率">
          <a:extLst>
            <a:ext uri="{FF2B5EF4-FFF2-40B4-BE49-F238E27FC236}">
              <a16:creationId xmlns:a16="http://schemas.microsoft.com/office/drawing/2014/main" id="{71AF7877-7819-4B51-B1FE-1140D8FD146E}"/>
            </a:ext>
          </a:extLst>
        </xdr:cNvPr>
        <xdr:cNvSpPr txBox="1"/>
      </xdr:nvSpPr>
      <xdr:spPr>
        <a:xfrm>
          <a:off x="2705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88" name="n_3mainValue【図書館】&#10;有形固定資産減価償却率">
          <a:extLst>
            <a:ext uri="{FF2B5EF4-FFF2-40B4-BE49-F238E27FC236}">
              <a16:creationId xmlns:a16="http://schemas.microsoft.com/office/drawing/2014/main" id="{B0226841-FAA9-4134-BE36-4E7FA530F997}"/>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15C17DA-DDE1-4EE6-B0EC-0BBD5F425E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78E4B8E-946C-40A0-BB8F-2CC85D31EF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BC1BB4D-07A9-47B3-9319-DEC7A8932E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304827-653D-462A-B1F2-A698549D20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705CCD3-CC37-4D78-83A1-80F8D86BA7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15009D5-489C-402C-A1B5-030CD3CDE1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36D74E6-4ACF-473D-BEB9-DF3C16E4B4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9201A18-986C-4051-BE84-B94EA30B43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B0E243B-E884-4730-80BE-66732DB127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D13BDAE-F0A5-4C18-A9D9-A03CB132F5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95600AA-ED15-4AFF-9D25-9F11FED0DD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7B6ABF2-48AC-46F8-B0F1-9FF9F60169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339DE90-B717-451E-AE11-BE4605E222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3DCB58C-D872-498D-91F8-81E3CAB925D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E01EB56-7F79-4622-8CF8-E38CC3819C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7EA37901-A21F-4530-8D56-A5D416B6E1C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66F4245-F1A7-45C9-B9A2-100419F3288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AEC1C93-3433-42A3-AB64-6F541E5A2C7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15A064F-C616-4C2E-8C21-5FB7A12123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3020076-C564-4A0C-87E7-E9E3CDBAD5E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40312F5-475A-4C0B-80B4-0AD800BB2B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F656068-077A-4D55-8EE7-089A84B31CA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AAAE172-06AE-4F69-A716-4BC424C788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2" name="直線コネクタ 111">
          <a:extLst>
            <a:ext uri="{FF2B5EF4-FFF2-40B4-BE49-F238E27FC236}">
              <a16:creationId xmlns:a16="http://schemas.microsoft.com/office/drawing/2014/main" id="{59A11732-4323-4252-B395-1730F9161051}"/>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a:extLst>
            <a:ext uri="{FF2B5EF4-FFF2-40B4-BE49-F238E27FC236}">
              <a16:creationId xmlns:a16="http://schemas.microsoft.com/office/drawing/2014/main" id="{D39F177E-69A4-4767-A1D3-7A2EAE15E29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a:extLst>
            <a:ext uri="{FF2B5EF4-FFF2-40B4-BE49-F238E27FC236}">
              <a16:creationId xmlns:a16="http://schemas.microsoft.com/office/drawing/2014/main" id="{7D8DCFE5-73D6-49B8-B38E-B16AAF3351B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6B434957-950B-4F1A-B281-803818FB8366}"/>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6" name="直線コネクタ 115">
          <a:extLst>
            <a:ext uri="{FF2B5EF4-FFF2-40B4-BE49-F238E27FC236}">
              <a16:creationId xmlns:a16="http://schemas.microsoft.com/office/drawing/2014/main" id="{30297B19-77B1-4618-893C-C073BB2E04C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7D34F5DD-0554-4B40-90AB-2EF6ABC88AB3}"/>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8" name="フローチャート: 判断 117">
          <a:extLst>
            <a:ext uri="{FF2B5EF4-FFF2-40B4-BE49-F238E27FC236}">
              <a16:creationId xmlns:a16="http://schemas.microsoft.com/office/drawing/2014/main" id="{D6D79C66-7840-4930-91A4-C94E9DD8A45E}"/>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19" name="フローチャート: 判断 118">
          <a:extLst>
            <a:ext uri="{FF2B5EF4-FFF2-40B4-BE49-F238E27FC236}">
              <a16:creationId xmlns:a16="http://schemas.microsoft.com/office/drawing/2014/main" id="{1C0965F5-1818-4FF6-999C-A384BDC9F0D2}"/>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8481EBE9-BC05-485B-A35D-D8031F510411}"/>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a:extLst>
            <a:ext uri="{FF2B5EF4-FFF2-40B4-BE49-F238E27FC236}">
              <a16:creationId xmlns:a16="http://schemas.microsoft.com/office/drawing/2014/main" id="{683F0B57-9A39-4606-BB2C-C6DACD442B39}"/>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2" name="フローチャート: 判断 121">
          <a:extLst>
            <a:ext uri="{FF2B5EF4-FFF2-40B4-BE49-F238E27FC236}">
              <a16:creationId xmlns:a16="http://schemas.microsoft.com/office/drawing/2014/main" id="{A19C2EB2-F1DA-4A08-B60E-5DB7D53A84A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A2D137-17A4-4585-B583-AF19B6BFC5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494D0C-CE5C-43A6-BA16-8A5F4767AD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C5254E-9D26-4EAC-B0E5-64B85B33E8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9DB743-DAEC-416C-B36B-53BCD3E7DA8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87FE64-6695-4856-980F-451BAB2BC4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28" name="楕円 127">
          <a:extLst>
            <a:ext uri="{FF2B5EF4-FFF2-40B4-BE49-F238E27FC236}">
              <a16:creationId xmlns:a16="http://schemas.microsoft.com/office/drawing/2014/main" id="{243C7D99-FB9F-422E-8819-2EC810BD3F71}"/>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29" name="【図書館】&#10;一人当たり面積該当値テキスト">
          <a:extLst>
            <a:ext uri="{FF2B5EF4-FFF2-40B4-BE49-F238E27FC236}">
              <a16:creationId xmlns:a16="http://schemas.microsoft.com/office/drawing/2014/main" id="{079447A9-E8C4-42ED-BEAE-A11DA5AA37BD}"/>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0" name="楕円 129">
          <a:extLst>
            <a:ext uri="{FF2B5EF4-FFF2-40B4-BE49-F238E27FC236}">
              <a16:creationId xmlns:a16="http://schemas.microsoft.com/office/drawing/2014/main" id="{DC5E2078-EEF8-492A-906F-6DBB6151482A}"/>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1" name="直線コネクタ 130">
          <a:extLst>
            <a:ext uri="{FF2B5EF4-FFF2-40B4-BE49-F238E27FC236}">
              <a16:creationId xmlns:a16="http://schemas.microsoft.com/office/drawing/2014/main" id="{3E9BDD32-1F31-4678-9ED2-F671617C5E00}"/>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2" name="楕円 131">
          <a:extLst>
            <a:ext uri="{FF2B5EF4-FFF2-40B4-BE49-F238E27FC236}">
              <a16:creationId xmlns:a16="http://schemas.microsoft.com/office/drawing/2014/main" id="{72721C08-0A73-479F-B829-366B87D757F4}"/>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3" name="直線コネクタ 132">
          <a:extLst>
            <a:ext uri="{FF2B5EF4-FFF2-40B4-BE49-F238E27FC236}">
              <a16:creationId xmlns:a16="http://schemas.microsoft.com/office/drawing/2014/main" id="{CA4B5EE0-5526-451B-A1E2-48DE6316A55B}"/>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4" name="楕円 133">
          <a:extLst>
            <a:ext uri="{FF2B5EF4-FFF2-40B4-BE49-F238E27FC236}">
              <a16:creationId xmlns:a16="http://schemas.microsoft.com/office/drawing/2014/main" id="{EE9E1592-CB72-4495-9CAC-645B9B19E366}"/>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5" name="直線コネクタ 134">
          <a:extLst>
            <a:ext uri="{FF2B5EF4-FFF2-40B4-BE49-F238E27FC236}">
              <a16:creationId xmlns:a16="http://schemas.microsoft.com/office/drawing/2014/main" id="{81A28B70-7C4C-472C-B090-830BE2D0FE0F}"/>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36" name="n_1aveValue【図書館】&#10;一人当たり面積">
          <a:extLst>
            <a:ext uri="{FF2B5EF4-FFF2-40B4-BE49-F238E27FC236}">
              <a16:creationId xmlns:a16="http://schemas.microsoft.com/office/drawing/2014/main" id="{4C269769-8015-4960-89C4-F711674C53DC}"/>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7" name="n_2aveValue【図書館】&#10;一人当たり面積">
          <a:extLst>
            <a:ext uri="{FF2B5EF4-FFF2-40B4-BE49-F238E27FC236}">
              <a16:creationId xmlns:a16="http://schemas.microsoft.com/office/drawing/2014/main" id="{F021E8CD-3BEF-457A-A9BF-F1731579D91B}"/>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38" name="n_3aveValue【図書館】&#10;一人当たり面積">
          <a:extLst>
            <a:ext uri="{FF2B5EF4-FFF2-40B4-BE49-F238E27FC236}">
              <a16:creationId xmlns:a16="http://schemas.microsoft.com/office/drawing/2014/main" id="{D965B747-CD3D-40E4-AB61-346DE67F5FD4}"/>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39" name="n_4aveValue【図書館】&#10;一人当たり面積">
          <a:extLst>
            <a:ext uri="{FF2B5EF4-FFF2-40B4-BE49-F238E27FC236}">
              <a16:creationId xmlns:a16="http://schemas.microsoft.com/office/drawing/2014/main" id="{EF51B4F3-3B13-43B2-A226-B5B11375C5D1}"/>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0" name="n_1mainValue【図書館】&#10;一人当たり面積">
          <a:extLst>
            <a:ext uri="{FF2B5EF4-FFF2-40B4-BE49-F238E27FC236}">
              <a16:creationId xmlns:a16="http://schemas.microsoft.com/office/drawing/2014/main" id="{CACD4FA0-2678-4BA4-8069-02318DC82E36}"/>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1" name="n_2mainValue【図書館】&#10;一人当たり面積">
          <a:extLst>
            <a:ext uri="{FF2B5EF4-FFF2-40B4-BE49-F238E27FC236}">
              <a16:creationId xmlns:a16="http://schemas.microsoft.com/office/drawing/2014/main" id="{5A7AE709-5053-418D-A95C-25F26E9DBDC1}"/>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2" name="n_3mainValue【図書館】&#10;一人当たり面積">
          <a:extLst>
            <a:ext uri="{FF2B5EF4-FFF2-40B4-BE49-F238E27FC236}">
              <a16:creationId xmlns:a16="http://schemas.microsoft.com/office/drawing/2014/main" id="{5ECEBFBF-BC29-4FFE-8E3E-C37E2888BF1D}"/>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331AFF46-37D0-4E9B-B30C-E01B5A1552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2A6334E9-BDE6-4FEC-9D92-CB9E8D7A56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6E3F261-5208-4B55-ADE5-627115A832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514B6122-3946-49C7-A5B9-1796F7279E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42A6542-4390-487D-8B44-778B93CDDC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2E9DCE96-E166-442F-B991-B9CA1C391B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35CAEAD5-9AFB-424E-A01F-B9CE768625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2EDD6866-5760-4276-97B8-85A44023A7A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a:extLst>
            <a:ext uri="{FF2B5EF4-FFF2-40B4-BE49-F238E27FC236}">
              <a16:creationId xmlns:a16="http://schemas.microsoft.com/office/drawing/2014/main" id="{CB3755BC-548A-42ED-A0FC-A3D3FF4AF7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a:extLst>
            <a:ext uri="{FF2B5EF4-FFF2-40B4-BE49-F238E27FC236}">
              <a16:creationId xmlns:a16="http://schemas.microsoft.com/office/drawing/2014/main" id="{3B131BE7-0058-41A5-B1D9-D67EFBCF2D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a:extLst>
            <a:ext uri="{FF2B5EF4-FFF2-40B4-BE49-F238E27FC236}">
              <a16:creationId xmlns:a16="http://schemas.microsoft.com/office/drawing/2014/main" id="{A487DFB1-2013-4636-828E-0AA20CEE5C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a:extLst>
            <a:ext uri="{FF2B5EF4-FFF2-40B4-BE49-F238E27FC236}">
              <a16:creationId xmlns:a16="http://schemas.microsoft.com/office/drawing/2014/main" id="{5F77C1BF-43F1-406A-B200-9B70670D83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a:extLst>
            <a:ext uri="{FF2B5EF4-FFF2-40B4-BE49-F238E27FC236}">
              <a16:creationId xmlns:a16="http://schemas.microsoft.com/office/drawing/2014/main" id="{0EF1470E-BCD4-48E5-93CE-82FEF4FD87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a:extLst>
            <a:ext uri="{FF2B5EF4-FFF2-40B4-BE49-F238E27FC236}">
              <a16:creationId xmlns:a16="http://schemas.microsoft.com/office/drawing/2014/main" id="{850925EA-AA0D-4DB4-B8EC-E6FD787CC7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a:extLst>
            <a:ext uri="{FF2B5EF4-FFF2-40B4-BE49-F238E27FC236}">
              <a16:creationId xmlns:a16="http://schemas.microsoft.com/office/drawing/2014/main" id="{38F71D49-138E-49CC-B9C2-9AC214A9E4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a:extLst>
            <a:ext uri="{FF2B5EF4-FFF2-40B4-BE49-F238E27FC236}">
              <a16:creationId xmlns:a16="http://schemas.microsoft.com/office/drawing/2014/main" id="{43C0605C-87FC-4035-8541-41A2F7044E4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A45FDB6C-C54F-4076-AA7F-75A53D5A51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B785F91F-915A-45D6-9A89-3BD3E2EDD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3EA47A19-565D-4CCC-88E2-5FCBE0D6EC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2F75528E-7554-423A-8506-1566A5FA6E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E8896BA2-8FDB-4558-AA53-1ADC1EBF44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17739447-E7F0-49F4-B399-BF6E983973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3E054DD7-4AD6-4110-ACB7-C1A915D6D8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F42C72D5-0C34-4FC0-81D2-2D6CFF2A6E4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a:extLst>
            <a:ext uri="{FF2B5EF4-FFF2-40B4-BE49-F238E27FC236}">
              <a16:creationId xmlns:a16="http://schemas.microsoft.com/office/drawing/2014/main" id="{DBE83332-4DB0-47D7-BEB9-C80508E2EF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a:extLst>
            <a:ext uri="{FF2B5EF4-FFF2-40B4-BE49-F238E27FC236}">
              <a16:creationId xmlns:a16="http://schemas.microsoft.com/office/drawing/2014/main" id="{E5FDE767-22AD-4696-BADA-1EB74DFC75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a:extLst>
            <a:ext uri="{FF2B5EF4-FFF2-40B4-BE49-F238E27FC236}">
              <a16:creationId xmlns:a16="http://schemas.microsoft.com/office/drawing/2014/main" id="{BA9C503C-A9FE-4F05-A7C5-C63722B7A0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a:extLst>
            <a:ext uri="{FF2B5EF4-FFF2-40B4-BE49-F238E27FC236}">
              <a16:creationId xmlns:a16="http://schemas.microsoft.com/office/drawing/2014/main" id="{3589ECDA-9B67-41E8-96C7-4D68DD5DCD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a:extLst>
            <a:ext uri="{FF2B5EF4-FFF2-40B4-BE49-F238E27FC236}">
              <a16:creationId xmlns:a16="http://schemas.microsoft.com/office/drawing/2014/main" id="{41A2A2AE-AC3C-4F43-8E90-5F6EC8953C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a:extLst>
            <a:ext uri="{FF2B5EF4-FFF2-40B4-BE49-F238E27FC236}">
              <a16:creationId xmlns:a16="http://schemas.microsoft.com/office/drawing/2014/main" id="{B7932A0D-57D3-4B37-837E-93DEB73F7D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a:extLst>
            <a:ext uri="{FF2B5EF4-FFF2-40B4-BE49-F238E27FC236}">
              <a16:creationId xmlns:a16="http://schemas.microsoft.com/office/drawing/2014/main" id="{D1E8B8F4-1B24-407A-9D76-DFB0F283F5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a:extLst>
            <a:ext uri="{FF2B5EF4-FFF2-40B4-BE49-F238E27FC236}">
              <a16:creationId xmlns:a16="http://schemas.microsoft.com/office/drawing/2014/main" id="{835F1768-78D8-46E2-8706-E49FF69DD7B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a:extLst>
            <a:ext uri="{FF2B5EF4-FFF2-40B4-BE49-F238E27FC236}">
              <a16:creationId xmlns:a16="http://schemas.microsoft.com/office/drawing/2014/main" id="{8B1E6534-3223-481B-AE7A-A8FB03857A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a:extLst>
            <a:ext uri="{FF2B5EF4-FFF2-40B4-BE49-F238E27FC236}">
              <a16:creationId xmlns:a16="http://schemas.microsoft.com/office/drawing/2014/main" id="{D884B2FB-E3B4-43DE-A37F-7DD650A3A8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a:extLst>
            <a:ext uri="{FF2B5EF4-FFF2-40B4-BE49-F238E27FC236}">
              <a16:creationId xmlns:a16="http://schemas.microsoft.com/office/drawing/2014/main" id="{0FCA0FE0-C9D0-4CD4-B9C2-70FE8791B0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a:extLst>
            <a:ext uri="{FF2B5EF4-FFF2-40B4-BE49-F238E27FC236}">
              <a16:creationId xmlns:a16="http://schemas.microsoft.com/office/drawing/2014/main" id="{F560CE63-947E-4156-9B64-61557EF1F5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a:extLst>
            <a:ext uri="{FF2B5EF4-FFF2-40B4-BE49-F238E27FC236}">
              <a16:creationId xmlns:a16="http://schemas.microsoft.com/office/drawing/2014/main" id="{EAA5186E-C72F-46C2-BFA9-565F19A7C6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a:extLst>
            <a:ext uri="{FF2B5EF4-FFF2-40B4-BE49-F238E27FC236}">
              <a16:creationId xmlns:a16="http://schemas.microsoft.com/office/drawing/2014/main" id="{D66604BC-6FF4-48C2-88A9-B44257A65C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a:extLst>
            <a:ext uri="{FF2B5EF4-FFF2-40B4-BE49-F238E27FC236}">
              <a16:creationId xmlns:a16="http://schemas.microsoft.com/office/drawing/2014/main" id="{877FEE14-ADAF-4BDF-8C87-55EFA8A020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id="{A837325B-683C-48E7-9873-7A27AD07A3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3" name="テキスト ボックス 182">
          <a:extLst>
            <a:ext uri="{FF2B5EF4-FFF2-40B4-BE49-F238E27FC236}">
              <a16:creationId xmlns:a16="http://schemas.microsoft.com/office/drawing/2014/main" id="{DCED0F1F-F1F5-4A85-AEB8-EBDC12CCB63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4" name="直線コネクタ 183">
          <a:extLst>
            <a:ext uri="{FF2B5EF4-FFF2-40B4-BE49-F238E27FC236}">
              <a16:creationId xmlns:a16="http://schemas.microsoft.com/office/drawing/2014/main" id="{8B0E6954-BB4B-4175-885D-63386318112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5" name="テキスト ボックス 184">
          <a:extLst>
            <a:ext uri="{FF2B5EF4-FFF2-40B4-BE49-F238E27FC236}">
              <a16:creationId xmlns:a16="http://schemas.microsoft.com/office/drawing/2014/main" id="{8B6F6AFA-0339-4D18-81AD-0914633EB40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6" name="直線コネクタ 185">
          <a:extLst>
            <a:ext uri="{FF2B5EF4-FFF2-40B4-BE49-F238E27FC236}">
              <a16:creationId xmlns:a16="http://schemas.microsoft.com/office/drawing/2014/main" id="{79B69CC0-12CC-4511-931F-5F7205EE105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7" name="テキスト ボックス 186">
          <a:extLst>
            <a:ext uri="{FF2B5EF4-FFF2-40B4-BE49-F238E27FC236}">
              <a16:creationId xmlns:a16="http://schemas.microsoft.com/office/drawing/2014/main" id="{E0ABB57E-E558-41B0-8CD5-45B548A382E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8" name="直線コネクタ 187">
          <a:extLst>
            <a:ext uri="{FF2B5EF4-FFF2-40B4-BE49-F238E27FC236}">
              <a16:creationId xmlns:a16="http://schemas.microsoft.com/office/drawing/2014/main" id="{ACF7853B-569D-4347-B5FF-FF9A31CAB8B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9" name="テキスト ボックス 188">
          <a:extLst>
            <a:ext uri="{FF2B5EF4-FFF2-40B4-BE49-F238E27FC236}">
              <a16:creationId xmlns:a16="http://schemas.microsoft.com/office/drawing/2014/main" id="{638E69A7-C07C-40B3-8C0C-5FE6B87B437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0" name="直線コネクタ 189">
          <a:extLst>
            <a:ext uri="{FF2B5EF4-FFF2-40B4-BE49-F238E27FC236}">
              <a16:creationId xmlns:a16="http://schemas.microsoft.com/office/drawing/2014/main" id="{A56B364F-D016-45E5-BC66-4D1E140941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1" name="テキスト ボックス 190">
          <a:extLst>
            <a:ext uri="{FF2B5EF4-FFF2-40B4-BE49-F238E27FC236}">
              <a16:creationId xmlns:a16="http://schemas.microsoft.com/office/drawing/2014/main" id="{F5935C1C-778B-47D0-9032-98D7B8F1E7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2" name="直線コネクタ 191">
          <a:extLst>
            <a:ext uri="{FF2B5EF4-FFF2-40B4-BE49-F238E27FC236}">
              <a16:creationId xmlns:a16="http://schemas.microsoft.com/office/drawing/2014/main" id="{A13515F6-BC72-43FD-A242-638774DD92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3" name="テキスト ボックス 192">
          <a:extLst>
            <a:ext uri="{FF2B5EF4-FFF2-40B4-BE49-F238E27FC236}">
              <a16:creationId xmlns:a16="http://schemas.microsoft.com/office/drawing/2014/main" id="{9C305286-7D63-4922-B168-5F1D95D349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4" name="直線コネクタ 193">
          <a:extLst>
            <a:ext uri="{FF2B5EF4-FFF2-40B4-BE49-F238E27FC236}">
              <a16:creationId xmlns:a16="http://schemas.microsoft.com/office/drawing/2014/main" id="{275E6FE8-FB8D-4550-A72D-6DF0A79C0A2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5" name="テキスト ボックス 194">
          <a:extLst>
            <a:ext uri="{FF2B5EF4-FFF2-40B4-BE49-F238E27FC236}">
              <a16:creationId xmlns:a16="http://schemas.microsoft.com/office/drawing/2014/main" id="{B000C7F2-ACFB-4747-A05D-3B3706C11C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6" name="直線コネクタ 195">
          <a:extLst>
            <a:ext uri="{FF2B5EF4-FFF2-40B4-BE49-F238E27FC236}">
              <a16:creationId xmlns:a16="http://schemas.microsoft.com/office/drawing/2014/main" id="{8180A2D6-7734-41C3-87A7-9F0DD583F19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7" name="テキスト ボックス 196">
          <a:extLst>
            <a:ext uri="{FF2B5EF4-FFF2-40B4-BE49-F238E27FC236}">
              <a16:creationId xmlns:a16="http://schemas.microsoft.com/office/drawing/2014/main" id="{51594CC5-DCBB-4CC7-B5BD-128BD8688AD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8" name="直線コネクタ 197">
          <a:extLst>
            <a:ext uri="{FF2B5EF4-FFF2-40B4-BE49-F238E27FC236}">
              <a16:creationId xmlns:a16="http://schemas.microsoft.com/office/drawing/2014/main" id="{8B3BA3C1-6E7C-47CA-A8B4-81F660B9AA5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9" name="【市民会館】&#10;有形固定資産減価償却率グラフ枠">
          <a:extLst>
            <a:ext uri="{FF2B5EF4-FFF2-40B4-BE49-F238E27FC236}">
              <a16:creationId xmlns:a16="http://schemas.microsoft.com/office/drawing/2014/main" id="{82F874D0-67D7-49B0-82D7-C0CDA6B190D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200" name="直線コネクタ 199">
          <a:extLst>
            <a:ext uri="{FF2B5EF4-FFF2-40B4-BE49-F238E27FC236}">
              <a16:creationId xmlns:a16="http://schemas.microsoft.com/office/drawing/2014/main" id="{A4C89DC3-824B-4FB4-8E69-64E449DE518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1" name="【市民会館】&#10;有形固定資産減価償却率最小値テキスト">
          <a:extLst>
            <a:ext uri="{FF2B5EF4-FFF2-40B4-BE49-F238E27FC236}">
              <a16:creationId xmlns:a16="http://schemas.microsoft.com/office/drawing/2014/main" id="{5BFD13EF-FCE8-4BD6-9CC2-CF6FDDEF688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2" name="直線コネクタ 201">
          <a:extLst>
            <a:ext uri="{FF2B5EF4-FFF2-40B4-BE49-F238E27FC236}">
              <a16:creationId xmlns:a16="http://schemas.microsoft.com/office/drawing/2014/main" id="{ECC1122A-3471-4F7B-A6A3-CA9ADF202B1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203" name="【市民会館】&#10;有形固定資産減価償却率最大値テキスト">
          <a:extLst>
            <a:ext uri="{FF2B5EF4-FFF2-40B4-BE49-F238E27FC236}">
              <a16:creationId xmlns:a16="http://schemas.microsoft.com/office/drawing/2014/main" id="{83386B83-220E-4E77-9AE9-BCE514FFEDF3}"/>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204" name="直線コネクタ 203">
          <a:extLst>
            <a:ext uri="{FF2B5EF4-FFF2-40B4-BE49-F238E27FC236}">
              <a16:creationId xmlns:a16="http://schemas.microsoft.com/office/drawing/2014/main" id="{D610E67A-68CC-4528-9283-3A104F531F1B}"/>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205" name="【市民会館】&#10;有形固定資産減価償却率平均値テキスト">
          <a:extLst>
            <a:ext uri="{FF2B5EF4-FFF2-40B4-BE49-F238E27FC236}">
              <a16:creationId xmlns:a16="http://schemas.microsoft.com/office/drawing/2014/main" id="{BF2D427D-F4FF-4F42-93A5-7A2E91FA2D34}"/>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206" name="フローチャート: 判断 205">
          <a:extLst>
            <a:ext uri="{FF2B5EF4-FFF2-40B4-BE49-F238E27FC236}">
              <a16:creationId xmlns:a16="http://schemas.microsoft.com/office/drawing/2014/main" id="{44D07DAF-3DCF-46B2-B5F2-32F7EF3D231B}"/>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07" name="フローチャート: 判断 206">
          <a:extLst>
            <a:ext uri="{FF2B5EF4-FFF2-40B4-BE49-F238E27FC236}">
              <a16:creationId xmlns:a16="http://schemas.microsoft.com/office/drawing/2014/main" id="{2B9C3F30-6F72-4601-8C5C-A9995591A1F6}"/>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208" name="フローチャート: 判断 207">
          <a:extLst>
            <a:ext uri="{FF2B5EF4-FFF2-40B4-BE49-F238E27FC236}">
              <a16:creationId xmlns:a16="http://schemas.microsoft.com/office/drawing/2014/main" id="{7A08E0D3-BE0D-4B4B-A095-A39CBA1A351D}"/>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209" name="フローチャート: 判断 208">
          <a:extLst>
            <a:ext uri="{FF2B5EF4-FFF2-40B4-BE49-F238E27FC236}">
              <a16:creationId xmlns:a16="http://schemas.microsoft.com/office/drawing/2014/main" id="{2848CD28-B728-4965-A186-A2A74284F2B4}"/>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0" name="フローチャート: 判断 209">
          <a:extLst>
            <a:ext uri="{FF2B5EF4-FFF2-40B4-BE49-F238E27FC236}">
              <a16:creationId xmlns:a16="http://schemas.microsoft.com/office/drawing/2014/main" id="{2398DECF-A04A-44A1-BF05-25E9B48145C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C96951C9-3AEC-4052-83F9-8074E6D66B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31783051-2B89-4376-8A5A-C190516C5D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B792074F-9CF6-4A8A-A15D-0DF6D69927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2FB6EA09-073E-460A-84A5-A80C5B52BD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A2E31636-05DB-4F1F-9057-0B8736ADA2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144599</xdr:rowOff>
    </xdr:from>
    <xdr:to>
      <xdr:col>24</xdr:col>
      <xdr:colOff>114300</xdr:colOff>
      <xdr:row>106</xdr:row>
      <xdr:rowOff>74749</xdr:rowOff>
    </xdr:to>
    <xdr:sp macro="" textlink="">
      <xdr:nvSpPr>
        <xdr:cNvPr id="216" name="楕円 215">
          <a:extLst>
            <a:ext uri="{FF2B5EF4-FFF2-40B4-BE49-F238E27FC236}">
              <a16:creationId xmlns:a16="http://schemas.microsoft.com/office/drawing/2014/main" id="{B2108ED2-A977-49F8-AA83-0E4EA2B67425}"/>
            </a:ext>
          </a:extLst>
        </xdr:cNvPr>
        <xdr:cNvSpPr/>
      </xdr:nvSpPr>
      <xdr:spPr>
        <a:xfrm>
          <a:off x="4584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123026</xdr:rowOff>
    </xdr:from>
    <xdr:ext cx="405111" cy="259045"/>
    <xdr:sp macro="" textlink="">
      <xdr:nvSpPr>
        <xdr:cNvPr id="217" name="【市民会館】&#10;有形固定資産減価償却率該当値テキスト">
          <a:extLst>
            <a:ext uri="{FF2B5EF4-FFF2-40B4-BE49-F238E27FC236}">
              <a16:creationId xmlns:a16="http://schemas.microsoft.com/office/drawing/2014/main" id="{72657BB7-BD82-4EF8-8546-42752F11D70F}"/>
            </a:ext>
          </a:extLst>
        </xdr:cNvPr>
        <xdr:cNvSpPr txBox="1"/>
      </xdr:nvSpPr>
      <xdr:spPr>
        <a:xfrm>
          <a:off x="4673600"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218" name="楕円 217">
          <a:extLst>
            <a:ext uri="{FF2B5EF4-FFF2-40B4-BE49-F238E27FC236}">
              <a16:creationId xmlns:a16="http://schemas.microsoft.com/office/drawing/2014/main" id="{7AF890B4-D78A-4505-A695-17ADB8171DC6}"/>
            </a:ext>
          </a:extLst>
        </xdr:cNvPr>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23949</xdr:rowOff>
    </xdr:to>
    <xdr:cxnSp macro="">
      <xdr:nvCxnSpPr>
        <xdr:cNvPr id="219" name="直線コネクタ 218">
          <a:extLst>
            <a:ext uri="{FF2B5EF4-FFF2-40B4-BE49-F238E27FC236}">
              <a16:creationId xmlns:a16="http://schemas.microsoft.com/office/drawing/2014/main" id="{2C15F32E-2204-4F35-BB6D-C7092DE0D3CD}"/>
            </a:ext>
          </a:extLst>
        </xdr:cNvPr>
        <xdr:cNvCxnSpPr/>
      </xdr:nvCxnSpPr>
      <xdr:spPr>
        <a:xfrm>
          <a:off x="3797300" y="181698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84182</xdr:rowOff>
    </xdr:from>
    <xdr:to>
      <xdr:col>15</xdr:col>
      <xdr:colOff>101600</xdr:colOff>
      <xdr:row>106</xdr:row>
      <xdr:rowOff>14332</xdr:rowOff>
    </xdr:to>
    <xdr:sp macro="" textlink="">
      <xdr:nvSpPr>
        <xdr:cNvPr id="220" name="楕円 219">
          <a:extLst>
            <a:ext uri="{FF2B5EF4-FFF2-40B4-BE49-F238E27FC236}">
              <a16:creationId xmlns:a16="http://schemas.microsoft.com/office/drawing/2014/main" id="{4A0117F2-F620-4265-AE7B-5DC247A65057}"/>
            </a:ext>
          </a:extLst>
        </xdr:cNvPr>
        <xdr:cNvSpPr/>
      </xdr:nvSpPr>
      <xdr:spPr>
        <a:xfrm>
          <a:off x="2857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134982</xdr:rowOff>
    </xdr:from>
    <xdr:to>
      <xdr:col>19</xdr:col>
      <xdr:colOff>177800</xdr:colOff>
      <xdr:row>105</xdr:row>
      <xdr:rowOff>167639</xdr:rowOff>
    </xdr:to>
    <xdr:cxnSp macro="">
      <xdr:nvCxnSpPr>
        <xdr:cNvPr id="221" name="直線コネクタ 220">
          <a:extLst>
            <a:ext uri="{FF2B5EF4-FFF2-40B4-BE49-F238E27FC236}">
              <a16:creationId xmlns:a16="http://schemas.microsoft.com/office/drawing/2014/main" id="{43F985D9-83C3-4778-95B8-5605A95EFDDB}"/>
            </a:ext>
          </a:extLst>
        </xdr:cNvPr>
        <xdr:cNvCxnSpPr/>
      </xdr:nvCxnSpPr>
      <xdr:spPr>
        <a:xfrm>
          <a:off x="2908300" y="181372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51526</xdr:rowOff>
    </xdr:from>
    <xdr:to>
      <xdr:col>10</xdr:col>
      <xdr:colOff>165100</xdr:colOff>
      <xdr:row>105</xdr:row>
      <xdr:rowOff>153126</xdr:rowOff>
    </xdr:to>
    <xdr:sp macro="" textlink="">
      <xdr:nvSpPr>
        <xdr:cNvPr id="222" name="楕円 221">
          <a:extLst>
            <a:ext uri="{FF2B5EF4-FFF2-40B4-BE49-F238E27FC236}">
              <a16:creationId xmlns:a16="http://schemas.microsoft.com/office/drawing/2014/main" id="{FF4F8AD3-768A-4A3A-894D-531ED6E69EA0}"/>
            </a:ext>
          </a:extLst>
        </xdr:cNvPr>
        <xdr:cNvSpPr/>
      </xdr:nvSpPr>
      <xdr:spPr>
        <a:xfrm>
          <a:off x="1968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102326</xdr:rowOff>
    </xdr:from>
    <xdr:to>
      <xdr:col>15</xdr:col>
      <xdr:colOff>50800</xdr:colOff>
      <xdr:row>105</xdr:row>
      <xdr:rowOff>134982</xdr:rowOff>
    </xdr:to>
    <xdr:cxnSp macro="">
      <xdr:nvCxnSpPr>
        <xdr:cNvPr id="223" name="直線コネクタ 222">
          <a:extLst>
            <a:ext uri="{FF2B5EF4-FFF2-40B4-BE49-F238E27FC236}">
              <a16:creationId xmlns:a16="http://schemas.microsoft.com/office/drawing/2014/main" id="{DCD3D5EE-5524-412C-8A37-B84C4CF20610}"/>
            </a:ext>
          </a:extLst>
        </xdr:cNvPr>
        <xdr:cNvCxnSpPr/>
      </xdr:nvCxnSpPr>
      <xdr:spPr>
        <a:xfrm>
          <a:off x="2019300" y="1810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24" name="n_1aveValue【市民会館】&#10;有形固定資産減価償却率">
          <a:extLst>
            <a:ext uri="{FF2B5EF4-FFF2-40B4-BE49-F238E27FC236}">
              <a16:creationId xmlns:a16="http://schemas.microsoft.com/office/drawing/2014/main" id="{7EEBB348-AD01-4848-98EE-CCF84D9648DE}"/>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225" name="n_2aveValue【市民会館】&#10;有形固定資産減価償却率">
          <a:extLst>
            <a:ext uri="{FF2B5EF4-FFF2-40B4-BE49-F238E27FC236}">
              <a16:creationId xmlns:a16="http://schemas.microsoft.com/office/drawing/2014/main" id="{80CCA41F-BF05-4D15-8BE7-615139113DAE}"/>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226" name="n_3aveValue【市民会館】&#10;有形固定資産減価償却率">
          <a:extLst>
            <a:ext uri="{FF2B5EF4-FFF2-40B4-BE49-F238E27FC236}">
              <a16:creationId xmlns:a16="http://schemas.microsoft.com/office/drawing/2014/main" id="{30DCFC89-119C-47A4-AF09-FD6191C9A1A1}"/>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27" name="n_4aveValue【市民会館】&#10;有形固定資産減価償却率">
          <a:extLst>
            <a:ext uri="{FF2B5EF4-FFF2-40B4-BE49-F238E27FC236}">
              <a16:creationId xmlns:a16="http://schemas.microsoft.com/office/drawing/2014/main" id="{B83454D0-74BC-4318-9DD4-937D40C9BAE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228" name="n_1mainValue【市民会館】&#10;有形固定資産減価償却率">
          <a:extLst>
            <a:ext uri="{FF2B5EF4-FFF2-40B4-BE49-F238E27FC236}">
              <a16:creationId xmlns:a16="http://schemas.microsoft.com/office/drawing/2014/main" id="{62A688DA-1985-4D6A-92DA-D643AA96AE58}"/>
            </a:ext>
          </a:extLst>
        </xdr:cNvPr>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5459</xdr:rowOff>
    </xdr:from>
    <xdr:ext cx="405111" cy="259045"/>
    <xdr:sp macro="" textlink="">
      <xdr:nvSpPr>
        <xdr:cNvPr id="229" name="n_2mainValue【市民会館】&#10;有形固定資産減価償却率">
          <a:extLst>
            <a:ext uri="{FF2B5EF4-FFF2-40B4-BE49-F238E27FC236}">
              <a16:creationId xmlns:a16="http://schemas.microsoft.com/office/drawing/2014/main" id="{F653EA2D-9E8A-4883-8B77-8176843F8BAB}"/>
            </a:ext>
          </a:extLst>
        </xdr:cNvPr>
        <xdr:cNvSpPr txBox="1"/>
      </xdr:nvSpPr>
      <xdr:spPr>
        <a:xfrm>
          <a:off x="2705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144253</xdr:rowOff>
    </xdr:from>
    <xdr:ext cx="405111" cy="259045"/>
    <xdr:sp macro="" textlink="">
      <xdr:nvSpPr>
        <xdr:cNvPr id="230" name="n_3mainValue【市民会館】&#10;有形固定資産減価償却率">
          <a:extLst>
            <a:ext uri="{FF2B5EF4-FFF2-40B4-BE49-F238E27FC236}">
              <a16:creationId xmlns:a16="http://schemas.microsoft.com/office/drawing/2014/main" id="{7F311E7C-1C73-458E-83B4-2F441300F476}"/>
            </a:ext>
          </a:extLst>
        </xdr:cNvPr>
        <xdr:cNvSpPr txBox="1"/>
      </xdr:nvSpPr>
      <xdr:spPr>
        <a:xfrm>
          <a:off x="1816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a:extLst>
            <a:ext uri="{FF2B5EF4-FFF2-40B4-BE49-F238E27FC236}">
              <a16:creationId xmlns:a16="http://schemas.microsoft.com/office/drawing/2014/main" id="{97B19F83-EE9E-404E-A7B6-D8E79E7F77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a:extLst>
            <a:ext uri="{FF2B5EF4-FFF2-40B4-BE49-F238E27FC236}">
              <a16:creationId xmlns:a16="http://schemas.microsoft.com/office/drawing/2014/main" id="{B7D47312-BBFC-4AD7-9085-718F6732D4F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a:extLst>
            <a:ext uri="{FF2B5EF4-FFF2-40B4-BE49-F238E27FC236}">
              <a16:creationId xmlns:a16="http://schemas.microsoft.com/office/drawing/2014/main" id="{0C520081-094D-4F65-A98D-B0EFB73DEA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a:extLst>
            <a:ext uri="{FF2B5EF4-FFF2-40B4-BE49-F238E27FC236}">
              <a16:creationId xmlns:a16="http://schemas.microsoft.com/office/drawing/2014/main" id="{058A8A89-B97E-4F67-A83E-9574302101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a:extLst>
            <a:ext uri="{FF2B5EF4-FFF2-40B4-BE49-F238E27FC236}">
              <a16:creationId xmlns:a16="http://schemas.microsoft.com/office/drawing/2014/main" id="{D4837751-E866-4E9C-8C04-6C055F161B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a:extLst>
            <a:ext uri="{FF2B5EF4-FFF2-40B4-BE49-F238E27FC236}">
              <a16:creationId xmlns:a16="http://schemas.microsoft.com/office/drawing/2014/main" id="{941A2E02-B46F-419E-B242-475D09DD95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a:extLst>
            <a:ext uri="{FF2B5EF4-FFF2-40B4-BE49-F238E27FC236}">
              <a16:creationId xmlns:a16="http://schemas.microsoft.com/office/drawing/2014/main" id="{9CB01FAC-E549-4C84-A1A5-E04F3C7547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a:extLst>
            <a:ext uri="{FF2B5EF4-FFF2-40B4-BE49-F238E27FC236}">
              <a16:creationId xmlns:a16="http://schemas.microsoft.com/office/drawing/2014/main" id="{646009D8-EE45-4CB1-90B8-C5CAF409619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a:extLst>
            <a:ext uri="{FF2B5EF4-FFF2-40B4-BE49-F238E27FC236}">
              <a16:creationId xmlns:a16="http://schemas.microsoft.com/office/drawing/2014/main" id="{537FD5AE-C426-4B43-93D2-4D0963B43B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a:extLst>
            <a:ext uri="{FF2B5EF4-FFF2-40B4-BE49-F238E27FC236}">
              <a16:creationId xmlns:a16="http://schemas.microsoft.com/office/drawing/2014/main" id="{0E7CD598-6C61-40AC-8F54-23CE1851DF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1" name="直線コネクタ 240">
          <a:extLst>
            <a:ext uri="{FF2B5EF4-FFF2-40B4-BE49-F238E27FC236}">
              <a16:creationId xmlns:a16="http://schemas.microsoft.com/office/drawing/2014/main" id="{F8BCFE14-9CEC-460C-A64B-DFD9492974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2" name="テキスト ボックス 241">
          <a:extLst>
            <a:ext uri="{FF2B5EF4-FFF2-40B4-BE49-F238E27FC236}">
              <a16:creationId xmlns:a16="http://schemas.microsoft.com/office/drawing/2014/main" id="{128227FC-141E-411C-BEAB-92E1071377A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3" name="直線コネクタ 242">
          <a:extLst>
            <a:ext uri="{FF2B5EF4-FFF2-40B4-BE49-F238E27FC236}">
              <a16:creationId xmlns:a16="http://schemas.microsoft.com/office/drawing/2014/main" id="{3D722134-F6E7-4E4F-9CC6-8FD06963875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4" name="テキスト ボックス 243">
          <a:extLst>
            <a:ext uri="{FF2B5EF4-FFF2-40B4-BE49-F238E27FC236}">
              <a16:creationId xmlns:a16="http://schemas.microsoft.com/office/drawing/2014/main" id="{AA3250DE-9770-4A7E-B7AA-BE8FF581F56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5" name="直線コネクタ 244">
          <a:extLst>
            <a:ext uri="{FF2B5EF4-FFF2-40B4-BE49-F238E27FC236}">
              <a16:creationId xmlns:a16="http://schemas.microsoft.com/office/drawing/2014/main" id="{30324278-2B7E-4BAC-8DBF-2BFD0D3D42C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6" name="テキスト ボックス 245">
          <a:extLst>
            <a:ext uri="{FF2B5EF4-FFF2-40B4-BE49-F238E27FC236}">
              <a16:creationId xmlns:a16="http://schemas.microsoft.com/office/drawing/2014/main" id="{3AAC2B2C-0760-4F9C-B97D-E42315DE6A8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7" name="直線コネクタ 246">
          <a:extLst>
            <a:ext uri="{FF2B5EF4-FFF2-40B4-BE49-F238E27FC236}">
              <a16:creationId xmlns:a16="http://schemas.microsoft.com/office/drawing/2014/main" id="{F3AF02D0-0E79-4471-8FA5-9D7D97A745F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8" name="テキスト ボックス 247">
          <a:extLst>
            <a:ext uri="{FF2B5EF4-FFF2-40B4-BE49-F238E27FC236}">
              <a16:creationId xmlns:a16="http://schemas.microsoft.com/office/drawing/2014/main" id="{F1EC8D32-80BE-4165-9130-0624E489C2E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9" name="直線コネクタ 248">
          <a:extLst>
            <a:ext uri="{FF2B5EF4-FFF2-40B4-BE49-F238E27FC236}">
              <a16:creationId xmlns:a16="http://schemas.microsoft.com/office/drawing/2014/main" id="{32CA4422-ED41-46E2-87FD-8E19348A01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0" name="テキスト ボックス 249">
          <a:extLst>
            <a:ext uri="{FF2B5EF4-FFF2-40B4-BE49-F238E27FC236}">
              <a16:creationId xmlns:a16="http://schemas.microsoft.com/office/drawing/2014/main" id="{31FD4FD8-6869-4876-9BB7-2062F9DE5E4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1" name="直線コネクタ 250">
          <a:extLst>
            <a:ext uri="{FF2B5EF4-FFF2-40B4-BE49-F238E27FC236}">
              <a16:creationId xmlns:a16="http://schemas.microsoft.com/office/drawing/2014/main" id="{DDE01E7B-2D8E-41C6-8489-02F6493B8A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2" name="テキスト ボックス 251">
          <a:extLst>
            <a:ext uri="{FF2B5EF4-FFF2-40B4-BE49-F238E27FC236}">
              <a16:creationId xmlns:a16="http://schemas.microsoft.com/office/drawing/2014/main" id="{5C6D3C32-11E0-44C2-802E-EB1DA079E39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3" name="【市民会館】&#10;一人当たり面積グラフ枠">
          <a:extLst>
            <a:ext uri="{FF2B5EF4-FFF2-40B4-BE49-F238E27FC236}">
              <a16:creationId xmlns:a16="http://schemas.microsoft.com/office/drawing/2014/main" id="{32C51479-0FBF-48E0-94D5-929A20EF7C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254" name="直線コネクタ 253">
          <a:extLst>
            <a:ext uri="{FF2B5EF4-FFF2-40B4-BE49-F238E27FC236}">
              <a16:creationId xmlns:a16="http://schemas.microsoft.com/office/drawing/2014/main" id="{7EF6297C-71E8-4FB5-900C-EDA320E4ADF8}"/>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55" name="【市民会館】&#10;一人当たり面積最小値テキスト">
          <a:extLst>
            <a:ext uri="{FF2B5EF4-FFF2-40B4-BE49-F238E27FC236}">
              <a16:creationId xmlns:a16="http://schemas.microsoft.com/office/drawing/2014/main" id="{1D2D0BD7-0B22-48E2-A5F9-33D364D3CEC5}"/>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56" name="直線コネクタ 255">
          <a:extLst>
            <a:ext uri="{FF2B5EF4-FFF2-40B4-BE49-F238E27FC236}">
              <a16:creationId xmlns:a16="http://schemas.microsoft.com/office/drawing/2014/main" id="{96E4C4E7-26A5-4CF7-B135-1BDDB9B5C347}"/>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257" name="【市民会館】&#10;一人当たり面積最大値テキスト">
          <a:extLst>
            <a:ext uri="{FF2B5EF4-FFF2-40B4-BE49-F238E27FC236}">
              <a16:creationId xmlns:a16="http://schemas.microsoft.com/office/drawing/2014/main" id="{09EC1F8D-258F-46DF-B398-854856BAB71E}"/>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258" name="直線コネクタ 257">
          <a:extLst>
            <a:ext uri="{FF2B5EF4-FFF2-40B4-BE49-F238E27FC236}">
              <a16:creationId xmlns:a16="http://schemas.microsoft.com/office/drawing/2014/main" id="{A440C394-64FE-4A5C-89FF-B95BC01220D2}"/>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259" name="【市民会館】&#10;一人当たり面積平均値テキスト">
          <a:extLst>
            <a:ext uri="{FF2B5EF4-FFF2-40B4-BE49-F238E27FC236}">
              <a16:creationId xmlns:a16="http://schemas.microsoft.com/office/drawing/2014/main" id="{4F7B4B82-E8EC-4E02-B4AD-0520C780938C}"/>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260" name="フローチャート: 判断 259">
          <a:extLst>
            <a:ext uri="{FF2B5EF4-FFF2-40B4-BE49-F238E27FC236}">
              <a16:creationId xmlns:a16="http://schemas.microsoft.com/office/drawing/2014/main" id="{414A1D56-6EEC-4606-B349-027AAF224336}"/>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261" name="フローチャート: 判断 260">
          <a:extLst>
            <a:ext uri="{FF2B5EF4-FFF2-40B4-BE49-F238E27FC236}">
              <a16:creationId xmlns:a16="http://schemas.microsoft.com/office/drawing/2014/main" id="{3E44FFE5-2419-4E7C-8130-00BB02CCA371}"/>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262" name="フローチャート: 判断 261">
          <a:extLst>
            <a:ext uri="{FF2B5EF4-FFF2-40B4-BE49-F238E27FC236}">
              <a16:creationId xmlns:a16="http://schemas.microsoft.com/office/drawing/2014/main" id="{DFFD0B23-D937-474E-A63E-5AE378D3E8B3}"/>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263" name="フローチャート: 判断 262">
          <a:extLst>
            <a:ext uri="{FF2B5EF4-FFF2-40B4-BE49-F238E27FC236}">
              <a16:creationId xmlns:a16="http://schemas.microsoft.com/office/drawing/2014/main" id="{D81AE67F-7A54-452A-B8EC-ED6E93450D77}"/>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264" name="フローチャート: 判断 263">
          <a:extLst>
            <a:ext uri="{FF2B5EF4-FFF2-40B4-BE49-F238E27FC236}">
              <a16:creationId xmlns:a16="http://schemas.microsoft.com/office/drawing/2014/main" id="{2F8AE16E-AFC2-451B-A5A1-95920FE024F1}"/>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9AD7F144-30AA-4A10-8015-99781DD630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1A1A76A9-91EE-4AFD-A8DF-B46FF226E6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4E5E5402-A2AF-4C97-AA3F-6311E47649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03A5BE0D-5FBE-4766-9CDE-5B45918E132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E8520FEE-FC58-4562-BECA-EDAE7AF0BF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270" name="楕円 269">
          <a:extLst>
            <a:ext uri="{FF2B5EF4-FFF2-40B4-BE49-F238E27FC236}">
              <a16:creationId xmlns:a16="http://schemas.microsoft.com/office/drawing/2014/main" id="{AC733EED-BFDA-4F61-8E17-B6446F649A55}"/>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271" name="【市民会館】&#10;一人当たり面積該当値テキスト">
          <a:extLst>
            <a:ext uri="{FF2B5EF4-FFF2-40B4-BE49-F238E27FC236}">
              <a16:creationId xmlns:a16="http://schemas.microsoft.com/office/drawing/2014/main" id="{6CC1AEBA-CC3C-49EC-A39C-ADF511DF8E26}"/>
            </a:ext>
          </a:extLst>
        </xdr:cNvPr>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61595</xdr:rowOff>
    </xdr:from>
    <xdr:to>
      <xdr:col>50</xdr:col>
      <xdr:colOff>165100</xdr:colOff>
      <xdr:row>107</xdr:row>
      <xdr:rowOff>163195</xdr:rowOff>
    </xdr:to>
    <xdr:sp macro="" textlink="">
      <xdr:nvSpPr>
        <xdr:cNvPr id="272" name="楕円 271">
          <a:extLst>
            <a:ext uri="{FF2B5EF4-FFF2-40B4-BE49-F238E27FC236}">
              <a16:creationId xmlns:a16="http://schemas.microsoft.com/office/drawing/2014/main" id="{C94EFAF2-B5E5-4813-8900-331F9BF0EEC9}"/>
            </a:ext>
          </a:extLst>
        </xdr:cNvPr>
        <xdr:cNvSpPr/>
      </xdr:nvSpPr>
      <xdr:spPr>
        <a:xfrm>
          <a:off x="958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112395</xdr:rowOff>
    </xdr:to>
    <xdr:cxnSp macro="">
      <xdr:nvCxnSpPr>
        <xdr:cNvPr id="273" name="直線コネクタ 272">
          <a:extLst>
            <a:ext uri="{FF2B5EF4-FFF2-40B4-BE49-F238E27FC236}">
              <a16:creationId xmlns:a16="http://schemas.microsoft.com/office/drawing/2014/main" id="{E6C07916-6C39-411E-A221-778C86FB7810}"/>
            </a:ext>
          </a:extLst>
        </xdr:cNvPr>
        <xdr:cNvCxnSpPr/>
      </xdr:nvCxnSpPr>
      <xdr:spPr>
        <a:xfrm flipV="1">
          <a:off x="9639300" y="18455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274" name="楕円 273">
          <a:extLst>
            <a:ext uri="{FF2B5EF4-FFF2-40B4-BE49-F238E27FC236}">
              <a16:creationId xmlns:a16="http://schemas.microsoft.com/office/drawing/2014/main" id="{C5887D66-A53E-4911-A7EB-C4E0F4A0DC57}"/>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112395</xdr:rowOff>
    </xdr:from>
    <xdr:to>
      <xdr:col>50</xdr:col>
      <xdr:colOff>114300</xdr:colOff>
      <xdr:row>107</xdr:row>
      <xdr:rowOff>114300</xdr:rowOff>
    </xdr:to>
    <xdr:cxnSp macro="">
      <xdr:nvCxnSpPr>
        <xdr:cNvPr id="275" name="直線コネクタ 274">
          <a:extLst>
            <a:ext uri="{FF2B5EF4-FFF2-40B4-BE49-F238E27FC236}">
              <a16:creationId xmlns:a16="http://schemas.microsoft.com/office/drawing/2014/main" id="{6ACFD0F0-9FF7-4FC7-9B7E-B05060925F93}"/>
            </a:ext>
          </a:extLst>
        </xdr:cNvPr>
        <xdr:cNvCxnSpPr/>
      </xdr:nvCxnSpPr>
      <xdr:spPr>
        <a:xfrm flipV="1">
          <a:off x="8750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276" name="楕円 275">
          <a:extLst>
            <a:ext uri="{FF2B5EF4-FFF2-40B4-BE49-F238E27FC236}">
              <a16:creationId xmlns:a16="http://schemas.microsoft.com/office/drawing/2014/main" id="{B3516C8B-41D8-4E86-B752-2B9C43A0796B}"/>
            </a:ext>
          </a:extLst>
        </xdr:cNvPr>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114300</xdr:rowOff>
    </xdr:to>
    <xdr:cxnSp macro="">
      <xdr:nvCxnSpPr>
        <xdr:cNvPr id="277" name="直線コネクタ 276">
          <a:extLst>
            <a:ext uri="{FF2B5EF4-FFF2-40B4-BE49-F238E27FC236}">
              <a16:creationId xmlns:a16="http://schemas.microsoft.com/office/drawing/2014/main" id="{BB94A16C-28B2-481B-8E4D-66345B0FEF09}"/>
            </a:ext>
          </a:extLst>
        </xdr:cNvPr>
        <xdr:cNvCxnSpPr/>
      </xdr:nvCxnSpPr>
      <xdr:spPr>
        <a:xfrm>
          <a:off x="7861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278" name="n_1aveValue【市民会館】&#10;一人当たり面積">
          <a:extLst>
            <a:ext uri="{FF2B5EF4-FFF2-40B4-BE49-F238E27FC236}">
              <a16:creationId xmlns:a16="http://schemas.microsoft.com/office/drawing/2014/main" id="{39E6CA46-7862-44E8-898C-B9F1ABB567B4}"/>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279" name="n_2aveValue【市民会館】&#10;一人当たり面積">
          <a:extLst>
            <a:ext uri="{FF2B5EF4-FFF2-40B4-BE49-F238E27FC236}">
              <a16:creationId xmlns:a16="http://schemas.microsoft.com/office/drawing/2014/main" id="{642C5564-D115-4B3E-A86F-6EFD76835A0A}"/>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280" name="n_3aveValue【市民会館】&#10;一人当たり面積">
          <a:extLst>
            <a:ext uri="{FF2B5EF4-FFF2-40B4-BE49-F238E27FC236}">
              <a16:creationId xmlns:a16="http://schemas.microsoft.com/office/drawing/2014/main" id="{E3564DEB-C6BF-4691-B707-571B06FCE57E}"/>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281" name="n_4aveValue【市民会館】&#10;一人当たり面積">
          <a:extLst>
            <a:ext uri="{FF2B5EF4-FFF2-40B4-BE49-F238E27FC236}">
              <a16:creationId xmlns:a16="http://schemas.microsoft.com/office/drawing/2014/main" id="{7F767705-1D78-4252-B469-B334B7938CAD}"/>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154322</xdr:rowOff>
    </xdr:from>
    <xdr:ext cx="469744" cy="259045"/>
    <xdr:sp macro="" textlink="">
      <xdr:nvSpPr>
        <xdr:cNvPr id="282" name="n_1mainValue【市民会館】&#10;一人当たり面積">
          <a:extLst>
            <a:ext uri="{FF2B5EF4-FFF2-40B4-BE49-F238E27FC236}">
              <a16:creationId xmlns:a16="http://schemas.microsoft.com/office/drawing/2014/main" id="{7971D5E5-1D82-411E-91BE-DA15B785061E}"/>
            </a:ext>
          </a:extLst>
        </xdr:cNvPr>
        <xdr:cNvSpPr txBox="1"/>
      </xdr:nvSpPr>
      <xdr:spPr>
        <a:xfrm>
          <a:off x="93917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283" name="n_2mainValue【市民会館】&#10;一人当たり面積">
          <a:extLst>
            <a:ext uri="{FF2B5EF4-FFF2-40B4-BE49-F238E27FC236}">
              <a16:creationId xmlns:a16="http://schemas.microsoft.com/office/drawing/2014/main" id="{4AC4C4A8-913D-4709-8812-C0E6EF2AF058}"/>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284" name="n_3mainValue【市民会館】&#10;一人当たり面積">
          <a:extLst>
            <a:ext uri="{FF2B5EF4-FFF2-40B4-BE49-F238E27FC236}">
              <a16:creationId xmlns:a16="http://schemas.microsoft.com/office/drawing/2014/main" id="{CB4AF3D8-BF99-4B55-A869-66691F210DF2}"/>
            </a:ext>
          </a:extLst>
        </xdr:cNvPr>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a:extLst>
            <a:ext uri="{FF2B5EF4-FFF2-40B4-BE49-F238E27FC236}">
              <a16:creationId xmlns:a16="http://schemas.microsoft.com/office/drawing/2014/main" id="{DDC3C8F4-7CAC-4557-B3B7-06090C95EE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a:extLst>
            <a:ext uri="{FF2B5EF4-FFF2-40B4-BE49-F238E27FC236}">
              <a16:creationId xmlns:a16="http://schemas.microsoft.com/office/drawing/2014/main" id="{72B2E270-6BD8-46E2-BFD1-2FE26B229B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a:extLst>
            <a:ext uri="{FF2B5EF4-FFF2-40B4-BE49-F238E27FC236}">
              <a16:creationId xmlns:a16="http://schemas.microsoft.com/office/drawing/2014/main" id="{8F7ABC6B-A9A9-43E1-A95F-B049F6202D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a:extLst>
            <a:ext uri="{FF2B5EF4-FFF2-40B4-BE49-F238E27FC236}">
              <a16:creationId xmlns:a16="http://schemas.microsoft.com/office/drawing/2014/main" id="{D8AEC85F-C259-48E7-BD9B-5E6A42F5D06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a:extLst>
            <a:ext uri="{FF2B5EF4-FFF2-40B4-BE49-F238E27FC236}">
              <a16:creationId xmlns:a16="http://schemas.microsoft.com/office/drawing/2014/main" id="{F462E98A-B7B2-4A13-BB1E-1CF88B7B8A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a:extLst>
            <a:ext uri="{FF2B5EF4-FFF2-40B4-BE49-F238E27FC236}">
              <a16:creationId xmlns:a16="http://schemas.microsoft.com/office/drawing/2014/main" id="{021EE2F3-7382-4AF8-A5F0-0BC2509AC6B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a:extLst>
            <a:ext uri="{FF2B5EF4-FFF2-40B4-BE49-F238E27FC236}">
              <a16:creationId xmlns:a16="http://schemas.microsoft.com/office/drawing/2014/main" id="{AB463448-5F05-4B3C-848D-04E75B2669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a:extLst>
            <a:ext uri="{FF2B5EF4-FFF2-40B4-BE49-F238E27FC236}">
              <a16:creationId xmlns:a16="http://schemas.microsoft.com/office/drawing/2014/main" id="{999817AD-D461-45A8-A8A2-EFFA9A7A30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a:extLst>
            <a:ext uri="{FF2B5EF4-FFF2-40B4-BE49-F238E27FC236}">
              <a16:creationId xmlns:a16="http://schemas.microsoft.com/office/drawing/2014/main" id="{613689E5-A242-46EB-9C32-202CEF3923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a:extLst>
            <a:ext uri="{FF2B5EF4-FFF2-40B4-BE49-F238E27FC236}">
              <a16:creationId xmlns:a16="http://schemas.microsoft.com/office/drawing/2014/main" id="{096E9F70-D5EB-405A-8C79-49C9F3D662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a:extLst>
            <a:ext uri="{FF2B5EF4-FFF2-40B4-BE49-F238E27FC236}">
              <a16:creationId xmlns:a16="http://schemas.microsoft.com/office/drawing/2014/main" id="{107AEAE4-9A3F-4F20-B8A2-FDE0AC6B69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6" name="直線コネクタ 295">
          <a:extLst>
            <a:ext uri="{FF2B5EF4-FFF2-40B4-BE49-F238E27FC236}">
              <a16:creationId xmlns:a16="http://schemas.microsoft.com/office/drawing/2014/main" id="{B1FA5ADE-4490-4269-9975-5103870652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7" name="テキスト ボックス 296">
          <a:extLst>
            <a:ext uri="{FF2B5EF4-FFF2-40B4-BE49-F238E27FC236}">
              <a16:creationId xmlns:a16="http://schemas.microsoft.com/office/drawing/2014/main" id="{F3DCE1A4-DE52-411A-9C0D-FA91FB6B26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8" name="直線コネクタ 297">
          <a:extLst>
            <a:ext uri="{FF2B5EF4-FFF2-40B4-BE49-F238E27FC236}">
              <a16:creationId xmlns:a16="http://schemas.microsoft.com/office/drawing/2014/main" id="{01071E18-F02C-41B9-BA94-D32F9E697F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9" name="テキスト ボックス 298">
          <a:extLst>
            <a:ext uri="{FF2B5EF4-FFF2-40B4-BE49-F238E27FC236}">
              <a16:creationId xmlns:a16="http://schemas.microsoft.com/office/drawing/2014/main" id="{3CEF16A6-BC4E-4D4D-A9AB-B28E63E910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0" name="直線コネクタ 299">
          <a:extLst>
            <a:ext uri="{FF2B5EF4-FFF2-40B4-BE49-F238E27FC236}">
              <a16:creationId xmlns:a16="http://schemas.microsoft.com/office/drawing/2014/main" id="{D7A7400E-7CA7-4206-84FC-2162FAEE14C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1" name="テキスト ボックス 300">
          <a:extLst>
            <a:ext uri="{FF2B5EF4-FFF2-40B4-BE49-F238E27FC236}">
              <a16:creationId xmlns:a16="http://schemas.microsoft.com/office/drawing/2014/main" id="{6D508E4F-27DE-4B7F-80A9-5188EBB2CC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2" name="直線コネクタ 301">
          <a:extLst>
            <a:ext uri="{FF2B5EF4-FFF2-40B4-BE49-F238E27FC236}">
              <a16:creationId xmlns:a16="http://schemas.microsoft.com/office/drawing/2014/main" id="{95A6D2F7-9F08-4A15-BC60-1A615479C9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3" name="テキスト ボックス 302">
          <a:extLst>
            <a:ext uri="{FF2B5EF4-FFF2-40B4-BE49-F238E27FC236}">
              <a16:creationId xmlns:a16="http://schemas.microsoft.com/office/drawing/2014/main" id="{F2A90751-4404-48A3-825E-866C29CDD6E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4" name="直線コネクタ 303">
          <a:extLst>
            <a:ext uri="{FF2B5EF4-FFF2-40B4-BE49-F238E27FC236}">
              <a16:creationId xmlns:a16="http://schemas.microsoft.com/office/drawing/2014/main" id="{3D3A83D7-FAAB-4A9A-B6CE-9056A190BC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5" name="テキスト ボックス 304">
          <a:extLst>
            <a:ext uri="{FF2B5EF4-FFF2-40B4-BE49-F238E27FC236}">
              <a16:creationId xmlns:a16="http://schemas.microsoft.com/office/drawing/2014/main" id="{7D7E07CA-8367-4F50-A360-68F1E636386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a:extLst>
            <a:ext uri="{FF2B5EF4-FFF2-40B4-BE49-F238E27FC236}">
              <a16:creationId xmlns:a16="http://schemas.microsoft.com/office/drawing/2014/main" id="{C909854F-3CE6-49BA-800F-915E3FFAB5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7" name="テキスト ボックス 306">
          <a:extLst>
            <a:ext uri="{FF2B5EF4-FFF2-40B4-BE49-F238E27FC236}">
              <a16:creationId xmlns:a16="http://schemas.microsoft.com/office/drawing/2014/main" id="{F47D8A47-CF9E-4C60-9CAB-9573D665C3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a:extLst>
            <a:ext uri="{FF2B5EF4-FFF2-40B4-BE49-F238E27FC236}">
              <a16:creationId xmlns:a16="http://schemas.microsoft.com/office/drawing/2014/main" id="{C3EB08F2-6DFE-4071-98E5-EC17C6AF8D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09" name="直線コネクタ 308">
          <a:extLst>
            <a:ext uri="{FF2B5EF4-FFF2-40B4-BE49-F238E27FC236}">
              <a16:creationId xmlns:a16="http://schemas.microsoft.com/office/drawing/2014/main" id="{67AEA459-4671-4A42-AFF3-3513B58D8403}"/>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0" name="【一般廃棄物処理施設】&#10;有形固定資産減価償却率最小値テキスト">
          <a:extLst>
            <a:ext uri="{FF2B5EF4-FFF2-40B4-BE49-F238E27FC236}">
              <a16:creationId xmlns:a16="http://schemas.microsoft.com/office/drawing/2014/main" id="{02604AF2-F295-4096-BFCA-15402C08A9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1" name="直線コネクタ 310">
          <a:extLst>
            <a:ext uri="{FF2B5EF4-FFF2-40B4-BE49-F238E27FC236}">
              <a16:creationId xmlns:a16="http://schemas.microsoft.com/office/drawing/2014/main" id="{F893968B-205C-4365-A113-5C2FFFBD430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12" name="【一般廃棄物処理施設】&#10;有形固定資産減価償却率最大値テキスト">
          <a:extLst>
            <a:ext uri="{FF2B5EF4-FFF2-40B4-BE49-F238E27FC236}">
              <a16:creationId xmlns:a16="http://schemas.microsoft.com/office/drawing/2014/main" id="{7D0E7277-A34C-4AF8-A227-498CCB5C2052}"/>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13" name="直線コネクタ 312">
          <a:extLst>
            <a:ext uri="{FF2B5EF4-FFF2-40B4-BE49-F238E27FC236}">
              <a16:creationId xmlns:a16="http://schemas.microsoft.com/office/drawing/2014/main" id="{0E1081E3-BB4E-483B-BAD9-C81C27A7750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314" name="【一般廃棄物処理施設】&#10;有形固定資産減価償却率平均値テキスト">
          <a:extLst>
            <a:ext uri="{FF2B5EF4-FFF2-40B4-BE49-F238E27FC236}">
              <a16:creationId xmlns:a16="http://schemas.microsoft.com/office/drawing/2014/main" id="{2FDE5E1A-C52F-43FC-9C7B-A8A098A0EA99}"/>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15" name="フローチャート: 判断 314">
          <a:extLst>
            <a:ext uri="{FF2B5EF4-FFF2-40B4-BE49-F238E27FC236}">
              <a16:creationId xmlns:a16="http://schemas.microsoft.com/office/drawing/2014/main" id="{930A7A3C-5B72-441F-AE64-C01D7F24E9F7}"/>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6" name="フローチャート: 判断 315">
          <a:extLst>
            <a:ext uri="{FF2B5EF4-FFF2-40B4-BE49-F238E27FC236}">
              <a16:creationId xmlns:a16="http://schemas.microsoft.com/office/drawing/2014/main" id="{0E8190E3-DC68-4D42-9E2B-56D2B8F740F7}"/>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17" name="フローチャート: 判断 316">
          <a:extLst>
            <a:ext uri="{FF2B5EF4-FFF2-40B4-BE49-F238E27FC236}">
              <a16:creationId xmlns:a16="http://schemas.microsoft.com/office/drawing/2014/main" id="{ADBD656D-79B1-42F2-8F81-C880B7C16B5D}"/>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18" name="フローチャート: 判断 317">
          <a:extLst>
            <a:ext uri="{FF2B5EF4-FFF2-40B4-BE49-F238E27FC236}">
              <a16:creationId xmlns:a16="http://schemas.microsoft.com/office/drawing/2014/main" id="{4103C082-9CAE-43AD-9D4B-DED76CB28837}"/>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19" name="フローチャート: 判断 318">
          <a:extLst>
            <a:ext uri="{FF2B5EF4-FFF2-40B4-BE49-F238E27FC236}">
              <a16:creationId xmlns:a16="http://schemas.microsoft.com/office/drawing/2014/main" id="{78D02920-7A47-4837-A722-501F19DF83C2}"/>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9AE55208-2400-4E03-9C0E-DE17033A87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B8F33D48-15A9-45BE-ACF8-6615EF7738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16ABD501-3B4A-44E3-80DF-A3EF0DFEF5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120DF2BA-E0E8-4ADD-978A-5BA0DECE4F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E2082ADE-43AC-4BEF-AE02-EC9D6AAC3C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170180</xdr:rowOff>
    </xdr:from>
    <xdr:to>
      <xdr:col>85</xdr:col>
      <xdr:colOff>177800</xdr:colOff>
      <xdr:row>41</xdr:row>
      <xdr:rowOff>100330</xdr:rowOff>
    </xdr:to>
    <xdr:sp macro="" textlink="">
      <xdr:nvSpPr>
        <xdr:cNvPr id="325" name="楕円 324">
          <a:extLst>
            <a:ext uri="{FF2B5EF4-FFF2-40B4-BE49-F238E27FC236}">
              <a16:creationId xmlns:a16="http://schemas.microsoft.com/office/drawing/2014/main" id="{76C892DC-CC4C-423F-8425-D0C5F4584B5C}"/>
            </a:ext>
          </a:extLst>
        </xdr:cNvPr>
        <xdr:cNvSpPr/>
      </xdr:nvSpPr>
      <xdr:spPr>
        <a:xfrm>
          <a:off x="16268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148607</xdr:rowOff>
    </xdr:from>
    <xdr:ext cx="405111" cy="259045"/>
    <xdr:sp macro="" textlink="">
      <xdr:nvSpPr>
        <xdr:cNvPr id="326" name="【一般廃棄物処理施設】&#10;有形固定資産減価償却率該当値テキスト">
          <a:extLst>
            <a:ext uri="{FF2B5EF4-FFF2-40B4-BE49-F238E27FC236}">
              <a16:creationId xmlns:a16="http://schemas.microsoft.com/office/drawing/2014/main" id="{7F802A5E-9A76-4188-89EF-41B23488C60A}"/>
            </a:ext>
          </a:extLst>
        </xdr:cNvPr>
        <xdr:cNvSpPr txBox="1"/>
      </xdr:nvSpPr>
      <xdr:spPr>
        <a:xfrm>
          <a:off x="16357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105410</xdr:rowOff>
    </xdr:from>
    <xdr:to>
      <xdr:col>81</xdr:col>
      <xdr:colOff>101600</xdr:colOff>
      <xdr:row>41</xdr:row>
      <xdr:rowOff>35560</xdr:rowOff>
    </xdr:to>
    <xdr:sp macro="" textlink="">
      <xdr:nvSpPr>
        <xdr:cNvPr id="327" name="楕円 326">
          <a:extLst>
            <a:ext uri="{FF2B5EF4-FFF2-40B4-BE49-F238E27FC236}">
              <a16:creationId xmlns:a16="http://schemas.microsoft.com/office/drawing/2014/main" id="{7B1713C4-D75D-45C4-ADD4-37552E68E6F3}"/>
            </a:ext>
          </a:extLst>
        </xdr:cNvPr>
        <xdr:cNvSpPr/>
      </xdr:nvSpPr>
      <xdr:spPr>
        <a:xfrm>
          <a:off x="1543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156210</xdr:rowOff>
    </xdr:from>
    <xdr:to>
      <xdr:col>85</xdr:col>
      <xdr:colOff>127000</xdr:colOff>
      <xdr:row>41</xdr:row>
      <xdr:rowOff>49530</xdr:rowOff>
    </xdr:to>
    <xdr:cxnSp macro="">
      <xdr:nvCxnSpPr>
        <xdr:cNvPr id="328" name="直線コネクタ 327">
          <a:extLst>
            <a:ext uri="{FF2B5EF4-FFF2-40B4-BE49-F238E27FC236}">
              <a16:creationId xmlns:a16="http://schemas.microsoft.com/office/drawing/2014/main" id="{393864B9-9CC5-4250-A522-8CB535A16E70}"/>
            </a:ext>
          </a:extLst>
        </xdr:cNvPr>
        <xdr:cNvCxnSpPr/>
      </xdr:nvCxnSpPr>
      <xdr:spPr>
        <a:xfrm>
          <a:off x="15481300" y="70142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329" name="楕円 328">
          <a:extLst>
            <a:ext uri="{FF2B5EF4-FFF2-40B4-BE49-F238E27FC236}">
              <a16:creationId xmlns:a16="http://schemas.microsoft.com/office/drawing/2014/main" id="{96BBB677-14F6-4F70-AC4E-B0C6742CFA0C}"/>
            </a:ext>
          </a:extLst>
        </xdr:cNvPr>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22860</xdr:rowOff>
    </xdr:to>
    <xdr:cxnSp macro="">
      <xdr:nvCxnSpPr>
        <xdr:cNvPr id="330" name="直線コネクタ 329">
          <a:extLst>
            <a:ext uri="{FF2B5EF4-FFF2-40B4-BE49-F238E27FC236}">
              <a16:creationId xmlns:a16="http://schemas.microsoft.com/office/drawing/2014/main" id="{B4F1926B-9BAA-41C7-8D2C-EA7D0AB28450}"/>
            </a:ext>
          </a:extLst>
        </xdr:cNvPr>
        <xdr:cNvCxnSpPr/>
      </xdr:nvCxnSpPr>
      <xdr:spPr>
        <a:xfrm flipV="1">
          <a:off x="14592300" y="7014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331" name="楕円 330">
          <a:extLst>
            <a:ext uri="{FF2B5EF4-FFF2-40B4-BE49-F238E27FC236}">
              <a16:creationId xmlns:a16="http://schemas.microsoft.com/office/drawing/2014/main" id="{37D4E671-F4B5-4223-920D-8CD0E0F64AED}"/>
            </a:ext>
          </a:extLst>
        </xdr:cNvPr>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22860</xdr:rowOff>
    </xdr:to>
    <xdr:cxnSp macro="">
      <xdr:nvCxnSpPr>
        <xdr:cNvPr id="332" name="直線コネクタ 331">
          <a:extLst>
            <a:ext uri="{FF2B5EF4-FFF2-40B4-BE49-F238E27FC236}">
              <a16:creationId xmlns:a16="http://schemas.microsoft.com/office/drawing/2014/main" id="{A0535EB9-CF62-4C9F-9F88-DAD6E890CD09}"/>
            </a:ext>
          </a:extLst>
        </xdr:cNvPr>
        <xdr:cNvCxnSpPr/>
      </xdr:nvCxnSpPr>
      <xdr:spPr>
        <a:xfrm>
          <a:off x="13703300" y="7025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33" name="n_1aveValue【一般廃棄物処理施設】&#10;有形固定資産減価償却率">
          <a:extLst>
            <a:ext uri="{FF2B5EF4-FFF2-40B4-BE49-F238E27FC236}">
              <a16:creationId xmlns:a16="http://schemas.microsoft.com/office/drawing/2014/main" id="{DBF61003-5826-4C75-BF90-D1157C28ABAD}"/>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34" name="n_2aveValue【一般廃棄物処理施設】&#10;有形固定資産減価償却率">
          <a:extLst>
            <a:ext uri="{FF2B5EF4-FFF2-40B4-BE49-F238E27FC236}">
              <a16:creationId xmlns:a16="http://schemas.microsoft.com/office/drawing/2014/main" id="{D17070BA-BF1E-452B-B6BB-5B26EB5AED66}"/>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35" name="n_3aveValue【一般廃棄物処理施設】&#10;有形固定資産減価償却率">
          <a:extLst>
            <a:ext uri="{FF2B5EF4-FFF2-40B4-BE49-F238E27FC236}">
              <a16:creationId xmlns:a16="http://schemas.microsoft.com/office/drawing/2014/main" id="{C84EC6B7-8C53-4703-9B20-FC628CB29924}"/>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36" name="n_4aveValue【一般廃棄物処理施設】&#10;有形固定資産減価償却率">
          <a:extLst>
            <a:ext uri="{FF2B5EF4-FFF2-40B4-BE49-F238E27FC236}">
              <a16:creationId xmlns:a16="http://schemas.microsoft.com/office/drawing/2014/main" id="{45B7267C-772F-475C-BF63-BBCDF128863D}"/>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26687</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93867748-3ED4-49BB-AABA-E8D6A6A7435E}"/>
            </a:ext>
          </a:extLst>
        </xdr:cNvPr>
        <xdr:cNvSpPr txBox="1"/>
      </xdr:nvSpPr>
      <xdr:spPr>
        <a:xfrm>
          <a:off x="15266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338" name="n_2mainValue【一般廃棄物処理施設】&#10;有形固定資産減価償却率">
          <a:extLst>
            <a:ext uri="{FF2B5EF4-FFF2-40B4-BE49-F238E27FC236}">
              <a16:creationId xmlns:a16="http://schemas.microsoft.com/office/drawing/2014/main" id="{D887BD4D-BA4F-4BBC-8112-2BFC5B3A0233}"/>
            </a:ext>
          </a:extLst>
        </xdr:cNvPr>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339" name="n_3mainValue【一般廃棄物処理施設】&#10;有形固定資産減価償却率">
          <a:extLst>
            <a:ext uri="{FF2B5EF4-FFF2-40B4-BE49-F238E27FC236}">
              <a16:creationId xmlns:a16="http://schemas.microsoft.com/office/drawing/2014/main" id="{8865AB2C-E24E-40B2-8FC0-B7168F20D450}"/>
            </a:ext>
          </a:extLst>
        </xdr:cNvPr>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FD9CDBF5-CCFE-4F9F-B03B-2993D8FA35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D2B54A1A-251D-4563-8F8D-E8B4F556E2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5EC390B7-C4C6-4DBE-A7C9-F7B592FEC6B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8415E2CB-8774-4EA9-BED9-AA287BAF03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D2B34375-64D4-4919-8628-1793B8F987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60229168-C479-4DA9-95CC-6D8F6AB6EE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DF2E6131-D3AD-405B-9C3F-59372ADC29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D8B934BE-D72B-4BE9-B664-2F8248512A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21A67CAB-74AA-457B-87B9-9CB347DBD6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2BA35413-40DD-4787-BEF7-28B90FFA3E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a:extLst>
            <a:ext uri="{FF2B5EF4-FFF2-40B4-BE49-F238E27FC236}">
              <a16:creationId xmlns:a16="http://schemas.microsoft.com/office/drawing/2014/main" id="{C02919E1-EC59-4D37-857B-37E669F0675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1" name="テキスト ボックス 350">
          <a:extLst>
            <a:ext uri="{FF2B5EF4-FFF2-40B4-BE49-F238E27FC236}">
              <a16:creationId xmlns:a16="http://schemas.microsoft.com/office/drawing/2014/main" id="{B91976E5-27BE-4D11-A0ED-94FCCAFEEBB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a:extLst>
            <a:ext uri="{FF2B5EF4-FFF2-40B4-BE49-F238E27FC236}">
              <a16:creationId xmlns:a16="http://schemas.microsoft.com/office/drawing/2014/main" id="{41BC6F92-1B1F-4EFA-8875-3AC6FEE869D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3" name="テキスト ボックス 352">
          <a:extLst>
            <a:ext uri="{FF2B5EF4-FFF2-40B4-BE49-F238E27FC236}">
              <a16:creationId xmlns:a16="http://schemas.microsoft.com/office/drawing/2014/main" id="{4237FCE0-064A-4BD2-A7A8-D9A10645177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a:extLst>
            <a:ext uri="{FF2B5EF4-FFF2-40B4-BE49-F238E27FC236}">
              <a16:creationId xmlns:a16="http://schemas.microsoft.com/office/drawing/2014/main" id="{5DE1E428-1253-488F-84C1-3F19A01A792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5" name="テキスト ボックス 354">
          <a:extLst>
            <a:ext uri="{FF2B5EF4-FFF2-40B4-BE49-F238E27FC236}">
              <a16:creationId xmlns:a16="http://schemas.microsoft.com/office/drawing/2014/main" id="{BF393B2A-FB76-4DC8-B0D1-BFE00E15083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a:extLst>
            <a:ext uri="{FF2B5EF4-FFF2-40B4-BE49-F238E27FC236}">
              <a16:creationId xmlns:a16="http://schemas.microsoft.com/office/drawing/2014/main" id="{93CC7C30-46CF-4190-8E62-381941A380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7" name="テキスト ボックス 356">
          <a:extLst>
            <a:ext uri="{FF2B5EF4-FFF2-40B4-BE49-F238E27FC236}">
              <a16:creationId xmlns:a16="http://schemas.microsoft.com/office/drawing/2014/main" id="{F3390EA0-F344-4603-99F9-9230A5A710B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a:extLst>
            <a:ext uri="{FF2B5EF4-FFF2-40B4-BE49-F238E27FC236}">
              <a16:creationId xmlns:a16="http://schemas.microsoft.com/office/drawing/2014/main" id="{497E5E88-58C1-4860-BE97-199287E44DF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9" name="テキスト ボックス 358">
          <a:extLst>
            <a:ext uri="{FF2B5EF4-FFF2-40B4-BE49-F238E27FC236}">
              <a16:creationId xmlns:a16="http://schemas.microsoft.com/office/drawing/2014/main" id="{092F4D4A-12CD-4E9C-8342-ECC38E01CA3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9944E1B9-58E0-47DA-BD4D-5177DA96B7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BEFDE553-B39E-40B5-AB5B-D08E93F2D65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A40A72ED-B5A2-4407-8934-7254022DA6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63" name="直線コネクタ 362">
          <a:extLst>
            <a:ext uri="{FF2B5EF4-FFF2-40B4-BE49-F238E27FC236}">
              <a16:creationId xmlns:a16="http://schemas.microsoft.com/office/drawing/2014/main" id="{F37D261F-819B-4DB9-83A6-49D35CB68553}"/>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64" name="【一般廃棄物処理施設】&#10;一人当たり有形固定資産（償却資産）額最小値テキスト">
          <a:extLst>
            <a:ext uri="{FF2B5EF4-FFF2-40B4-BE49-F238E27FC236}">
              <a16:creationId xmlns:a16="http://schemas.microsoft.com/office/drawing/2014/main" id="{78BF1772-A424-4449-BDA6-C9E98B9907D5}"/>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65" name="直線コネクタ 364">
          <a:extLst>
            <a:ext uri="{FF2B5EF4-FFF2-40B4-BE49-F238E27FC236}">
              <a16:creationId xmlns:a16="http://schemas.microsoft.com/office/drawing/2014/main" id="{0FF5A723-E1C1-46A3-AEFB-6B4EB137DB94}"/>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3CC459EA-736C-4FB8-BA28-CE870FC4DBF6}"/>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67" name="直線コネクタ 366">
          <a:extLst>
            <a:ext uri="{FF2B5EF4-FFF2-40B4-BE49-F238E27FC236}">
              <a16:creationId xmlns:a16="http://schemas.microsoft.com/office/drawing/2014/main" id="{0EC5870B-04B5-4739-9666-0CF64EA130C5}"/>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68" name="【一般廃棄物処理施設】&#10;一人当たり有形固定資産（償却資産）額平均値テキスト">
          <a:extLst>
            <a:ext uri="{FF2B5EF4-FFF2-40B4-BE49-F238E27FC236}">
              <a16:creationId xmlns:a16="http://schemas.microsoft.com/office/drawing/2014/main" id="{55DE2305-E1A5-4D1E-A5D7-B0756CB16C64}"/>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69" name="フローチャート: 判断 368">
          <a:extLst>
            <a:ext uri="{FF2B5EF4-FFF2-40B4-BE49-F238E27FC236}">
              <a16:creationId xmlns:a16="http://schemas.microsoft.com/office/drawing/2014/main" id="{629556BA-F917-464E-9270-C1B5EF7F3AF2}"/>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70" name="フローチャート: 判断 369">
          <a:extLst>
            <a:ext uri="{FF2B5EF4-FFF2-40B4-BE49-F238E27FC236}">
              <a16:creationId xmlns:a16="http://schemas.microsoft.com/office/drawing/2014/main" id="{ECA4D954-DEF2-4CD4-AEEC-E0CA540730D5}"/>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71" name="フローチャート: 判断 370">
          <a:extLst>
            <a:ext uri="{FF2B5EF4-FFF2-40B4-BE49-F238E27FC236}">
              <a16:creationId xmlns:a16="http://schemas.microsoft.com/office/drawing/2014/main" id="{66330C5D-BD22-4454-966B-E308D6CA493C}"/>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72" name="フローチャート: 判断 371">
          <a:extLst>
            <a:ext uri="{FF2B5EF4-FFF2-40B4-BE49-F238E27FC236}">
              <a16:creationId xmlns:a16="http://schemas.microsoft.com/office/drawing/2014/main" id="{A8A1F169-F148-4F40-9EAE-C0416864333C}"/>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73" name="フローチャート: 判断 372">
          <a:extLst>
            <a:ext uri="{FF2B5EF4-FFF2-40B4-BE49-F238E27FC236}">
              <a16:creationId xmlns:a16="http://schemas.microsoft.com/office/drawing/2014/main" id="{954339DF-88EC-41B8-9864-B52116372B4C}"/>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21DA4F3E-0700-4842-A47E-B566787494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BF87F08-EA45-4665-ACBF-B281E24A48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A217FA3F-184C-472B-8549-5F5A57170F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E4649A95-FAF5-4B77-90C1-A5A2E6FB8D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80D045B-6FB9-46A7-9615-6FE3C54E20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128011</xdr:rowOff>
    </xdr:from>
    <xdr:to>
      <xdr:col>116</xdr:col>
      <xdr:colOff>114300</xdr:colOff>
      <xdr:row>42</xdr:row>
      <xdr:rowOff>58161</xdr:rowOff>
    </xdr:to>
    <xdr:sp macro="" textlink="">
      <xdr:nvSpPr>
        <xdr:cNvPr id="379" name="楕円 378">
          <a:extLst>
            <a:ext uri="{FF2B5EF4-FFF2-40B4-BE49-F238E27FC236}">
              <a16:creationId xmlns:a16="http://schemas.microsoft.com/office/drawing/2014/main" id="{B792AE6B-8472-4EEA-AA1D-43CAB16117DF}"/>
            </a:ext>
          </a:extLst>
        </xdr:cNvPr>
        <xdr:cNvSpPr/>
      </xdr:nvSpPr>
      <xdr:spPr>
        <a:xfrm>
          <a:off x="22110700" y="71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42938</xdr:rowOff>
    </xdr:from>
    <xdr:ext cx="469744" cy="259045"/>
    <xdr:sp macro="" textlink="">
      <xdr:nvSpPr>
        <xdr:cNvPr id="380" name="【一般廃棄物処理施設】&#10;一人当たり有形固定資産（償却資産）額該当値テキスト">
          <a:extLst>
            <a:ext uri="{FF2B5EF4-FFF2-40B4-BE49-F238E27FC236}">
              <a16:creationId xmlns:a16="http://schemas.microsoft.com/office/drawing/2014/main" id="{CD464296-6D42-4014-B28C-4C366C7B3DAA}"/>
            </a:ext>
          </a:extLst>
        </xdr:cNvPr>
        <xdr:cNvSpPr txBox="1"/>
      </xdr:nvSpPr>
      <xdr:spPr>
        <a:xfrm>
          <a:off x="22199600" y="707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126590</xdr:rowOff>
    </xdr:from>
    <xdr:to>
      <xdr:col>112</xdr:col>
      <xdr:colOff>38100</xdr:colOff>
      <xdr:row>42</xdr:row>
      <xdr:rowOff>56740</xdr:rowOff>
    </xdr:to>
    <xdr:sp macro="" textlink="">
      <xdr:nvSpPr>
        <xdr:cNvPr id="381" name="楕円 380">
          <a:extLst>
            <a:ext uri="{FF2B5EF4-FFF2-40B4-BE49-F238E27FC236}">
              <a16:creationId xmlns:a16="http://schemas.microsoft.com/office/drawing/2014/main" id="{4F6168D2-2208-49FB-BBD5-93C41476AF75}"/>
            </a:ext>
          </a:extLst>
        </xdr:cNvPr>
        <xdr:cNvSpPr/>
      </xdr:nvSpPr>
      <xdr:spPr>
        <a:xfrm>
          <a:off x="21272500" y="715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5940</xdr:rowOff>
    </xdr:from>
    <xdr:to>
      <xdr:col>116</xdr:col>
      <xdr:colOff>63500</xdr:colOff>
      <xdr:row>42</xdr:row>
      <xdr:rowOff>7361</xdr:rowOff>
    </xdr:to>
    <xdr:cxnSp macro="">
      <xdr:nvCxnSpPr>
        <xdr:cNvPr id="382" name="直線コネクタ 381">
          <a:extLst>
            <a:ext uri="{FF2B5EF4-FFF2-40B4-BE49-F238E27FC236}">
              <a16:creationId xmlns:a16="http://schemas.microsoft.com/office/drawing/2014/main" id="{B3FF4C8E-0C53-42CC-94B6-84DB30BFFDE6}"/>
            </a:ext>
          </a:extLst>
        </xdr:cNvPr>
        <xdr:cNvCxnSpPr/>
      </xdr:nvCxnSpPr>
      <xdr:spPr>
        <a:xfrm>
          <a:off x="21323300" y="7206840"/>
          <a:ext cx="8382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129337</xdr:rowOff>
    </xdr:from>
    <xdr:to>
      <xdr:col>107</xdr:col>
      <xdr:colOff>101600</xdr:colOff>
      <xdr:row>41</xdr:row>
      <xdr:rowOff>59487</xdr:rowOff>
    </xdr:to>
    <xdr:sp macro="" textlink="">
      <xdr:nvSpPr>
        <xdr:cNvPr id="383" name="楕円 382">
          <a:extLst>
            <a:ext uri="{FF2B5EF4-FFF2-40B4-BE49-F238E27FC236}">
              <a16:creationId xmlns:a16="http://schemas.microsoft.com/office/drawing/2014/main" id="{7CAA228A-1D71-46A7-80DC-D1DAD4351BB9}"/>
            </a:ext>
          </a:extLst>
        </xdr:cNvPr>
        <xdr:cNvSpPr/>
      </xdr:nvSpPr>
      <xdr:spPr>
        <a:xfrm>
          <a:off x="20383500" y="69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8687</xdr:rowOff>
    </xdr:from>
    <xdr:to>
      <xdr:col>111</xdr:col>
      <xdr:colOff>177800</xdr:colOff>
      <xdr:row>42</xdr:row>
      <xdr:rowOff>5940</xdr:rowOff>
    </xdr:to>
    <xdr:cxnSp macro="">
      <xdr:nvCxnSpPr>
        <xdr:cNvPr id="384" name="直線コネクタ 383">
          <a:extLst>
            <a:ext uri="{FF2B5EF4-FFF2-40B4-BE49-F238E27FC236}">
              <a16:creationId xmlns:a16="http://schemas.microsoft.com/office/drawing/2014/main" id="{48D6B4EB-3CED-4880-90E9-A7535F0F4F98}"/>
            </a:ext>
          </a:extLst>
        </xdr:cNvPr>
        <xdr:cNvCxnSpPr/>
      </xdr:nvCxnSpPr>
      <xdr:spPr>
        <a:xfrm>
          <a:off x="20434300" y="7038137"/>
          <a:ext cx="889000" cy="16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129653</xdr:rowOff>
    </xdr:from>
    <xdr:to>
      <xdr:col>102</xdr:col>
      <xdr:colOff>165100</xdr:colOff>
      <xdr:row>41</xdr:row>
      <xdr:rowOff>59803</xdr:rowOff>
    </xdr:to>
    <xdr:sp macro="" textlink="">
      <xdr:nvSpPr>
        <xdr:cNvPr id="385" name="楕円 384">
          <a:extLst>
            <a:ext uri="{FF2B5EF4-FFF2-40B4-BE49-F238E27FC236}">
              <a16:creationId xmlns:a16="http://schemas.microsoft.com/office/drawing/2014/main" id="{EF836E36-9543-46B1-BF84-E0E34D8A8ED4}"/>
            </a:ext>
          </a:extLst>
        </xdr:cNvPr>
        <xdr:cNvSpPr/>
      </xdr:nvSpPr>
      <xdr:spPr>
        <a:xfrm>
          <a:off x="19494500" y="69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8687</xdr:rowOff>
    </xdr:from>
    <xdr:to>
      <xdr:col>107</xdr:col>
      <xdr:colOff>50800</xdr:colOff>
      <xdr:row>41</xdr:row>
      <xdr:rowOff>9003</xdr:rowOff>
    </xdr:to>
    <xdr:cxnSp macro="">
      <xdr:nvCxnSpPr>
        <xdr:cNvPr id="386" name="直線コネクタ 385">
          <a:extLst>
            <a:ext uri="{FF2B5EF4-FFF2-40B4-BE49-F238E27FC236}">
              <a16:creationId xmlns:a16="http://schemas.microsoft.com/office/drawing/2014/main" id="{137A8CCE-7AD3-4D94-B093-FBFC4DF5F18F}"/>
            </a:ext>
          </a:extLst>
        </xdr:cNvPr>
        <xdr:cNvCxnSpPr/>
      </xdr:nvCxnSpPr>
      <xdr:spPr>
        <a:xfrm flipV="1">
          <a:off x="19545300" y="7038137"/>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387" name="n_1aveValue【一般廃棄物処理施設】&#10;一人当たり有形固定資産（償却資産）額">
          <a:extLst>
            <a:ext uri="{FF2B5EF4-FFF2-40B4-BE49-F238E27FC236}">
              <a16:creationId xmlns:a16="http://schemas.microsoft.com/office/drawing/2014/main" id="{7F4774B8-AB8F-494E-B228-DACDD71CCAA6}"/>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388" name="n_2aveValue【一般廃棄物処理施設】&#10;一人当たり有形固定資産（償却資産）額">
          <a:extLst>
            <a:ext uri="{FF2B5EF4-FFF2-40B4-BE49-F238E27FC236}">
              <a16:creationId xmlns:a16="http://schemas.microsoft.com/office/drawing/2014/main" id="{DB3A53AC-5572-4937-9CBF-825DE0C84B0A}"/>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389" name="n_3aveValue【一般廃棄物処理施設】&#10;一人当たり有形固定資産（償却資産）額">
          <a:extLst>
            <a:ext uri="{FF2B5EF4-FFF2-40B4-BE49-F238E27FC236}">
              <a16:creationId xmlns:a16="http://schemas.microsoft.com/office/drawing/2014/main" id="{4F02D295-D7A1-4643-88C3-DAE8AF0793F5}"/>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390" name="n_4aveValue【一般廃棄物処理施設】&#10;一人当たり有形固定資産（償却資産）額">
          <a:extLst>
            <a:ext uri="{FF2B5EF4-FFF2-40B4-BE49-F238E27FC236}">
              <a16:creationId xmlns:a16="http://schemas.microsoft.com/office/drawing/2014/main" id="{1B969D5E-C2C8-42F0-852D-0AE36C2D4081}"/>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47867</xdr:rowOff>
    </xdr:from>
    <xdr:ext cx="469744" cy="259045"/>
    <xdr:sp macro="" textlink="">
      <xdr:nvSpPr>
        <xdr:cNvPr id="391" name="n_1mainValue【一般廃棄物処理施設】&#10;一人当たり有形固定資産（償却資産）額">
          <a:extLst>
            <a:ext uri="{FF2B5EF4-FFF2-40B4-BE49-F238E27FC236}">
              <a16:creationId xmlns:a16="http://schemas.microsoft.com/office/drawing/2014/main" id="{3A7F5BE2-B2C0-4083-B22A-697D9262C46D}"/>
            </a:ext>
          </a:extLst>
        </xdr:cNvPr>
        <xdr:cNvSpPr txBox="1"/>
      </xdr:nvSpPr>
      <xdr:spPr>
        <a:xfrm>
          <a:off x="21075728" y="724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50614</xdr:rowOff>
    </xdr:from>
    <xdr:ext cx="534377" cy="259045"/>
    <xdr:sp macro="" textlink="">
      <xdr:nvSpPr>
        <xdr:cNvPr id="392" name="n_2mainValue【一般廃棄物処理施設】&#10;一人当たり有形固定資産（償却資産）額">
          <a:extLst>
            <a:ext uri="{FF2B5EF4-FFF2-40B4-BE49-F238E27FC236}">
              <a16:creationId xmlns:a16="http://schemas.microsoft.com/office/drawing/2014/main" id="{492E486A-5319-4BD2-AE70-150C38629746}"/>
            </a:ext>
          </a:extLst>
        </xdr:cNvPr>
        <xdr:cNvSpPr txBox="1"/>
      </xdr:nvSpPr>
      <xdr:spPr>
        <a:xfrm>
          <a:off x="20167111" y="708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50930</xdr:rowOff>
    </xdr:from>
    <xdr:ext cx="534377" cy="259045"/>
    <xdr:sp macro="" textlink="">
      <xdr:nvSpPr>
        <xdr:cNvPr id="393" name="n_3mainValue【一般廃棄物処理施設】&#10;一人当たり有形固定資産（償却資産）額">
          <a:extLst>
            <a:ext uri="{FF2B5EF4-FFF2-40B4-BE49-F238E27FC236}">
              <a16:creationId xmlns:a16="http://schemas.microsoft.com/office/drawing/2014/main" id="{DA3CEED2-4D1D-4243-B8AA-562B7806FE74}"/>
            </a:ext>
          </a:extLst>
        </xdr:cNvPr>
        <xdr:cNvSpPr txBox="1"/>
      </xdr:nvSpPr>
      <xdr:spPr>
        <a:xfrm>
          <a:off x="19278111" y="708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9F2C23D6-862B-4BD5-89F9-40705E8CA0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62EBA942-E724-45E1-8230-30B4C03AB6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4056B756-CF39-4667-A7BC-B1DA6C5EDF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9E6CE5AB-CC0D-458D-98E5-F25B4FB7809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0B733FA6-37E5-4FD3-B1C3-BDCD9E93A6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C4D71300-A493-4B5A-814F-C7525DFEF0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E00E2A77-19C2-4E4C-9861-91A91DA8DC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5858C27B-0D01-4551-9FCC-B86F0B306D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1D8AAF45-4E42-4B95-A0FA-E65319401E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70C45CEF-F610-4799-A497-D34A80D5DD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C9B96EFC-51C2-48C6-A025-7CD5139678C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5" name="直線コネクタ 404">
          <a:extLst>
            <a:ext uri="{FF2B5EF4-FFF2-40B4-BE49-F238E27FC236}">
              <a16:creationId xmlns:a16="http://schemas.microsoft.com/office/drawing/2014/main" id="{B9BE356A-C41E-4CE1-8BC7-BB61AFBB908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6" name="テキスト ボックス 405">
          <a:extLst>
            <a:ext uri="{FF2B5EF4-FFF2-40B4-BE49-F238E27FC236}">
              <a16:creationId xmlns:a16="http://schemas.microsoft.com/office/drawing/2014/main" id="{CDE250AA-8ED9-4544-9B00-4A883334FC8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7" name="直線コネクタ 406">
          <a:extLst>
            <a:ext uri="{FF2B5EF4-FFF2-40B4-BE49-F238E27FC236}">
              <a16:creationId xmlns:a16="http://schemas.microsoft.com/office/drawing/2014/main" id="{6B467686-DC4E-47F2-A8EC-9AB2C7F752D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8" name="テキスト ボックス 407">
          <a:extLst>
            <a:ext uri="{FF2B5EF4-FFF2-40B4-BE49-F238E27FC236}">
              <a16:creationId xmlns:a16="http://schemas.microsoft.com/office/drawing/2014/main" id="{93A8280D-0467-41E4-8408-3B14EC808E4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9" name="直線コネクタ 408">
          <a:extLst>
            <a:ext uri="{FF2B5EF4-FFF2-40B4-BE49-F238E27FC236}">
              <a16:creationId xmlns:a16="http://schemas.microsoft.com/office/drawing/2014/main" id="{E9D35DB4-C41E-4D3A-939A-9B00528BB88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0" name="テキスト ボックス 409">
          <a:extLst>
            <a:ext uri="{FF2B5EF4-FFF2-40B4-BE49-F238E27FC236}">
              <a16:creationId xmlns:a16="http://schemas.microsoft.com/office/drawing/2014/main" id="{49098194-B63D-42BF-BD1C-F6346A90402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1" name="直線コネクタ 410">
          <a:extLst>
            <a:ext uri="{FF2B5EF4-FFF2-40B4-BE49-F238E27FC236}">
              <a16:creationId xmlns:a16="http://schemas.microsoft.com/office/drawing/2014/main" id="{A73D5572-3E55-4B9A-AF9B-711ABD8481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2" name="テキスト ボックス 411">
          <a:extLst>
            <a:ext uri="{FF2B5EF4-FFF2-40B4-BE49-F238E27FC236}">
              <a16:creationId xmlns:a16="http://schemas.microsoft.com/office/drawing/2014/main" id="{D8A4F3E2-BE5E-46AC-8EE9-EA2ECF64F5A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3" name="直線コネクタ 412">
          <a:extLst>
            <a:ext uri="{FF2B5EF4-FFF2-40B4-BE49-F238E27FC236}">
              <a16:creationId xmlns:a16="http://schemas.microsoft.com/office/drawing/2014/main" id="{65436C44-5A04-482A-B4CB-9FC16DD7EE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4" name="テキスト ボックス 413">
          <a:extLst>
            <a:ext uri="{FF2B5EF4-FFF2-40B4-BE49-F238E27FC236}">
              <a16:creationId xmlns:a16="http://schemas.microsoft.com/office/drawing/2014/main" id="{94CA4B14-0B63-40A5-97EA-9704E1F918C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5" name="直線コネクタ 414">
          <a:extLst>
            <a:ext uri="{FF2B5EF4-FFF2-40B4-BE49-F238E27FC236}">
              <a16:creationId xmlns:a16="http://schemas.microsoft.com/office/drawing/2014/main" id="{4E962BA6-63D5-4485-9BB8-C9DC281F0D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6" name="テキスト ボックス 415">
          <a:extLst>
            <a:ext uri="{FF2B5EF4-FFF2-40B4-BE49-F238E27FC236}">
              <a16:creationId xmlns:a16="http://schemas.microsoft.com/office/drawing/2014/main" id="{4943A7C0-D4EB-40B4-90A1-3BE39963C99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a:extLst>
            <a:ext uri="{FF2B5EF4-FFF2-40B4-BE49-F238E27FC236}">
              <a16:creationId xmlns:a16="http://schemas.microsoft.com/office/drawing/2014/main" id="{EA4C23A8-C5D8-4AB1-A35B-6F9B92E64C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a:extLst>
            <a:ext uri="{FF2B5EF4-FFF2-40B4-BE49-F238E27FC236}">
              <a16:creationId xmlns:a16="http://schemas.microsoft.com/office/drawing/2014/main" id="{566D4B75-6DA9-458C-8A2C-626953ABAD4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19" name="直線コネクタ 418">
          <a:extLst>
            <a:ext uri="{FF2B5EF4-FFF2-40B4-BE49-F238E27FC236}">
              <a16:creationId xmlns:a16="http://schemas.microsoft.com/office/drawing/2014/main" id="{95A1976B-72B7-466C-8A18-29FDCA47E8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20" name="【保健センター・保健所】&#10;有形固定資産減価償却率最小値テキスト">
          <a:extLst>
            <a:ext uri="{FF2B5EF4-FFF2-40B4-BE49-F238E27FC236}">
              <a16:creationId xmlns:a16="http://schemas.microsoft.com/office/drawing/2014/main" id="{F3D1FFA3-DC41-4D2F-AB45-D37A66B55195}"/>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21" name="直線コネクタ 420">
          <a:extLst>
            <a:ext uri="{FF2B5EF4-FFF2-40B4-BE49-F238E27FC236}">
              <a16:creationId xmlns:a16="http://schemas.microsoft.com/office/drawing/2014/main" id="{E166295C-CBBE-4C24-9056-7057792DE75A}"/>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22" name="【保健センター・保健所】&#10;有形固定資産減価償却率最大値テキスト">
          <a:extLst>
            <a:ext uri="{FF2B5EF4-FFF2-40B4-BE49-F238E27FC236}">
              <a16:creationId xmlns:a16="http://schemas.microsoft.com/office/drawing/2014/main" id="{1EBDD468-E1D1-477D-B7BD-18BDD5C753DE}"/>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23" name="直線コネクタ 422">
          <a:extLst>
            <a:ext uri="{FF2B5EF4-FFF2-40B4-BE49-F238E27FC236}">
              <a16:creationId xmlns:a16="http://schemas.microsoft.com/office/drawing/2014/main" id="{85DBB00A-D86D-4CA9-B1FE-B619DC51005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24" name="【保健センター・保健所】&#10;有形固定資産減価償却率平均値テキスト">
          <a:extLst>
            <a:ext uri="{FF2B5EF4-FFF2-40B4-BE49-F238E27FC236}">
              <a16:creationId xmlns:a16="http://schemas.microsoft.com/office/drawing/2014/main" id="{FC8E4A76-A01D-490E-B2AE-FF94285147AB}"/>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25" name="フローチャート: 判断 424">
          <a:extLst>
            <a:ext uri="{FF2B5EF4-FFF2-40B4-BE49-F238E27FC236}">
              <a16:creationId xmlns:a16="http://schemas.microsoft.com/office/drawing/2014/main" id="{5051B306-5E3F-4BD9-88CD-E318D7921AA2}"/>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26" name="フローチャート: 判断 425">
          <a:extLst>
            <a:ext uri="{FF2B5EF4-FFF2-40B4-BE49-F238E27FC236}">
              <a16:creationId xmlns:a16="http://schemas.microsoft.com/office/drawing/2014/main" id="{074EC2BC-8B71-49FC-8F99-0C291676BE4A}"/>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27" name="フローチャート: 判断 426">
          <a:extLst>
            <a:ext uri="{FF2B5EF4-FFF2-40B4-BE49-F238E27FC236}">
              <a16:creationId xmlns:a16="http://schemas.microsoft.com/office/drawing/2014/main" id="{2C8B25F3-8F84-451F-8BAF-75043859945C}"/>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28" name="フローチャート: 判断 427">
          <a:extLst>
            <a:ext uri="{FF2B5EF4-FFF2-40B4-BE49-F238E27FC236}">
              <a16:creationId xmlns:a16="http://schemas.microsoft.com/office/drawing/2014/main" id="{609E86F4-D77F-4CD3-B78B-622E34257975}"/>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29" name="フローチャート: 判断 428">
          <a:extLst>
            <a:ext uri="{FF2B5EF4-FFF2-40B4-BE49-F238E27FC236}">
              <a16:creationId xmlns:a16="http://schemas.microsoft.com/office/drawing/2014/main" id="{A71CB4F6-10F3-4C6C-A7AE-5D3D54143F0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DA8B71E4-3647-486F-A3D8-74E034D516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CC3774D2-F84F-4836-8479-8795DDA51D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DB3A122C-42AC-4407-B8FE-CCFDA14AAD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DF78E351-B871-437A-8582-98E0288ED4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8A02E568-F374-422D-A112-B47B7D9E52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435" name="楕円 434">
          <a:extLst>
            <a:ext uri="{FF2B5EF4-FFF2-40B4-BE49-F238E27FC236}">
              <a16:creationId xmlns:a16="http://schemas.microsoft.com/office/drawing/2014/main" id="{010D9584-C53F-4C94-BE20-05CB02CAE5CF}"/>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436" name="【保健センター・保健所】&#10;有形固定資産減価償却率該当値テキスト">
          <a:extLst>
            <a:ext uri="{FF2B5EF4-FFF2-40B4-BE49-F238E27FC236}">
              <a16:creationId xmlns:a16="http://schemas.microsoft.com/office/drawing/2014/main" id="{3695B5F1-0C65-4C80-8074-3FAFD2211B5B}"/>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37" name="楕円 436">
          <a:extLst>
            <a:ext uri="{FF2B5EF4-FFF2-40B4-BE49-F238E27FC236}">
              <a16:creationId xmlns:a16="http://schemas.microsoft.com/office/drawing/2014/main" id="{10B1F03C-946D-45DE-8D75-6C5A56E2163B}"/>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438" name="直線コネクタ 437">
          <a:extLst>
            <a:ext uri="{FF2B5EF4-FFF2-40B4-BE49-F238E27FC236}">
              <a16:creationId xmlns:a16="http://schemas.microsoft.com/office/drawing/2014/main" id="{96459D3B-D307-4BD9-805C-E7AEA05C511A}"/>
            </a:ext>
          </a:extLst>
        </xdr:cNvPr>
        <xdr:cNvCxnSpPr/>
      </xdr:nvCxnSpPr>
      <xdr:spPr>
        <a:xfrm>
          <a:off x="15481300" y="1028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439" name="楕円 438">
          <a:extLst>
            <a:ext uri="{FF2B5EF4-FFF2-40B4-BE49-F238E27FC236}">
              <a16:creationId xmlns:a16="http://schemas.microsoft.com/office/drawing/2014/main" id="{B77BDD43-99C6-4F97-8153-8D14BA1C7FBC}"/>
            </a:ext>
          </a:extLst>
        </xdr:cNvPr>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0</xdr:rowOff>
    </xdr:to>
    <xdr:cxnSp macro="">
      <xdr:nvCxnSpPr>
        <xdr:cNvPr id="440" name="直線コネクタ 439">
          <a:extLst>
            <a:ext uri="{FF2B5EF4-FFF2-40B4-BE49-F238E27FC236}">
              <a16:creationId xmlns:a16="http://schemas.microsoft.com/office/drawing/2014/main" id="{66BBC26E-1B25-4240-9567-6759093F0E8A}"/>
            </a:ext>
          </a:extLst>
        </xdr:cNvPr>
        <xdr:cNvCxnSpPr/>
      </xdr:nvCxnSpPr>
      <xdr:spPr>
        <a:xfrm>
          <a:off x="14592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441" name="楕円 440">
          <a:extLst>
            <a:ext uri="{FF2B5EF4-FFF2-40B4-BE49-F238E27FC236}">
              <a16:creationId xmlns:a16="http://schemas.microsoft.com/office/drawing/2014/main" id="{8662C477-FBAD-4BBF-9F8B-3F1678FFCB35}"/>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442" name="直線コネクタ 441">
          <a:extLst>
            <a:ext uri="{FF2B5EF4-FFF2-40B4-BE49-F238E27FC236}">
              <a16:creationId xmlns:a16="http://schemas.microsoft.com/office/drawing/2014/main" id="{6E0C53A9-2D53-4ED0-984F-263BEC294E9C}"/>
            </a:ext>
          </a:extLst>
        </xdr:cNvPr>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id="{3E09C7FF-1843-432B-A331-BE7D7EA04881}"/>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id="{75139D19-DAEF-4AC7-AA41-BED296E3F4C7}"/>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8F00988B-4A7F-45BB-B5CB-6EB4B1C29E9D}"/>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id="{6ED49654-DEE3-43C2-B045-0F1115DAEF62}"/>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447" name="n_1mainValue【保健センター・保健所】&#10;有形固定資産減価償却率">
          <a:extLst>
            <a:ext uri="{FF2B5EF4-FFF2-40B4-BE49-F238E27FC236}">
              <a16:creationId xmlns:a16="http://schemas.microsoft.com/office/drawing/2014/main" id="{496930FA-8195-4C13-869B-311F83CFE5A9}"/>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448" name="n_2mainValue【保健センター・保健所】&#10;有形固定資産減価償却率">
          <a:extLst>
            <a:ext uri="{FF2B5EF4-FFF2-40B4-BE49-F238E27FC236}">
              <a16:creationId xmlns:a16="http://schemas.microsoft.com/office/drawing/2014/main" id="{376241C8-9A73-45D4-88A6-7B42CF5AFFFB}"/>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449" name="n_3mainValue【保健センター・保健所】&#10;有形固定資産減価償却率">
          <a:extLst>
            <a:ext uri="{FF2B5EF4-FFF2-40B4-BE49-F238E27FC236}">
              <a16:creationId xmlns:a16="http://schemas.microsoft.com/office/drawing/2014/main" id="{792B8E31-6E34-4C14-B3DB-D4EE8FEBB4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1514685B-6EF7-4326-AF89-34C26C7B52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FD164406-70F6-450E-8634-6739C88BC7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8FA8DBE0-3921-4D99-B3DB-8EE0FED29F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B6A70F5F-8CF4-4BF1-BF99-14B1246173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06442953-A547-4805-8DB4-04C6810368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E66D4679-92CA-40EB-9A3C-DFD2E81875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225B39D8-7ED5-4B74-9611-FEB8B6E0CB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FCD701FD-6F61-4E3C-8C71-54B1DBE9DE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5714FB76-21C7-435B-B0BC-906F001279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14A0F909-AC00-4CBB-A861-0ACFC392D9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a:extLst>
            <a:ext uri="{FF2B5EF4-FFF2-40B4-BE49-F238E27FC236}">
              <a16:creationId xmlns:a16="http://schemas.microsoft.com/office/drawing/2014/main" id="{30053F1E-AA9C-487A-8E01-1F689CB8FA7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a:extLst>
            <a:ext uri="{FF2B5EF4-FFF2-40B4-BE49-F238E27FC236}">
              <a16:creationId xmlns:a16="http://schemas.microsoft.com/office/drawing/2014/main" id="{1EF0DCAE-BCDA-4C13-B2CE-F3C2B7297A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a:extLst>
            <a:ext uri="{FF2B5EF4-FFF2-40B4-BE49-F238E27FC236}">
              <a16:creationId xmlns:a16="http://schemas.microsoft.com/office/drawing/2014/main" id="{71576B3B-32E2-4588-9C71-4299CC20075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a:extLst>
            <a:ext uri="{FF2B5EF4-FFF2-40B4-BE49-F238E27FC236}">
              <a16:creationId xmlns:a16="http://schemas.microsoft.com/office/drawing/2014/main" id="{5823B18A-0EDE-4FD5-BBC6-795CE9F4701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a:extLst>
            <a:ext uri="{FF2B5EF4-FFF2-40B4-BE49-F238E27FC236}">
              <a16:creationId xmlns:a16="http://schemas.microsoft.com/office/drawing/2014/main" id="{35342C84-DA8B-42A3-82C7-F71ED958BA9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a:extLst>
            <a:ext uri="{FF2B5EF4-FFF2-40B4-BE49-F238E27FC236}">
              <a16:creationId xmlns:a16="http://schemas.microsoft.com/office/drawing/2014/main" id="{31965FFD-A732-4E77-A8BF-3639AD3560A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a:extLst>
            <a:ext uri="{FF2B5EF4-FFF2-40B4-BE49-F238E27FC236}">
              <a16:creationId xmlns:a16="http://schemas.microsoft.com/office/drawing/2014/main" id="{E0ED36CD-DA9B-431A-8646-9E818854C0C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a:extLst>
            <a:ext uri="{FF2B5EF4-FFF2-40B4-BE49-F238E27FC236}">
              <a16:creationId xmlns:a16="http://schemas.microsoft.com/office/drawing/2014/main" id="{58D6A872-77FF-44C0-B776-E76A1C078BA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a:extLst>
            <a:ext uri="{FF2B5EF4-FFF2-40B4-BE49-F238E27FC236}">
              <a16:creationId xmlns:a16="http://schemas.microsoft.com/office/drawing/2014/main" id="{035712B8-F7E4-466D-9015-33469E83786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9" name="テキスト ボックス 468">
          <a:extLst>
            <a:ext uri="{FF2B5EF4-FFF2-40B4-BE49-F238E27FC236}">
              <a16:creationId xmlns:a16="http://schemas.microsoft.com/office/drawing/2014/main" id="{E184B212-15F7-4A39-BE28-1AB5BB6D148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a:extLst>
            <a:ext uri="{FF2B5EF4-FFF2-40B4-BE49-F238E27FC236}">
              <a16:creationId xmlns:a16="http://schemas.microsoft.com/office/drawing/2014/main" id="{852CBEDD-6736-417F-AF08-EC8AA0471EA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1" name="テキスト ボックス 470">
          <a:extLst>
            <a:ext uri="{FF2B5EF4-FFF2-40B4-BE49-F238E27FC236}">
              <a16:creationId xmlns:a16="http://schemas.microsoft.com/office/drawing/2014/main" id="{A544D5B5-36C3-4719-B0F9-FB02D17A285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a:extLst>
            <a:ext uri="{FF2B5EF4-FFF2-40B4-BE49-F238E27FC236}">
              <a16:creationId xmlns:a16="http://schemas.microsoft.com/office/drawing/2014/main" id="{C65CE124-E995-4F9A-9BB2-C944CCECF3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a:extLst>
            <a:ext uri="{FF2B5EF4-FFF2-40B4-BE49-F238E27FC236}">
              <a16:creationId xmlns:a16="http://schemas.microsoft.com/office/drawing/2014/main" id="{AB64D13C-1330-40F6-8E93-C0319CDF92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a:extLst>
            <a:ext uri="{FF2B5EF4-FFF2-40B4-BE49-F238E27FC236}">
              <a16:creationId xmlns:a16="http://schemas.microsoft.com/office/drawing/2014/main" id="{563197A5-3528-49B7-8959-614A30C735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75" name="直線コネクタ 474">
          <a:extLst>
            <a:ext uri="{FF2B5EF4-FFF2-40B4-BE49-F238E27FC236}">
              <a16:creationId xmlns:a16="http://schemas.microsoft.com/office/drawing/2014/main" id="{628811B3-A812-4F6F-A1C4-C347BB509332}"/>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76" name="【保健センター・保健所】&#10;一人当たり面積最小値テキスト">
          <a:extLst>
            <a:ext uri="{FF2B5EF4-FFF2-40B4-BE49-F238E27FC236}">
              <a16:creationId xmlns:a16="http://schemas.microsoft.com/office/drawing/2014/main" id="{4B51F302-B68B-42D8-895B-CFC9A8199BA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77" name="直線コネクタ 476">
          <a:extLst>
            <a:ext uri="{FF2B5EF4-FFF2-40B4-BE49-F238E27FC236}">
              <a16:creationId xmlns:a16="http://schemas.microsoft.com/office/drawing/2014/main" id="{5577FCA2-3127-4DE6-ABA1-BB545AC6537C}"/>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78" name="【保健センター・保健所】&#10;一人当たり面積最大値テキスト">
          <a:extLst>
            <a:ext uri="{FF2B5EF4-FFF2-40B4-BE49-F238E27FC236}">
              <a16:creationId xmlns:a16="http://schemas.microsoft.com/office/drawing/2014/main" id="{46EDEF0A-950E-424B-B14B-C11247044164}"/>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479" name="直線コネクタ 478">
          <a:extLst>
            <a:ext uri="{FF2B5EF4-FFF2-40B4-BE49-F238E27FC236}">
              <a16:creationId xmlns:a16="http://schemas.microsoft.com/office/drawing/2014/main" id="{DC3E59BE-36A3-4E7A-9B26-2A572DE0E335}"/>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80" name="【保健センター・保健所】&#10;一人当たり面積平均値テキスト">
          <a:extLst>
            <a:ext uri="{FF2B5EF4-FFF2-40B4-BE49-F238E27FC236}">
              <a16:creationId xmlns:a16="http://schemas.microsoft.com/office/drawing/2014/main" id="{8642943D-F2D5-416D-9363-0F18294B4B29}"/>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81" name="フローチャート: 判断 480">
          <a:extLst>
            <a:ext uri="{FF2B5EF4-FFF2-40B4-BE49-F238E27FC236}">
              <a16:creationId xmlns:a16="http://schemas.microsoft.com/office/drawing/2014/main" id="{5E3BFC62-E7BE-4B56-ACC3-BC18CCD3EF4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82" name="フローチャート: 判断 481">
          <a:extLst>
            <a:ext uri="{FF2B5EF4-FFF2-40B4-BE49-F238E27FC236}">
              <a16:creationId xmlns:a16="http://schemas.microsoft.com/office/drawing/2014/main" id="{1868FAD8-145E-4024-8B46-0B873BCB6F5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483" name="フローチャート: 判断 482">
          <a:extLst>
            <a:ext uri="{FF2B5EF4-FFF2-40B4-BE49-F238E27FC236}">
              <a16:creationId xmlns:a16="http://schemas.microsoft.com/office/drawing/2014/main" id="{8FE2FDEC-27CB-4D04-A2A3-B68E4D2F492B}"/>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484" name="フローチャート: 判断 483">
          <a:extLst>
            <a:ext uri="{FF2B5EF4-FFF2-40B4-BE49-F238E27FC236}">
              <a16:creationId xmlns:a16="http://schemas.microsoft.com/office/drawing/2014/main" id="{93D99402-3446-436A-BD33-665F0BA90F93}"/>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485" name="フローチャート: 判断 484">
          <a:extLst>
            <a:ext uri="{FF2B5EF4-FFF2-40B4-BE49-F238E27FC236}">
              <a16:creationId xmlns:a16="http://schemas.microsoft.com/office/drawing/2014/main" id="{F513139F-1D4B-42C2-B54F-486283924441}"/>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29BBE902-C62A-4130-95F0-09DCEF9A21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A50F1D76-637B-4872-8232-09D1A7E762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83849CC-36BB-4EA2-A21B-AABA51FC8D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75C8AABB-6C8E-4595-86EF-A4F40B7BA0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64E89083-ECCB-495F-8C04-0578456442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491" name="楕円 490">
          <a:extLst>
            <a:ext uri="{FF2B5EF4-FFF2-40B4-BE49-F238E27FC236}">
              <a16:creationId xmlns:a16="http://schemas.microsoft.com/office/drawing/2014/main" id="{1ECDE501-8E6C-4A55-857D-247463C1D031}"/>
            </a:ext>
          </a:extLst>
        </xdr:cNvPr>
        <xdr:cNvSpPr/>
      </xdr:nvSpPr>
      <xdr:spPr>
        <a:xfrm>
          <a:off x="22110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492" name="【保健センター・保健所】&#10;一人当たり面積該当値テキスト">
          <a:extLst>
            <a:ext uri="{FF2B5EF4-FFF2-40B4-BE49-F238E27FC236}">
              <a16:creationId xmlns:a16="http://schemas.microsoft.com/office/drawing/2014/main" id="{7A7BB7F2-A9A8-4A5F-AE1C-3E4899BDA319}"/>
            </a:ext>
          </a:extLst>
        </xdr:cNvPr>
        <xdr:cNvSpPr txBox="1"/>
      </xdr:nvSpPr>
      <xdr:spPr>
        <a:xfrm>
          <a:off x="22199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493" name="楕円 492">
          <a:extLst>
            <a:ext uri="{FF2B5EF4-FFF2-40B4-BE49-F238E27FC236}">
              <a16:creationId xmlns:a16="http://schemas.microsoft.com/office/drawing/2014/main" id="{7637D322-9665-4DC8-8ECB-3F4C4D06C7D2}"/>
            </a:ext>
          </a:extLst>
        </xdr:cNvPr>
        <xdr:cNvSpPr/>
      </xdr:nvSpPr>
      <xdr:spPr>
        <a:xfrm>
          <a:off x="2127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494" name="直線コネクタ 493">
          <a:extLst>
            <a:ext uri="{FF2B5EF4-FFF2-40B4-BE49-F238E27FC236}">
              <a16:creationId xmlns:a16="http://schemas.microsoft.com/office/drawing/2014/main" id="{235228C3-77DA-4FBB-9814-1845E31BEF3A}"/>
            </a:ext>
          </a:extLst>
        </xdr:cNvPr>
        <xdr:cNvCxnSpPr/>
      </xdr:nvCxnSpPr>
      <xdr:spPr>
        <a:xfrm>
          <a:off x="21323300" y="1104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495" name="楕円 494">
          <a:extLst>
            <a:ext uri="{FF2B5EF4-FFF2-40B4-BE49-F238E27FC236}">
              <a16:creationId xmlns:a16="http://schemas.microsoft.com/office/drawing/2014/main" id="{1DDCB56C-145B-496E-B525-3E6BF35A9C18}"/>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68580</xdr:rowOff>
    </xdr:from>
    <xdr:to>
      <xdr:col>111</xdr:col>
      <xdr:colOff>177800</xdr:colOff>
      <xdr:row>64</xdr:row>
      <xdr:rowOff>68580</xdr:rowOff>
    </xdr:to>
    <xdr:cxnSp macro="">
      <xdr:nvCxnSpPr>
        <xdr:cNvPr id="496" name="直線コネクタ 495">
          <a:extLst>
            <a:ext uri="{FF2B5EF4-FFF2-40B4-BE49-F238E27FC236}">
              <a16:creationId xmlns:a16="http://schemas.microsoft.com/office/drawing/2014/main" id="{B0E10B40-04FA-42DA-8B48-D6FDB5EB90FE}"/>
            </a:ext>
          </a:extLst>
        </xdr:cNvPr>
        <xdr:cNvCxnSpPr/>
      </xdr:nvCxnSpPr>
      <xdr:spPr>
        <a:xfrm>
          <a:off x="20434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497" name="楕円 496">
          <a:extLst>
            <a:ext uri="{FF2B5EF4-FFF2-40B4-BE49-F238E27FC236}">
              <a16:creationId xmlns:a16="http://schemas.microsoft.com/office/drawing/2014/main" id="{2769B9BF-29CE-4327-BEC9-0125CFACE233}"/>
            </a:ext>
          </a:extLst>
        </xdr:cNvPr>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498" name="直線コネクタ 497">
          <a:extLst>
            <a:ext uri="{FF2B5EF4-FFF2-40B4-BE49-F238E27FC236}">
              <a16:creationId xmlns:a16="http://schemas.microsoft.com/office/drawing/2014/main" id="{FDEEC3EB-FBEF-4204-93AB-06F287FB6A45}"/>
            </a:ext>
          </a:extLst>
        </xdr:cNvPr>
        <xdr:cNvCxnSpPr/>
      </xdr:nvCxnSpPr>
      <xdr:spPr>
        <a:xfrm>
          <a:off x="19545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499" name="n_1aveValue【保健センター・保健所】&#10;一人当たり面積">
          <a:extLst>
            <a:ext uri="{FF2B5EF4-FFF2-40B4-BE49-F238E27FC236}">
              <a16:creationId xmlns:a16="http://schemas.microsoft.com/office/drawing/2014/main" id="{7C5DE532-22CE-4CDC-BE8D-D9477485DE07}"/>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00" name="n_2aveValue【保健センター・保健所】&#10;一人当たり面積">
          <a:extLst>
            <a:ext uri="{FF2B5EF4-FFF2-40B4-BE49-F238E27FC236}">
              <a16:creationId xmlns:a16="http://schemas.microsoft.com/office/drawing/2014/main" id="{20AB13DA-5273-492F-8AEB-C10BA5F508FE}"/>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01" name="n_3aveValue【保健センター・保健所】&#10;一人当たり面積">
          <a:extLst>
            <a:ext uri="{FF2B5EF4-FFF2-40B4-BE49-F238E27FC236}">
              <a16:creationId xmlns:a16="http://schemas.microsoft.com/office/drawing/2014/main" id="{F7659C26-7E90-4610-9170-D6F8A4AA11DB}"/>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02" name="n_4aveValue【保健センター・保健所】&#10;一人当たり面積">
          <a:extLst>
            <a:ext uri="{FF2B5EF4-FFF2-40B4-BE49-F238E27FC236}">
              <a16:creationId xmlns:a16="http://schemas.microsoft.com/office/drawing/2014/main" id="{F70706E9-1BE8-4284-994B-227C07CDC47F}"/>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503" name="n_1mainValue【保健センター・保健所】&#10;一人当たり面積">
          <a:extLst>
            <a:ext uri="{FF2B5EF4-FFF2-40B4-BE49-F238E27FC236}">
              <a16:creationId xmlns:a16="http://schemas.microsoft.com/office/drawing/2014/main" id="{32EEAF6B-9280-4A55-B310-6BC981D712A2}"/>
            </a:ext>
          </a:extLst>
        </xdr:cNvPr>
        <xdr:cNvSpPr txBox="1"/>
      </xdr:nvSpPr>
      <xdr:spPr>
        <a:xfrm>
          <a:off x="21075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504" name="n_2mainValue【保健センター・保健所】&#10;一人当たり面積">
          <a:extLst>
            <a:ext uri="{FF2B5EF4-FFF2-40B4-BE49-F238E27FC236}">
              <a16:creationId xmlns:a16="http://schemas.microsoft.com/office/drawing/2014/main" id="{1BBCAD80-7FCE-4CED-A007-ACC8899ED785}"/>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505" name="n_3mainValue【保健センター・保健所】&#10;一人当たり面積">
          <a:extLst>
            <a:ext uri="{FF2B5EF4-FFF2-40B4-BE49-F238E27FC236}">
              <a16:creationId xmlns:a16="http://schemas.microsoft.com/office/drawing/2014/main" id="{8D06D54A-1758-4A51-9566-BC11D1B33752}"/>
            </a:ext>
          </a:extLst>
        </xdr:cNvPr>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a:extLst>
            <a:ext uri="{FF2B5EF4-FFF2-40B4-BE49-F238E27FC236}">
              <a16:creationId xmlns:a16="http://schemas.microsoft.com/office/drawing/2014/main" id="{79CDEC85-0DB3-45CA-A835-7E83FED205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a:extLst>
            <a:ext uri="{FF2B5EF4-FFF2-40B4-BE49-F238E27FC236}">
              <a16:creationId xmlns:a16="http://schemas.microsoft.com/office/drawing/2014/main" id="{1D39899F-EC6A-40E6-961D-88785E9CE7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a:extLst>
            <a:ext uri="{FF2B5EF4-FFF2-40B4-BE49-F238E27FC236}">
              <a16:creationId xmlns:a16="http://schemas.microsoft.com/office/drawing/2014/main" id="{D691780B-B5B5-4BBB-B054-AFD471DAD0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a:extLst>
            <a:ext uri="{FF2B5EF4-FFF2-40B4-BE49-F238E27FC236}">
              <a16:creationId xmlns:a16="http://schemas.microsoft.com/office/drawing/2014/main" id="{3A00DAFB-7FF1-440D-96F0-409245D8A9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a:extLst>
            <a:ext uri="{FF2B5EF4-FFF2-40B4-BE49-F238E27FC236}">
              <a16:creationId xmlns:a16="http://schemas.microsoft.com/office/drawing/2014/main" id="{C0F9FA97-7B3F-47FF-863B-1A3321B5D9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a:extLst>
            <a:ext uri="{FF2B5EF4-FFF2-40B4-BE49-F238E27FC236}">
              <a16:creationId xmlns:a16="http://schemas.microsoft.com/office/drawing/2014/main" id="{2E022CDB-57BF-47A1-837F-E7E04687D8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a:extLst>
            <a:ext uri="{FF2B5EF4-FFF2-40B4-BE49-F238E27FC236}">
              <a16:creationId xmlns:a16="http://schemas.microsoft.com/office/drawing/2014/main" id="{64C777AB-DF3A-4E6F-9AE1-DB3DF73FF7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a:extLst>
            <a:ext uri="{FF2B5EF4-FFF2-40B4-BE49-F238E27FC236}">
              <a16:creationId xmlns:a16="http://schemas.microsoft.com/office/drawing/2014/main" id="{5506A51F-E47A-4E06-909A-7123172212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4" name="テキスト ボックス 513">
          <a:extLst>
            <a:ext uri="{FF2B5EF4-FFF2-40B4-BE49-F238E27FC236}">
              <a16:creationId xmlns:a16="http://schemas.microsoft.com/office/drawing/2014/main" id="{6CC42E1E-8D8A-4CF2-8FF0-D3ABEF0BDE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5" name="直線コネクタ 514">
          <a:extLst>
            <a:ext uri="{FF2B5EF4-FFF2-40B4-BE49-F238E27FC236}">
              <a16:creationId xmlns:a16="http://schemas.microsoft.com/office/drawing/2014/main" id="{DCBE94AC-BA91-4CAE-A401-92A8D29BF2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6" name="テキスト ボックス 515">
          <a:extLst>
            <a:ext uri="{FF2B5EF4-FFF2-40B4-BE49-F238E27FC236}">
              <a16:creationId xmlns:a16="http://schemas.microsoft.com/office/drawing/2014/main" id="{7DF8375C-CF01-43AF-95FD-1B905FC5ED6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7" name="直線コネクタ 516">
          <a:extLst>
            <a:ext uri="{FF2B5EF4-FFF2-40B4-BE49-F238E27FC236}">
              <a16:creationId xmlns:a16="http://schemas.microsoft.com/office/drawing/2014/main" id="{9A196F9E-7397-4480-A893-94E20F506C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8" name="テキスト ボックス 517">
          <a:extLst>
            <a:ext uri="{FF2B5EF4-FFF2-40B4-BE49-F238E27FC236}">
              <a16:creationId xmlns:a16="http://schemas.microsoft.com/office/drawing/2014/main" id="{1DFF5538-AD89-4455-8A8D-28557CB77F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9" name="直線コネクタ 518">
          <a:extLst>
            <a:ext uri="{FF2B5EF4-FFF2-40B4-BE49-F238E27FC236}">
              <a16:creationId xmlns:a16="http://schemas.microsoft.com/office/drawing/2014/main" id="{8B67E8AE-EFDB-46CE-8592-9541C1BB466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0" name="テキスト ボックス 519">
          <a:extLst>
            <a:ext uri="{FF2B5EF4-FFF2-40B4-BE49-F238E27FC236}">
              <a16:creationId xmlns:a16="http://schemas.microsoft.com/office/drawing/2014/main" id="{BE600751-0CC3-4C7D-982B-D8607B409FA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1" name="直線コネクタ 520">
          <a:extLst>
            <a:ext uri="{FF2B5EF4-FFF2-40B4-BE49-F238E27FC236}">
              <a16:creationId xmlns:a16="http://schemas.microsoft.com/office/drawing/2014/main" id="{41130A23-2DDC-45AE-90F2-42D19DBA467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2" name="テキスト ボックス 521">
          <a:extLst>
            <a:ext uri="{FF2B5EF4-FFF2-40B4-BE49-F238E27FC236}">
              <a16:creationId xmlns:a16="http://schemas.microsoft.com/office/drawing/2014/main" id="{9B443396-3DC9-46A1-9F9B-4AF4FCEC54E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3" name="直線コネクタ 522">
          <a:extLst>
            <a:ext uri="{FF2B5EF4-FFF2-40B4-BE49-F238E27FC236}">
              <a16:creationId xmlns:a16="http://schemas.microsoft.com/office/drawing/2014/main" id="{F9038C92-2228-4ABB-AE42-9881C1BC418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4" name="テキスト ボックス 523">
          <a:extLst>
            <a:ext uri="{FF2B5EF4-FFF2-40B4-BE49-F238E27FC236}">
              <a16:creationId xmlns:a16="http://schemas.microsoft.com/office/drawing/2014/main" id="{9208BBC1-04DF-428B-B810-825D3A8EA21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5" name="直線コネクタ 524">
          <a:extLst>
            <a:ext uri="{FF2B5EF4-FFF2-40B4-BE49-F238E27FC236}">
              <a16:creationId xmlns:a16="http://schemas.microsoft.com/office/drawing/2014/main" id="{21A3F2B7-2307-441E-90D7-E26EE2D76B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6" name="テキスト ボックス 525">
          <a:extLst>
            <a:ext uri="{FF2B5EF4-FFF2-40B4-BE49-F238E27FC236}">
              <a16:creationId xmlns:a16="http://schemas.microsoft.com/office/drawing/2014/main" id="{0D5A1950-D1E5-40CE-B3D5-6BA05F0B1AD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a:extLst>
            <a:ext uri="{FF2B5EF4-FFF2-40B4-BE49-F238E27FC236}">
              <a16:creationId xmlns:a16="http://schemas.microsoft.com/office/drawing/2014/main" id="{549E9415-A96E-48E0-B4BA-901E7B5F4E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8" name="テキスト ボックス 527">
          <a:extLst>
            <a:ext uri="{FF2B5EF4-FFF2-40B4-BE49-F238E27FC236}">
              <a16:creationId xmlns:a16="http://schemas.microsoft.com/office/drawing/2014/main" id="{7B084CE2-E8F7-48A4-9FB1-F397F9FBCED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a:extLst>
            <a:ext uri="{FF2B5EF4-FFF2-40B4-BE49-F238E27FC236}">
              <a16:creationId xmlns:a16="http://schemas.microsoft.com/office/drawing/2014/main" id="{8EC51194-DCED-448B-A712-679A5FB37A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30" name="直線コネクタ 529">
          <a:extLst>
            <a:ext uri="{FF2B5EF4-FFF2-40B4-BE49-F238E27FC236}">
              <a16:creationId xmlns:a16="http://schemas.microsoft.com/office/drawing/2014/main" id="{E6A89FE7-E41F-451B-8885-19AA27A26ACC}"/>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31" name="【消防施設】&#10;有形固定資産減価償却率最小値テキスト">
          <a:extLst>
            <a:ext uri="{FF2B5EF4-FFF2-40B4-BE49-F238E27FC236}">
              <a16:creationId xmlns:a16="http://schemas.microsoft.com/office/drawing/2014/main" id="{F6166A11-A116-494A-B0E3-01AAB69EF1E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2" name="直線コネクタ 531">
          <a:extLst>
            <a:ext uri="{FF2B5EF4-FFF2-40B4-BE49-F238E27FC236}">
              <a16:creationId xmlns:a16="http://schemas.microsoft.com/office/drawing/2014/main" id="{9B0CA19B-BEF8-44C8-A94F-D9F051E3AE1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33" name="【消防施設】&#10;有形固定資産減価償却率最大値テキスト">
          <a:extLst>
            <a:ext uri="{FF2B5EF4-FFF2-40B4-BE49-F238E27FC236}">
              <a16:creationId xmlns:a16="http://schemas.microsoft.com/office/drawing/2014/main" id="{6D4AE495-8EE6-4E34-A21E-07D99D51F7F6}"/>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34" name="直線コネクタ 533">
          <a:extLst>
            <a:ext uri="{FF2B5EF4-FFF2-40B4-BE49-F238E27FC236}">
              <a16:creationId xmlns:a16="http://schemas.microsoft.com/office/drawing/2014/main" id="{8DFC385B-06E7-443B-A8AC-DDF5861C50BA}"/>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35" name="【消防施設】&#10;有形固定資産減価償却率平均値テキスト">
          <a:extLst>
            <a:ext uri="{FF2B5EF4-FFF2-40B4-BE49-F238E27FC236}">
              <a16:creationId xmlns:a16="http://schemas.microsoft.com/office/drawing/2014/main" id="{6F40A817-1C50-4972-B356-AF8894ECD66E}"/>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36" name="フローチャート: 判断 535">
          <a:extLst>
            <a:ext uri="{FF2B5EF4-FFF2-40B4-BE49-F238E27FC236}">
              <a16:creationId xmlns:a16="http://schemas.microsoft.com/office/drawing/2014/main" id="{C37A2247-1805-4C65-8ED1-561609B8F4DF}"/>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7" name="フローチャート: 判断 536">
          <a:extLst>
            <a:ext uri="{FF2B5EF4-FFF2-40B4-BE49-F238E27FC236}">
              <a16:creationId xmlns:a16="http://schemas.microsoft.com/office/drawing/2014/main" id="{014B22B7-2A57-49E7-812A-A8BEAA261EF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38" name="フローチャート: 判断 537">
          <a:extLst>
            <a:ext uri="{FF2B5EF4-FFF2-40B4-BE49-F238E27FC236}">
              <a16:creationId xmlns:a16="http://schemas.microsoft.com/office/drawing/2014/main" id="{3701972B-115C-4842-8144-74351E3A1D36}"/>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39" name="フローチャート: 判断 538">
          <a:extLst>
            <a:ext uri="{FF2B5EF4-FFF2-40B4-BE49-F238E27FC236}">
              <a16:creationId xmlns:a16="http://schemas.microsoft.com/office/drawing/2014/main" id="{7F04E204-EE26-498A-9592-0C0CB431BCC3}"/>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40" name="フローチャート: 判断 539">
          <a:extLst>
            <a:ext uri="{FF2B5EF4-FFF2-40B4-BE49-F238E27FC236}">
              <a16:creationId xmlns:a16="http://schemas.microsoft.com/office/drawing/2014/main" id="{E5ECB445-7C2B-4E37-8320-9476D7B2F0C4}"/>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C3290B43-A9BC-466A-9121-ED88D350E9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422C3BD4-31E9-4D33-858B-007C3AFCAA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CAFCE2AC-3AB4-4308-A930-B60A986C1F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F97E6ADE-C628-43FF-9D3C-EB470C0A5A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98117AAE-EB79-4707-8F6F-08270E719A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546" name="楕円 545">
          <a:extLst>
            <a:ext uri="{FF2B5EF4-FFF2-40B4-BE49-F238E27FC236}">
              <a16:creationId xmlns:a16="http://schemas.microsoft.com/office/drawing/2014/main" id="{DD81156A-69BB-4944-A01A-CBFA05FF3A5D}"/>
            </a:ext>
          </a:extLst>
        </xdr:cNvPr>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547" name="【消防施設】&#10;有形固定資産減価償却率該当値テキスト">
          <a:extLst>
            <a:ext uri="{FF2B5EF4-FFF2-40B4-BE49-F238E27FC236}">
              <a16:creationId xmlns:a16="http://schemas.microsoft.com/office/drawing/2014/main" id="{AF8DFD7B-6020-4CF5-AA31-551B4ABCCF05}"/>
            </a:ext>
          </a:extLst>
        </xdr:cNvPr>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548" name="楕円 547">
          <a:extLst>
            <a:ext uri="{FF2B5EF4-FFF2-40B4-BE49-F238E27FC236}">
              <a16:creationId xmlns:a16="http://schemas.microsoft.com/office/drawing/2014/main" id="{27038154-98CE-4E27-8C80-A981D1E8B276}"/>
            </a:ext>
          </a:extLst>
        </xdr:cNvPr>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80011</xdr:rowOff>
    </xdr:from>
    <xdr:to>
      <xdr:col>85</xdr:col>
      <xdr:colOff>127000</xdr:colOff>
      <xdr:row>81</xdr:row>
      <xdr:rowOff>102870</xdr:rowOff>
    </xdr:to>
    <xdr:cxnSp macro="">
      <xdr:nvCxnSpPr>
        <xdr:cNvPr id="549" name="直線コネクタ 548">
          <a:extLst>
            <a:ext uri="{FF2B5EF4-FFF2-40B4-BE49-F238E27FC236}">
              <a16:creationId xmlns:a16="http://schemas.microsoft.com/office/drawing/2014/main" id="{27D53461-6EBC-4976-81CE-C854EFABCBFD}"/>
            </a:ext>
          </a:extLst>
        </xdr:cNvPr>
        <xdr:cNvCxnSpPr/>
      </xdr:nvCxnSpPr>
      <xdr:spPr>
        <a:xfrm>
          <a:off x="15481300" y="139674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550" name="楕円 549">
          <a:extLst>
            <a:ext uri="{FF2B5EF4-FFF2-40B4-BE49-F238E27FC236}">
              <a16:creationId xmlns:a16="http://schemas.microsoft.com/office/drawing/2014/main" id="{17656BDC-A877-4DBD-BECE-A4C16B51D889}"/>
            </a:ext>
          </a:extLst>
        </xdr:cNvPr>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80011</xdr:rowOff>
    </xdr:to>
    <xdr:cxnSp macro="">
      <xdr:nvCxnSpPr>
        <xdr:cNvPr id="551" name="直線コネクタ 550">
          <a:extLst>
            <a:ext uri="{FF2B5EF4-FFF2-40B4-BE49-F238E27FC236}">
              <a16:creationId xmlns:a16="http://schemas.microsoft.com/office/drawing/2014/main" id="{6827830C-F2EF-4484-95FE-F67F86A432C7}"/>
            </a:ext>
          </a:extLst>
        </xdr:cNvPr>
        <xdr:cNvCxnSpPr/>
      </xdr:nvCxnSpPr>
      <xdr:spPr>
        <a:xfrm>
          <a:off x="14592300" y="1392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120650</xdr:rowOff>
    </xdr:from>
    <xdr:to>
      <xdr:col>72</xdr:col>
      <xdr:colOff>38100</xdr:colOff>
      <xdr:row>81</xdr:row>
      <xdr:rowOff>50800</xdr:rowOff>
    </xdr:to>
    <xdr:sp macro="" textlink="">
      <xdr:nvSpPr>
        <xdr:cNvPr id="552" name="楕円 551">
          <a:extLst>
            <a:ext uri="{FF2B5EF4-FFF2-40B4-BE49-F238E27FC236}">
              <a16:creationId xmlns:a16="http://schemas.microsoft.com/office/drawing/2014/main" id="{EE601291-5641-4EDE-B955-FBECC1081339}"/>
            </a:ext>
          </a:extLst>
        </xdr:cNvPr>
        <xdr:cNvSpPr/>
      </xdr:nvSpPr>
      <xdr:spPr>
        <a:xfrm>
          <a:off x="13652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0</xdr:rowOff>
    </xdr:from>
    <xdr:to>
      <xdr:col>76</xdr:col>
      <xdr:colOff>114300</xdr:colOff>
      <xdr:row>81</xdr:row>
      <xdr:rowOff>41911</xdr:rowOff>
    </xdr:to>
    <xdr:cxnSp macro="">
      <xdr:nvCxnSpPr>
        <xdr:cNvPr id="553" name="直線コネクタ 552">
          <a:extLst>
            <a:ext uri="{FF2B5EF4-FFF2-40B4-BE49-F238E27FC236}">
              <a16:creationId xmlns:a16="http://schemas.microsoft.com/office/drawing/2014/main" id="{DAC0F11E-9B80-4DDD-925D-108EECABF8C2}"/>
            </a:ext>
          </a:extLst>
        </xdr:cNvPr>
        <xdr:cNvCxnSpPr/>
      </xdr:nvCxnSpPr>
      <xdr:spPr>
        <a:xfrm>
          <a:off x="13703300" y="13887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54" name="n_1aveValue【消防施設】&#10;有形固定資産減価償却率">
          <a:extLst>
            <a:ext uri="{FF2B5EF4-FFF2-40B4-BE49-F238E27FC236}">
              <a16:creationId xmlns:a16="http://schemas.microsoft.com/office/drawing/2014/main" id="{9E4554E4-D3B1-4EFA-8171-58C1DBE3F933}"/>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55" name="n_2aveValue【消防施設】&#10;有形固定資産減価償却率">
          <a:extLst>
            <a:ext uri="{FF2B5EF4-FFF2-40B4-BE49-F238E27FC236}">
              <a16:creationId xmlns:a16="http://schemas.microsoft.com/office/drawing/2014/main" id="{75A5DE19-848B-41C3-808A-D2F181AEEC93}"/>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56" name="n_3aveValue【消防施設】&#10;有形固定資産減価償却率">
          <a:extLst>
            <a:ext uri="{FF2B5EF4-FFF2-40B4-BE49-F238E27FC236}">
              <a16:creationId xmlns:a16="http://schemas.microsoft.com/office/drawing/2014/main" id="{225253F1-E5FC-4AED-9A5A-874DBD85EF1B}"/>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57" name="n_4aveValue【消防施設】&#10;有形固定資産減価償却率">
          <a:extLst>
            <a:ext uri="{FF2B5EF4-FFF2-40B4-BE49-F238E27FC236}">
              <a16:creationId xmlns:a16="http://schemas.microsoft.com/office/drawing/2014/main" id="{114EC24B-8E61-4031-866B-A87F4CA44CE7}"/>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558" name="n_1mainValue【消防施設】&#10;有形固定資産減価償却率">
          <a:extLst>
            <a:ext uri="{FF2B5EF4-FFF2-40B4-BE49-F238E27FC236}">
              <a16:creationId xmlns:a16="http://schemas.microsoft.com/office/drawing/2014/main" id="{D48869AC-4D32-4BE6-96E2-FEA38BAB51D2}"/>
            </a:ext>
          </a:extLst>
        </xdr:cNvPr>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559" name="n_2mainValue【消防施設】&#10;有形固定資産減価償却率">
          <a:extLst>
            <a:ext uri="{FF2B5EF4-FFF2-40B4-BE49-F238E27FC236}">
              <a16:creationId xmlns:a16="http://schemas.microsoft.com/office/drawing/2014/main" id="{B0298785-6E16-4F3A-AB38-2B9B10352A51}"/>
            </a:ext>
          </a:extLst>
        </xdr:cNvPr>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560" name="n_3mainValue【消防施設】&#10;有形固定資産減価償却率">
          <a:extLst>
            <a:ext uri="{FF2B5EF4-FFF2-40B4-BE49-F238E27FC236}">
              <a16:creationId xmlns:a16="http://schemas.microsoft.com/office/drawing/2014/main" id="{FD89E797-5B29-4318-B99E-9E622C6D035A}"/>
            </a:ext>
          </a:extLst>
        </xdr:cNvPr>
        <xdr:cNvSpPr txBox="1"/>
      </xdr:nvSpPr>
      <xdr:spPr>
        <a:xfrm>
          <a:off x="13500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0797F83C-0568-4974-82B0-B4CAF27404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782A64F2-D1D1-4ED5-81C2-65C0BBE8F9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F0DD9F6B-BCBF-4B48-9C1C-01CF4D894F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9EB54583-8D75-4C8C-BFA9-0EF6D6D7BB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8495E23E-F960-4950-B0EA-AFD0C7A7AF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9972DE56-6DD8-4FAD-A44C-A15E4B2341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B32ED734-EBAF-4663-B100-89A7C511DB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BD201557-F416-4692-916A-9B908178CA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D8756E59-8ED0-43AD-BAD9-7CDDC90B2A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700191C2-9693-4924-955B-A1F1779BC1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a:extLst>
            <a:ext uri="{FF2B5EF4-FFF2-40B4-BE49-F238E27FC236}">
              <a16:creationId xmlns:a16="http://schemas.microsoft.com/office/drawing/2014/main" id="{50D0FC59-54DD-4CDF-B478-5B4B9C08334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a:extLst>
            <a:ext uri="{FF2B5EF4-FFF2-40B4-BE49-F238E27FC236}">
              <a16:creationId xmlns:a16="http://schemas.microsoft.com/office/drawing/2014/main" id="{69477691-E0EA-48E3-9F82-F9DDC702F0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a:extLst>
            <a:ext uri="{FF2B5EF4-FFF2-40B4-BE49-F238E27FC236}">
              <a16:creationId xmlns:a16="http://schemas.microsoft.com/office/drawing/2014/main" id="{0F8EDC91-1F1F-4B0B-A393-776AB8588CE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a:extLst>
            <a:ext uri="{FF2B5EF4-FFF2-40B4-BE49-F238E27FC236}">
              <a16:creationId xmlns:a16="http://schemas.microsoft.com/office/drawing/2014/main" id="{7C10C2F5-63ED-48C2-8E37-FCD46C7F6B4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a:extLst>
            <a:ext uri="{FF2B5EF4-FFF2-40B4-BE49-F238E27FC236}">
              <a16:creationId xmlns:a16="http://schemas.microsoft.com/office/drawing/2014/main" id="{34184FDE-227B-46C1-93A9-E39CB62744E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a:extLst>
            <a:ext uri="{FF2B5EF4-FFF2-40B4-BE49-F238E27FC236}">
              <a16:creationId xmlns:a16="http://schemas.microsoft.com/office/drawing/2014/main" id="{5674D300-3832-4026-B788-A7D172E2551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a:extLst>
            <a:ext uri="{FF2B5EF4-FFF2-40B4-BE49-F238E27FC236}">
              <a16:creationId xmlns:a16="http://schemas.microsoft.com/office/drawing/2014/main" id="{6ECE50F0-2FB9-40C6-B3C5-79535E268FA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a:extLst>
            <a:ext uri="{FF2B5EF4-FFF2-40B4-BE49-F238E27FC236}">
              <a16:creationId xmlns:a16="http://schemas.microsoft.com/office/drawing/2014/main" id="{63ACAF73-9D55-4D30-9589-8CCD0CC2228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241CF126-1BEA-4342-A56F-4FCB10BE69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47410262-5DE2-45ED-80B7-DD79B851E5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E56AA8B7-0630-410D-B135-52B3A78E01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582" name="直線コネクタ 581">
          <a:extLst>
            <a:ext uri="{FF2B5EF4-FFF2-40B4-BE49-F238E27FC236}">
              <a16:creationId xmlns:a16="http://schemas.microsoft.com/office/drawing/2014/main" id="{92A22C65-D67E-403D-A363-77972F83514C}"/>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83" name="【消防施設】&#10;一人当たり面積最小値テキスト">
          <a:extLst>
            <a:ext uri="{FF2B5EF4-FFF2-40B4-BE49-F238E27FC236}">
              <a16:creationId xmlns:a16="http://schemas.microsoft.com/office/drawing/2014/main" id="{566B4ABB-93FA-4FCC-BEF5-76DA09F96F29}"/>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84" name="直線コネクタ 583">
          <a:extLst>
            <a:ext uri="{FF2B5EF4-FFF2-40B4-BE49-F238E27FC236}">
              <a16:creationId xmlns:a16="http://schemas.microsoft.com/office/drawing/2014/main" id="{1AA7FE3E-811D-4FEB-AD8E-759FC06FECE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585" name="【消防施設】&#10;一人当たり面積最大値テキスト">
          <a:extLst>
            <a:ext uri="{FF2B5EF4-FFF2-40B4-BE49-F238E27FC236}">
              <a16:creationId xmlns:a16="http://schemas.microsoft.com/office/drawing/2014/main" id="{C1524C12-F4E5-4F45-AE74-858353A4175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586" name="直線コネクタ 585">
          <a:extLst>
            <a:ext uri="{FF2B5EF4-FFF2-40B4-BE49-F238E27FC236}">
              <a16:creationId xmlns:a16="http://schemas.microsoft.com/office/drawing/2014/main" id="{BD59D991-FBCB-4EF7-8934-9F083009AA33}"/>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87" name="【消防施設】&#10;一人当たり面積平均値テキスト">
          <a:extLst>
            <a:ext uri="{FF2B5EF4-FFF2-40B4-BE49-F238E27FC236}">
              <a16:creationId xmlns:a16="http://schemas.microsoft.com/office/drawing/2014/main" id="{1A64C079-AEB5-4983-8D65-80CC9FA2760E}"/>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88" name="フローチャート: 判断 587">
          <a:extLst>
            <a:ext uri="{FF2B5EF4-FFF2-40B4-BE49-F238E27FC236}">
              <a16:creationId xmlns:a16="http://schemas.microsoft.com/office/drawing/2014/main" id="{552C80A1-B90A-4676-B185-A26E0977F06F}"/>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589" name="フローチャート: 判断 588">
          <a:extLst>
            <a:ext uri="{FF2B5EF4-FFF2-40B4-BE49-F238E27FC236}">
              <a16:creationId xmlns:a16="http://schemas.microsoft.com/office/drawing/2014/main" id="{24DE02DE-F458-4BE0-A753-03FBDAAC734F}"/>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90" name="フローチャート: 判断 589">
          <a:extLst>
            <a:ext uri="{FF2B5EF4-FFF2-40B4-BE49-F238E27FC236}">
              <a16:creationId xmlns:a16="http://schemas.microsoft.com/office/drawing/2014/main" id="{8ABE5053-D3FB-4FB7-8A6D-FD494EDF250B}"/>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91" name="フローチャート: 判断 590">
          <a:extLst>
            <a:ext uri="{FF2B5EF4-FFF2-40B4-BE49-F238E27FC236}">
              <a16:creationId xmlns:a16="http://schemas.microsoft.com/office/drawing/2014/main" id="{4B539111-2E04-4FFE-A823-5CE1C7AE9352}"/>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92" name="フローチャート: 判断 591">
          <a:extLst>
            <a:ext uri="{FF2B5EF4-FFF2-40B4-BE49-F238E27FC236}">
              <a16:creationId xmlns:a16="http://schemas.microsoft.com/office/drawing/2014/main" id="{99E6757E-7EA1-4C37-AB97-B416FF503A8E}"/>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642C43E3-3B4E-476E-B9DB-8D24799540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432631FC-F374-4862-89EB-3067E6477B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803813A1-E864-42EE-9CB8-5E614C53AF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C7850069-2F16-4AAE-8841-E79E3949BAB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82D89221-805F-4122-B66A-7219D1FBC0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98" name="楕円 597">
          <a:extLst>
            <a:ext uri="{FF2B5EF4-FFF2-40B4-BE49-F238E27FC236}">
              <a16:creationId xmlns:a16="http://schemas.microsoft.com/office/drawing/2014/main" id="{B1122AC5-19D3-4CCC-B7B7-5AE0CE56B47D}"/>
            </a:ext>
          </a:extLst>
        </xdr:cNvPr>
        <xdr:cNvSpPr/>
      </xdr:nvSpPr>
      <xdr:spPr>
        <a:xfrm>
          <a:off x="22110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599" name="【消防施設】&#10;一人当たり面積該当値テキスト">
          <a:extLst>
            <a:ext uri="{FF2B5EF4-FFF2-40B4-BE49-F238E27FC236}">
              <a16:creationId xmlns:a16="http://schemas.microsoft.com/office/drawing/2014/main" id="{C8EA35C5-5CB7-4E54-9AEA-8A2CEF515AF7}"/>
            </a:ext>
          </a:extLst>
        </xdr:cNvPr>
        <xdr:cNvSpPr txBox="1"/>
      </xdr:nvSpPr>
      <xdr:spPr>
        <a:xfrm>
          <a:off x="22199600"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600" name="楕円 599">
          <a:extLst>
            <a:ext uri="{FF2B5EF4-FFF2-40B4-BE49-F238E27FC236}">
              <a16:creationId xmlns:a16="http://schemas.microsoft.com/office/drawing/2014/main" id="{80400B6E-3381-404B-8EE7-2078D70207EE}"/>
            </a:ext>
          </a:extLst>
        </xdr:cNvPr>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81535</xdr:rowOff>
    </xdr:to>
    <xdr:cxnSp macro="">
      <xdr:nvCxnSpPr>
        <xdr:cNvPr id="601" name="直線コネクタ 600">
          <a:extLst>
            <a:ext uri="{FF2B5EF4-FFF2-40B4-BE49-F238E27FC236}">
              <a16:creationId xmlns:a16="http://schemas.microsoft.com/office/drawing/2014/main" id="{79300856-1104-4707-9A07-B0218353E350}"/>
            </a:ext>
          </a:extLst>
        </xdr:cNvPr>
        <xdr:cNvCxnSpPr/>
      </xdr:nvCxnSpPr>
      <xdr:spPr>
        <a:xfrm flipV="1">
          <a:off x="21323300" y="143073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30735</xdr:rowOff>
    </xdr:from>
    <xdr:to>
      <xdr:col>107</xdr:col>
      <xdr:colOff>101600</xdr:colOff>
      <xdr:row>83</xdr:row>
      <xdr:rowOff>132335</xdr:rowOff>
    </xdr:to>
    <xdr:sp macro="" textlink="">
      <xdr:nvSpPr>
        <xdr:cNvPr id="602" name="楕円 601">
          <a:extLst>
            <a:ext uri="{FF2B5EF4-FFF2-40B4-BE49-F238E27FC236}">
              <a16:creationId xmlns:a16="http://schemas.microsoft.com/office/drawing/2014/main" id="{89D63A2C-6ECC-455C-A498-E38A4FEBE57F}"/>
            </a:ext>
          </a:extLst>
        </xdr:cNvPr>
        <xdr:cNvSpPr/>
      </xdr:nvSpPr>
      <xdr:spPr>
        <a:xfrm>
          <a:off x="20383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81535</xdr:rowOff>
    </xdr:to>
    <xdr:cxnSp macro="">
      <xdr:nvCxnSpPr>
        <xdr:cNvPr id="603" name="直線コネクタ 602">
          <a:extLst>
            <a:ext uri="{FF2B5EF4-FFF2-40B4-BE49-F238E27FC236}">
              <a16:creationId xmlns:a16="http://schemas.microsoft.com/office/drawing/2014/main" id="{1D01D901-1FF2-4997-AC24-900A2C77413F}"/>
            </a:ext>
          </a:extLst>
        </xdr:cNvPr>
        <xdr:cNvCxnSpPr/>
      </xdr:nvCxnSpPr>
      <xdr:spPr>
        <a:xfrm>
          <a:off x="20434300" y="1431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604" name="楕円 603">
          <a:extLst>
            <a:ext uri="{FF2B5EF4-FFF2-40B4-BE49-F238E27FC236}">
              <a16:creationId xmlns:a16="http://schemas.microsoft.com/office/drawing/2014/main" id="{C26A2F22-FBE9-46B3-A49B-C0C265E3A79C}"/>
            </a:ext>
          </a:extLst>
        </xdr:cNvPr>
        <xdr:cNvSpPr/>
      </xdr:nvSpPr>
      <xdr:spPr>
        <a:xfrm>
          <a:off x="19494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81535</xdr:rowOff>
    </xdr:from>
    <xdr:to>
      <xdr:col>107</xdr:col>
      <xdr:colOff>50800</xdr:colOff>
      <xdr:row>83</xdr:row>
      <xdr:rowOff>86106</xdr:rowOff>
    </xdr:to>
    <xdr:cxnSp macro="">
      <xdr:nvCxnSpPr>
        <xdr:cNvPr id="605" name="直線コネクタ 604">
          <a:extLst>
            <a:ext uri="{FF2B5EF4-FFF2-40B4-BE49-F238E27FC236}">
              <a16:creationId xmlns:a16="http://schemas.microsoft.com/office/drawing/2014/main" id="{35A24616-7A41-487B-AA6F-B21DC1D1D7D2}"/>
            </a:ext>
          </a:extLst>
        </xdr:cNvPr>
        <xdr:cNvCxnSpPr/>
      </xdr:nvCxnSpPr>
      <xdr:spPr>
        <a:xfrm flipV="1">
          <a:off x="19545300" y="143118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06" name="n_1aveValue【消防施設】&#10;一人当たり面積">
          <a:extLst>
            <a:ext uri="{FF2B5EF4-FFF2-40B4-BE49-F238E27FC236}">
              <a16:creationId xmlns:a16="http://schemas.microsoft.com/office/drawing/2014/main" id="{F78AE44A-ABE8-4B6D-A408-079AB35A0EF9}"/>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07" name="n_2aveValue【消防施設】&#10;一人当たり面積">
          <a:extLst>
            <a:ext uri="{FF2B5EF4-FFF2-40B4-BE49-F238E27FC236}">
              <a16:creationId xmlns:a16="http://schemas.microsoft.com/office/drawing/2014/main" id="{6C58793A-7DE3-4A84-86B6-F20E37FE0674}"/>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08" name="n_3aveValue【消防施設】&#10;一人当たり面積">
          <a:extLst>
            <a:ext uri="{FF2B5EF4-FFF2-40B4-BE49-F238E27FC236}">
              <a16:creationId xmlns:a16="http://schemas.microsoft.com/office/drawing/2014/main" id="{134F3281-81D1-41FB-B9DC-E481F94EB227}"/>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09" name="n_4aveValue【消防施設】&#10;一人当たり面積">
          <a:extLst>
            <a:ext uri="{FF2B5EF4-FFF2-40B4-BE49-F238E27FC236}">
              <a16:creationId xmlns:a16="http://schemas.microsoft.com/office/drawing/2014/main" id="{1F70F7D9-84C9-4FCA-A2D9-7669E7E66B97}"/>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148862</xdr:rowOff>
    </xdr:from>
    <xdr:ext cx="469744" cy="259045"/>
    <xdr:sp macro="" textlink="">
      <xdr:nvSpPr>
        <xdr:cNvPr id="610" name="n_1mainValue【消防施設】&#10;一人当たり面積">
          <a:extLst>
            <a:ext uri="{FF2B5EF4-FFF2-40B4-BE49-F238E27FC236}">
              <a16:creationId xmlns:a16="http://schemas.microsoft.com/office/drawing/2014/main" id="{6FE08302-9A9F-4223-B86C-317264171C6C}"/>
            </a:ext>
          </a:extLst>
        </xdr:cNvPr>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148862</xdr:rowOff>
    </xdr:from>
    <xdr:ext cx="469744" cy="259045"/>
    <xdr:sp macro="" textlink="">
      <xdr:nvSpPr>
        <xdr:cNvPr id="611" name="n_2mainValue【消防施設】&#10;一人当たり面積">
          <a:extLst>
            <a:ext uri="{FF2B5EF4-FFF2-40B4-BE49-F238E27FC236}">
              <a16:creationId xmlns:a16="http://schemas.microsoft.com/office/drawing/2014/main" id="{0F2E60CB-DAB3-4C17-8CEE-986149F2752C}"/>
            </a:ext>
          </a:extLst>
        </xdr:cNvPr>
        <xdr:cNvSpPr txBox="1"/>
      </xdr:nvSpPr>
      <xdr:spPr>
        <a:xfrm>
          <a:off x="20199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612" name="n_3mainValue【消防施設】&#10;一人当たり面積">
          <a:extLst>
            <a:ext uri="{FF2B5EF4-FFF2-40B4-BE49-F238E27FC236}">
              <a16:creationId xmlns:a16="http://schemas.microsoft.com/office/drawing/2014/main" id="{329ADB6D-910E-4944-B59B-7F27E0F25757}"/>
            </a:ext>
          </a:extLst>
        </xdr:cNvPr>
        <xdr:cNvSpPr txBox="1"/>
      </xdr:nvSpPr>
      <xdr:spPr>
        <a:xfrm>
          <a:off x="19310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6B232863-6EEC-4B18-BF1F-4B7BCA7C35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794638E5-FF19-46BC-8096-85464242B3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ED9424A8-275B-4B10-A343-140D2DB2BF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27482FC0-8D2A-468C-9228-872C753209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6FFE9866-BBBA-4054-BA61-8D77327107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08FE5962-81D2-4E70-87B0-CA31A8A402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530D6286-B62E-4974-8B91-182796100D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42F94DA5-DAE0-47DD-9C9F-ED24F01420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6242D16E-EC89-44A7-BC8E-6904675960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4A1335F8-F539-41B8-991B-35B5D819CB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3" name="テキスト ボックス 622">
          <a:extLst>
            <a:ext uri="{FF2B5EF4-FFF2-40B4-BE49-F238E27FC236}">
              <a16:creationId xmlns:a16="http://schemas.microsoft.com/office/drawing/2014/main" id="{062B4053-DAA6-4107-90DA-B5FFFAD077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a:extLst>
            <a:ext uri="{FF2B5EF4-FFF2-40B4-BE49-F238E27FC236}">
              <a16:creationId xmlns:a16="http://schemas.microsoft.com/office/drawing/2014/main" id="{65AC5713-4131-4FB0-A397-7E4BAECFA3E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5" name="テキスト ボックス 624">
          <a:extLst>
            <a:ext uri="{FF2B5EF4-FFF2-40B4-BE49-F238E27FC236}">
              <a16:creationId xmlns:a16="http://schemas.microsoft.com/office/drawing/2014/main" id="{53122E5A-E9D7-43D9-97D6-EF690C133D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a:extLst>
            <a:ext uri="{FF2B5EF4-FFF2-40B4-BE49-F238E27FC236}">
              <a16:creationId xmlns:a16="http://schemas.microsoft.com/office/drawing/2014/main" id="{81A2DDF3-4042-47BC-B891-9BF0DFE4C12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a:extLst>
            <a:ext uri="{FF2B5EF4-FFF2-40B4-BE49-F238E27FC236}">
              <a16:creationId xmlns:a16="http://schemas.microsoft.com/office/drawing/2014/main" id="{AA477576-9C55-434E-B4DF-3A14937324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a:extLst>
            <a:ext uri="{FF2B5EF4-FFF2-40B4-BE49-F238E27FC236}">
              <a16:creationId xmlns:a16="http://schemas.microsoft.com/office/drawing/2014/main" id="{4FABF1F9-E387-45AF-9AC9-BFE6A052C1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a:extLst>
            <a:ext uri="{FF2B5EF4-FFF2-40B4-BE49-F238E27FC236}">
              <a16:creationId xmlns:a16="http://schemas.microsoft.com/office/drawing/2014/main" id="{D1C9A077-76C3-479B-8252-E4AC702C29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a:extLst>
            <a:ext uri="{FF2B5EF4-FFF2-40B4-BE49-F238E27FC236}">
              <a16:creationId xmlns:a16="http://schemas.microsoft.com/office/drawing/2014/main" id="{CAA70135-76B3-455F-BD80-A9F551485A7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a:extLst>
            <a:ext uri="{FF2B5EF4-FFF2-40B4-BE49-F238E27FC236}">
              <a16:creationId xmlns:a16="http://schemas.microsoft.com/office/drawing/2014/main" id="{D7C6CB6B-D17D-4BF3-889D-0397B3AD57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a:extLst>
            <a:ext uri="{FF2B5EF4-FFF2-40B4-BE49-F238E27FC236}">
              <a16:creationId xmlns:a16="http://schemas.microsoft.com/office/drawing/2014/main" id="{76248EEA-38BC-4100-B1BF-65986E866BE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a:extLst>
            <a:ext uri="{FF2B5EF4-FFF2-40B4-BE49-F238E27FC236}">
              <a16:creationId xmlns:a16="http://schemas.microsoft.com/office/drawing/2014/main" id="{7F285F14-DC53-430D-86AF-58EBF206BAB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a:extLst>
            <a:ext uri="{FF2B5EF4-FFF2-40B4-BE49-F238E27FC236}">
              <a16:creationId xmlns:a16="http://schemas.microsoft.com/office/drawing/2014/main" id="{DAD5CCFC-E530-4C8F-9791-A3A865A150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5" name="テキスト ボックス 634">
          <a:extLst>
            <a:ext uri="{FF2B5EF4-FFF2-40B4-BE49-F238E27FC236}">
              <a16:creationId xmlns:a16="http://schemas.microsoft.com/office/drawing/2014/main" id="{34A4E51F-4D5F-4BE1-B865-A4B04474053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20E74F8C-D3F5-4103-B1B4-AA087D4535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31AE32F2-A6F5-454C-86A7-8BAF580611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38" name="直線コネクタ 637">
          <a:extLst>
            <a:ext uri="{FF2B5EF4-FFF2-40B4-BE49-F238E27FC236}">
              <a16:creationId xmlns:a16="http://schemas.microsoft.com/office/drawing/2014/main" id="{4BED49D5-7888-474E-A96B-33AF4CF37C47}"/>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9" name="【庁舎】&#10;有形固定資産減価償却率最小値テキスト">
          <a:extLst>
            <a:ext uri="{FF2B5EF4-FFF2-40B4-BE49-F238E27FC236}">
              <a16:creationId xmlns:a16="http://schemas.microsoft.com/office/drawing/2014/main" id="{FE115A18-89A9-410A-8BF4-F562C0CE752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0" name="直線コネクタ 639">
          <a:extLst>
            <a:ext uri="{FF2B5EF4-FFF2-40B4-BE49-F238E27FC236}">
              <a16:creationId xmlns:a16="http://schemas.microsoft.com/office/drawing/2014/main" id="{CF1C57FC-196A-4F25-A215-355ABA18B93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41" name="【庁舎】&#10;有形固定資産減価償却率最大値テキスト">
          <a:extLst>
            <a:ext uri="{FF2B5EF4-FFF2-40B4-BE49-F238E27FC236}">
              <a16:creationId xmlns:a16="http://schemas.microsoft.com/office/drawing/2014/main" id="{EDFF9E97-E1F1-4915-B288-91ECA5EDCBAF}"/>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42" name="直線コネクタ 641">
          <a:extLst>
            <a:ext uri="{FF2B5EF4-FFF2-40B4-BE49-F238E27FC236}">
              <a16:creationId xmlns:a16="http://schemas.microsoft.com/office/drawing/2014/main" id="{0EAE6A4A-99D8-4DB6-8CC0-3E404D2F413E}"/>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43" name="【庁舎】&#10;有形固定資産減価償却率平均値テキスト">
          <a:extLst>
            <a:ext uri="{FF2B5EF4-FFF2-40B4-BE49-F238E27FC236}">
              <a16:creationId xmlns:a16="http://schemas.microsoft.com/office/drawing/2014/main" id="{4A7A6F9B-A1BB-400D-A1B6-DC43C0083AA8}"/>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44" name="フローチャート: 判断 643">
          <a:extLst>
            <a:ext uri="{FF2B5EF4-FFF2-40B4-BE49-F238E27FC236}">
              <a16:creationId xmlns:a16="http://schemas.microsoft.com/office/drawing/2014/main" id="{B7F518DE-AEF1-4EC2-B413-0694DE39971F}"/>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45" name="フローチャート: 判断 644">
          <a:extLst>
            <a:ext uri="{FF2B5EF4-FFF2-40B4-BE49-F238E27FC236}">
              <a16:creationId xmlns:a16="http://schemas.microsoft.com/office/drawing/2014/main" id="{819EA902-2325-44BD-B03D-997954AD6A3C}"/>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46" name="フローチャート: 判断 645">
          <a:extLst>
            <a:ext uri="{FF2B5EF4-FFF2-40B4-BE49-F238E27FC236}">
              <a16:creationId xmlns:a16="http://schemas.microsoft.com/office/drawing/2014/main" id="{624FFDF5-6872-47E8-9642-E86B55FFBDE2}"/>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47" name="フローチャート: 判断 646">
          <a:extLst>
            <a:ext uri="{FF2B5EF4-FFF2-40B4-BE49-F238E27FC236}">
              <a16:creationId xmlns:a16="http://schemas.microsoft.com/office/drawing/2014/main" id="{22039917-296D-497F-938E-B6F3B304C44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48" name="フローチャート: 判断 647">
          <a:extLst>
            <a:ext uri="{FF2B5EF4-FFF2-40B4-BE49-F238E27FC236}">
              <a16:creationId xmlns:a16="http://schemas.microsoft.com/office/drawing/2014/main" id="{820B713B-1911-48DF-9AC1-E0D0EA9325F5}"/>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1D44677-C00A-449F-A6CC-ACE4314A97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2AA6A80F-0756-4FD5-B488-22B04F9259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75634EAE-3934-4F52-9828-48C9E013BC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81F52C2F-D80F-4E42-877A-D54AA178B1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377A9A8D-3C5C-4F64-BF4A-331283E9ED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54" name="楕円 653">
          <a:extLst>
            <a:ext uri="{FF2B5EF4-FFF2-40B4-BE49-F238E27FC236}">
              <a16:creationId xmlns:a16="http://schemas.microsoft.com/office/drawing/2014/main" id="{032DDA5D-01D8-4DD9-B3A7-7764FDF48B70}"/>
            </a:ext>
          </a:extLst>
        </xdr:cNvPr>
        <xdr:cNvSpPr/>
      </xdr:nvSpPr>
      <xdr:spPr>
        <a:xfrm>
          <a:off x="162687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39750</xdr:rowOff>
    </xdr:from>
    <xdr:ext cx="405111" cy="259045"/>
    <xdr:sp macro="" textlink="">
      <xdr:nvSpPr>
        <xdr:cNvPr id="655" name="【庁舎】&#10;有形固定資産減価償却率該当値テキスト">
          <a:extLst>
            <a:ext uri="{FF2B5EF4-FFF2-40B4-BE49-F238E27FC236}">
              <a16:creationId xmlns:a16="http://schemas.microsoft.com/office/drawing/2014/main" id="{0ADF2F99-466B-46C6-AEBA-56EE7FC34CB7}"/>
            </a:ext>
          </a:extLst>
        </xdr:cNvPr>
        <xdr:cNvSpPr txBox="1"/>
      </xdr:nvSpPr>
      <xdr:spPr>
        <a:xfrm>
          <a:off x="16357600"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38463</xdr:rowOff>
    </xdr:from>
    <xdr:to>
      <xdr:col>81</xdr:col>
      <xdr:colOff>101600</xdr:colOff>
      <xdr:row>105</xdr:row>
      <xdr:rowOff>140063</xdr:rowOff>
    </xdr:to>
    <xdr:sp macro="" textlink="">
      <xdr:nvSpPr>
        <xdr:cNvPr id="656" name="楕円 655">
          <a:extLst>
            <a:ext uri="{FF2B5EF4-FFF2-40B4-BE49-F238E27FC236}">
              <a16:creationId xmlns:a16="http://schemas.microsoft.com/office/drawing/2014/main" id="{66B086F4-4DBD-408C-924B-F207B01B7D87}"/>
            </a:ext>
          </a:extLst>
        </xdr:cNvPr>
        <xdr:cNvSpPr/>
      </xdr:nvSpPr>
      <xdr:spPr>
        <a:xfrm>
          <a:off x="15430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89263</xdr:rowOff>
    </xdr:from>
    <xdr:to>
      <xdr:col>85</xdr:col>
      <xdr:colOff>127000</xdr:colOff>
      <xdr:row>105</xdr:row>
      <xdr:rowOff>112123</xdr:rowOff>
    </xdr:to>
    <xdr:cxnSp macro="">
      <xdr:nvCxnSpPr>
        <xdr:cNvPr id="657" name="直線コネクタ 656">
          <a:extLst>
            <a:ext uri="{FF2B5EF4-FFF2-40B4-BE49-F238E27FC236}">
              <a16:creationId xmlns:a16="http://schemas.microsoft.com/office/drawing/2014/main" id="{60D915A1-C93D-45C5-8ADF-9F987DEDF71C}"/>
            </a:ext>
          </a:extLst>
        </xdr:cNvPr>
        <xdr:cNvCxnSpPr/>
      </xdr:nvCxnSpPr>
      <xdr:spPr>
        <a:xfrm>
          <a:off x="15481300" y="1809151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658" name="楕円 657">
          <a:extLst>
            <a:ext uri="{FF2B5EF4-FFF2-40B4-BE49-F238E27FC236}">
              <a16:creationId xmlns:a16="http://schemas.microsoft.com/office/drawing/2014/main" id="{06C80EA8-E9F9-41A1-A0F8-A39A5EDA7E7A}"/>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89263</xdr:rowOff>
    </xdr:to>
    <xdr:cxnSp macro="">
      <xdr:nvCxnSpPr>
        <xdr:cNvPr id="659" name="直線コネクタ 658">
          <a:extLst>
            <a:ext uri="{FF2B5EF4-FFF2-40B4-BE49-F238E27FC236}">
              <a16:creationId xmlns:a16="http://schemas.microsoft.com/office/drawing/2014/main" id="{CD81642F-F0B6-4A4F-AF60-25182EDD5E93}"/>
            </a:ext>
          </a:extLst>
        </xdr:cNvPr>
        <xdr:cNvCxnSpPr/>
      </xdr:nvCxnSpPr>
      <xdr:spPr>
        <a:xfrm>
          <a:off x="14592300" y="180588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60" name="楕円 659">
          <a:extLst>
            <a:ext uri="{FF2B5EF4-FFF2-40B4-BE49-F238E27FC236}">
              <a16:creationId xmlns:a16="http://schemas.microsoft.com/office/drawing/2014/main" id="{EAD1C42D-7472-450D-B2A7-E007978F094B}"/>
            </a:ext>
          </a:extLst>
        </xdr:cNvPr>
        <xdr:cNvSpPr/>
      </xdr:nvSpPr>
      <xdr:spPr>
        <a:xfrm>
          <a:off x="1365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56606</xdr:rowOff>
    </xdr:to>
    <xdr:cxnSp macro="">
      <xdr:nvCxnSpPr>
        <xdr:cNvPr id="661" name="直線コネクタ 660">
          <a:extLst>
            <a:ext uri="{FF2B5EF4-FFF2-40B4-BE49-F238E27FC236}">
              <a16:creationId xmlns:a16="http://schemas.microsoft.com/office/drawing/2014/main" id="{40D090A2-686A-43C3-A6A0-42A16ACC7BBA}"/>
            </a:ext>
          </a:extLst>
        </xdr:cNvPr>
        <xdr:cNvCxnSpPr/>
      </xdr:nvCxnSpPr>
      <xdr:spPr>
        <a:xfrm>
          <a:off x="13703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62" name="n_1aveValue【庁舎】&#10;有形固定資産減価償却率">
          <a:extLst>
            <a:ext uri="{FF2B5EF4-FFF2-40B4-BE49-F238E27FC236}">
              <a16:creationId xmlns:a16="http://schemas.microsoft.com/office/drawing/2014/main" id="{98D75D8B-59DF-4573-82B4-0D045FF77DC4}"/>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63" name="n_2aveValue【庁舎】&#10;有形固定資産減価償却率">
          <a:extLst>
            <a:ext uri="{FF2B5EF4-FFF2-40B4-BE49-F238E27FC236}">
              <a16:creationId xmlns:a16="http://schemas.microsoft.com/office/drawing/2014/main" id="{B38FD9BD-2C3C-4BCF-99BD-9052F46B69B5}"/>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64" name="n_3aveValue【庁舎】&#10;有形固定資産減価償却率">
          <a:extLst>
            <a:ext uri="{FF2B5EF4-FFF2-40B4-BE49-F238E27FC236}">
              <a16:creationId xmlns:a16="http://schemas.microsoft.com/office/drawing/2014/main" id="{81223771-4BC1-455E-8CEC-9B0E93F08DF5}"/>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65" name="n_4aveValue【庁舎】&#10;有形固定資産減価償却率">
          <a:extLst>
            <a:ext uri="{FF2B5EF4-FFF2-40B4-BE49-F238E27FC236}">
              <a16:creationId xmlns:a16="http://schemas.microsoft.com/office/drawing/2014/main" id="{D2E2454D-BD27-417C-AA33-4B22993EB7D2}"/>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131190</xdr:rowOff>
    </xdr:from>
    <xdr:ext cx="405111" cy="259045"/>
    <xdr:sp macro="" textlink="">
      <xdr:nvSpPr>
        <xdr:cNvPr id="666" name="n_1mainValue【庁舎】&#10;有形固定資産減価償却率">
          <a:extLst>
            <a:ext uri="{FF2B5EF4-FFF2-40B4-BE49-F238E27FC236}">
              <a16:creationId xmlns:a16="http://schemas.microsoft.com/office/drawing/2014/main" id="{85E818F9-D932-4C37-A6D3-CAA28D7A5AB4}"/>
            </a:ext>
          </a:extLst>
        </xdr:cNvPr>
        <xdr:cNvSpPr txBox="1"/>
      </xdr:nvSpPr>
      <xdr:spPr>
        <a:xfrm>
          <a:off x="15266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667" name="n_2mainValue【庁舎】&#10;有形固定資産減価償却率">
          <a:extLst>
            <a:ext uri="{FF2B5EF4-FFF2-40B4-BE49-F238E27FC236}">
              <a16:creationId xmlns:a16="http://schemas.microsoft.com/office/drawing/2014/main" id="{085A40CC-21A5-4606-AF70-5349C932B1A0}"/>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68" name="n_3mainValue【庁舎】&#10;有形固定資産減価償却率">
          <a:extLst>
            <a:ext uri="{FF2B5EF4-FFF2-40B4-BE49-F238E27FC236}">
              <a16:creationId xmlns:a16="http://schemas.microsoft.com/office/drawing/2014/main" id="{FB47EFDE-A0FE-472C-87A2-D61F38C85420}"/>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74E61A95-5150-4EE1-B7C0-95BF1FD691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2AD1FC0D-7664-4D18-9577-D0738219EE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28FE3BC9-4C39-4B1E-AA8D-EBD6E2BE24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EECAB720-DD28-4ACC-8A09-DC2391A7B9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63366AE8-F776-4D23-8F51-DD84114E41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333F57FA-65A3-43D1-877C-040C8BF6F9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87B8222B-3B5D-4F6A-9469-FA0CFF3B6B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F98CDAF6-01C8-4DE2-92B5-7241082DBF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E77B111D-1FD1-4B7D-ABAF-B6AD7559945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56346B66-5DA3-424B-96D8-E165C59CD8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9" name="テキスト ボックス 678">
          <a:extLst>
            <a:ext uri="{FF2B5EF4-FFF2-40B4-BE49-F238E27FC236}">
              <a16:creationId xmlns:a16="http://schemas.microsoft.com/office/drawing/2014/main" id="{32E7700A-AEAF-4F01-8E63-6782E580E9E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80" name="直線コネクタ 679">
          <a:extLst>
            <a:ext uri="{FF2B5EF4-FFF2-40B4-BE49-F238E27FC236}">
              <a16:creationId xmlns:a16="http://schemas.microsoft.com/office/drawing/2014/main" id="{335C8478-CD3D-4724-B81C-5772031539F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1" name="テキスト ボックス 680">
          <a:extLst>
            <a:ext uri="{FF2B5EF4-FFF2-40B4-BE49-F238E27FC236}">
              <a16:creationId xmlns:a16="http://schemas.microsoft.com/office/drawing/2014/main" id="{B55CCC80-C32E-4732-9054-D20FED3DDF9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2" name="直線コネクタ 681">
          <a:extLst>
            <a:ext uri="{FF2B5EF4-FFF2-40B4-BE49-F238E27FC236}">
              <a16:creationId xmlns:a16="http://schemas.microsoft.com/office/drawing/2014/main" id="{307F6D75-7296-43E7-9071-7D7F951360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3" name="テキスト ボックス 682">
          <a:extLst>
            <a:ext uri="{FF2B5EF4-FFF2-40B4-BE49-F238E27FC236}">
              <a16:creationId xmlns:a16="http://schemas.microsoft.com/office/drawing/2014/main" id="{9981878A-6833-424D-9C50-A4326896E94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4" name="直線コネクタ 683">
          <a:extLst>
            <a:ext uri="{FF2B5EF4-FFF2-40B4-BE49-F238E27FC236}">
              <a16:creationId xmlns:a16="http://schemas.microsoft.com/office/drawing/2014/main" id="{F0E88B08-CBF7-41D2-B4B8-B9C81EBC168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5" name="テキスト ボックス 684">
          <a:extLst>
            <a:ext uri="{FF2B5EF4-FFF2-40B4-BE49-F238E27FC236}">
              <a16:creationId xmlns:a16="http://schemas.microsoft.com/office/drawing/2014/main" id="{A854EF30-82D0-4DBE-AA07-E50ACCE030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6" name="直線コネクタ 685">
          <a:extLst>
            <a:ext uri="{FF2B5EF4-FFF2-40B4-BE49-F238E27FC236}">
              <a16:creationId xmlns:a16="http://schemas.microsoft.com/office/drawing/2014/main" id="{10741E5A-DA26-4EA2-A053-5DAEF323D8F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7" name="テキスト ボックス 686">
          <a:extLst>
            <a:ext uri="{FF2B5EF4-FFF2-40B4-BE49-F238E27FC236}">
              <a16:creationId xmlns:a16="http://schemas.microsoft.com/office/drawing/2014/main" id="{4F1CDFA8-595D-4EC1-B430-5E0000AC00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8" name="直線コネクタ 687">
          <a:extLst>
            <a:ext uri="{FF2B5EF4-FFF2-40B4-BE49-F238E27FC236}">
              <a16:creationId xmlns:a16="http://schemas.microsoft.com/office/drawing/2014/main" id="{2C4CDB49-3FD5-45A7-8447-51B279FC450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9" name="テキスト ボックス 688">
          <a:extLst>
            <a:ext uri="{FF2B5EF4-FFF2-40B4-BE49-F238E27FC236}">
              <a16:creationId xmlns:a16="http://schemas.microsoft.com/office/drawing/2014/main" id="{91C26B92-AC65-47CA-BD89-4AAE076194C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0" name="直線コネクタ 689">
          <a:extLst>
            <a:ext uri="{FF2B5EF4-FFF2-40B4-BE49-F238E27FC236}">
              <a16:creationId xmlns:a16="http://schemas.microsoft.com/office/drawing/2014/main" id="{F69836FF-2FE5-4ED4-8DB2-C99645C6888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1" name="テキスト ボックス 690">
          <a:extLst>
            <a:ext uri="{FF2B5EF4-FFF2-40B4-BE49-F238E27FC236}">
              <a16:creationId xmlns:a16="http://schemas.microsoft.com/office/drawing/2014/main" id="{DB7C2CA1-C4FE-4923-BCC5-C0AC962A2D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a:extLst>
            <a:ext uri="{FF2B5EF4-FFF2-40B4-BE49-F238E27FC236}">
              <a16:creationId xmlns:a16="http://schemas.microsoft.com/office/drawing/2014/main" id="{FADF1D63-6F21-4794-8BF5-3DC21B40FBE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id="{00D790A4-1B62-413C-AA9D-9779B101240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庁舎】&#10;一人当たり面積グラフ枠">
          <a:extLst>
            <a:ext uri="{FF2B5EF4-FFF2-40B4-BE49-F238E27FC236}">
              <a16:creationId xmlns:a16="http://schemas.microsoft.com/office/drawing/2014/main" id="{79AFE15C-5E5D-4FC8-8310-4F281C3F4B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95" name="直線コネクタ 694">
          <a:extLst>
            <a:ext uri="{FF2B5EF4-FFF2-40B4-BE49-F238E27FC236}">
              <a16:creationId xmlns:a16="http://schemas.microsoft.com/office/drawing/2014/main" id="{7A5301DA-D659-4E12-A572-264B14071379}"/>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96" name="【庁舎】&#10;一人当たり面積最小値テキスト">
          <a:extLst>
            <a:ext uri="{FF2B5EF4-FFF2-40B4-BE49-F238E27FC236}">
              <a16:creationId xmlns:a16="http://schemas.microsoft.com/office/drawing/2014/main" id="{D167A1EB-25BD-4E64-A81E-BA413847835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97" name="直線コネクタ 696">
          <a:extLst>
            <a:ext uri="{FF2B5EF4-FFF2-40B4-BE49-F238E27FC236}">
              <a16:creationId xmlns:a16="http://schemas.microsoft.com/office/drawing/2014/main" id="{1796DB6A-9204-4B0E-8B6A-DB5206B60996}"/>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98" name="【庁舎】&#10;一人当たり面積最大値テキスト">
          <a:extLst>
            <a:ext uri="{FF2B5EF4-FFF2-40B4-BE49-F238E27FC236}">
              <a16:creationId xmlns:a16="http://schemas.microsoft.com/office/drawing/2014/main" id="{ED4335EE-1A59-4671-8C58-C32AB232795F}"/>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99" name="直線コネクタ 698">
          <a:extLst>
            <a:ext uri="{FF2B5EF4-FFF2-40B4-BE49-F238E27FC236}">
              <a16:creationId xmlns:a16="http://schemas.microsoft.com/office/drawing/2014/main" id="{3461EB3B-500A-4546-AA6B-0CB62527C6A9}"/>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00" name="【庁舎】&#10;一人当たり面積平均値テキスト">
          <a:extLst>
            <a:ext uri="{FF2B5EF4-FFF2-40B4-BE49-F238E27FC236}">
              <a16:creationId xmlns:a16="http://schemas.microsoft.com/office/drawing/2014/main" id="{33A9673A-F4D5-4D87-B5BB-2EDAC2187222}"/>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01" name="フローチャート: 判断 700">
          <a:extLst>
            <a:ext uri="{FF2B5EF4-FFF2-40B4-BE49-F238E27FC236}">
              <a16:creationId xmlns:a16="http://schemas.microsoft.com/office/drawing/2014/main" id="{1929AEB4-E04B-4ADC-9B4B-2E599EEEC444}"/>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02" name="フローチャート: 判断 701">
          <a:extLst>
            <a:ext uri="{FF2B5EF4-FFF2-40B4-BE49-F238E27FC236}">
              <a16:creationId xmlns:a16="http://schemas.microsoft.com/office/drawing/2014/main" id="{E26BF094-D8B6-4113-AA92-5F63ED1020B2}"/>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03" name="フローチャート: 判断 702">
          <a:extLst>
            <a:ext uri="{FF2B5EF4-FFF2-40B4-BE49-F238E27FC236}">
              <a16:creationId xmlns:a16="http://schemas.microsoft.com/office/drawing/2014/main" id="{9EC5B305-FB05-4D4E-B0B6-208C39AD3176}"/>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04" name="フローチャート: 判断 703">
          <a:extLst>
            <a:ext uri="{FF2B5EF4-FFF2-40B4-BE49-F238E27FC236}">
              <a16:creationId xmlns:a16="http://schemas.microsoft.com/office/drawing/2014/main" id="{9BC1032B-F55C-405B-A6AD-CE0304D5CD33}"/>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05" name="フローチャート: 判断 704">
          <a:extLst>
            <a:ext uri="{FF2B5EF4-FFF2-40B4-BE49-F238E27FC236}">
              <a16:creationId xmlns:a16="http://schemas.microsoft.com/office/drawing/2014/main" id="{9DA84FAB-6E6E-4DED-B06E-C7F73D322C76}"/>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451F6741-A2F3-4653-A855-E7E7EF3511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EA198B0E-D982-4403-A8DA-01FB904D25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E9768EB9-FD46-4302-AB9A-9E8E769C76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9CC2F182-E160-4C2A-8C9A-16891827FA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4B7E3935-4702-40D3-9D7A-F7842EF91C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11" name="楕円 710">
          <a:extLst>
            <a:ext uri="{FF2B5EF4-FFF2-40B4-BE49-F238E27FC236}">
              <a16:creationId xmlns:a16="http://schemas.microsoft.com/office/drawing/2014/main" id="{E589FF8A-13F5-42FB-A6DF-5EEB81C686E6}"/>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712" name="【庁舎】&#10;一人当たり面積該当値テキスト">
          <a:extLst>
            <a:ext uri="{FF2B5EF4-FFF2-40B4-BE49-F238E27FC236}">
              <a16:creationId xmlns:a16="http://schemas.microsoft.com/office/drawing/2014/main" id="{43E89505-7C30-42C1-926B-20F56844CE8E}"/>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713" name="楕円 712">
          <a:extLst>
            <a:ext uri="{FF2B5EF4-FFF2-40B4-BE49-F238E27FC236}">
              <a16:creationId xmlns:a16="http://schemas.microsoft.com/office/drawing/2014/main" id="{7B9BB9D1-AEEC-4223-B413-C330DD8CB322}"/>
            </a:ext>
          </a:extLst>
        </xdr:cNvPr>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94162</xdr:rowOff>
    </xdr:to>
    <xdr:cxnSp macro="">
      <xdr:nvCxnSpPr>
        <xdr:cNvPr id="714" name="直線コネクタ 713">
          <a:extLst>
            <a:ext uri="{FF2B5EF4-FFF2-40B4-BE49-F238E27FC236}">
              <a16:creationId xmlns:a16="http://schemas.microsoft.com/office/drawing/2014/main" id="{DF1CF722-A63E-485C-9277-1FA7C11669C4}"/>
            </a:ext>
          </a:extLst>
        </xdr:cNvPr>
        <xdr:cNvCxnSpPr/>
      </xdr:nvCxnSpPr>
      <xdr:spPr>
        <a:xfrm flipV="1">
          <a:off x="21323300" y="184327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715" name="楕円 714">
          <a:extLst>
            <a:ext uri="{FF2B5EF4-FFF2-40B4-BE49-F238E27FC236}">
              <a16:creationId xmlns:a16="http://schemas.microsoft.com/office/drawing/2014/main" id="{DE2E3DEB-79EE-48B5-9FCB-6959A3259929}"/>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100693</xdr:rowOff>
    </xdr:to>
    <xdr:cxnSp macro="">
      <xdr:nvCxnSpPr>
        <xdr:cNvPr id="716" name="直線コネクタ 715">
          <a:extLst>
            <a:ext uri="{FF2B5EF4-FFF2-40B4-BE49-F238E27FC236}">
              <a16:creationId xmlns:a16="http://schemas.microsoft.com/office/drawing/2014/main" id="{C91DDB33-0C4B-456F-84AD-F5479621EF41}"/>
            </a:ext>
          </a:extLst>
        </xdr:cNvPr>
        <xdr:cNvCxnSpPr/>
      </xdr:nvCxnSpPr>
      <xdr:spPr>
        <a:xfrm flipV="1">
          <a:off x="20434300" y="1843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17" name="楕円 716">
          <a:extLst>
            <a:ext uri="{FF2B5EF4-FFF2-40B4-BE49-F238E27FC236}">
              <a16:creationId xmlns:a16="http://schemas.microsoft.com/office/drawing/2014/main" id="{D4B39E17-73DB-479A-94D2-B2CD4A9F8CBA}"/>
            </a:ext>
          </a:extLst>
        </xdr:cNvPr>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100693</xdr:rowOff>
    </xdr:to>
    <xdr:cxnSp macro="">
      <xdr:nvCxnSpPr>
        <xdr:cNvPr id="718" name="直線コネクタ 717">
          <a:extLst>
            <a:ext uri="{FF2B5EF4-FFF2-40B4-BE49-F238E27FC236}">
              <a16:creationId xmlns:a16="http://schemas.microsoft.com/office/drawing/2014/main" id="{88A0F9F5-FF8E-4842-B1A4-67FFA8C45D3B}"/>
            </a:ext>
          </a:extLst>
        </xdr:cNvPr>
        <xdr:cNvCxnSpPr/>
      </xdr:nvCxnSpPr>
      <xdr:spPr>
        <a:xfrm>
          <a:off x="19545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19" name="n_1aveValue【庁舎】&#10;一人当たり面積">
          <a:extLst>
            <a:ext uri="{FF2B5EF4-FFF2-40B4-BE49-F238E27FC236}">
              <a16:creationId xmlns:a16="http://schemas.microsoft.com/office/drawing/2014/main" id="{DC7E0489-BA3B-4662-8AF7-A0FA1F552B9C}"/>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20" name="n_2aveValue【庁舎】&#10;一人当たり面積">
          <a:extLst>
            <a:ext uri="{FF2B5EF4-FFF2-40B4-BE49-F238E27FC236}">
              <a16:creationId xmlns:a16="http://schemas.microsoft.com/office/drawing/2014/main" id="{55098FB9-5684-4589-9B00-54C7CFF5FD7A}"/>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21" name="n_3aveValue【庁舎】&#10;一人当たり面積">
          <a:extLst>
            <a:ext uri="{FF2B5EF4-FFF2-40B4-BE49-F238E27FC236}">
              <a16:creationId xmlns:a16="http://schemas.microsoft.com/office/drawing/2014/main" id="{4E43D715-5DE7-4324-B027-F336455723EF}"/>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22" name="n_4aveValue【庁舎】&#10;一人当たり面積">
          <a:extLst>
            <a:ext uri="{FF2B5EF4-FFF2-40B4-BE49-F238E27FC236}">
              <a16:creationId xmlns:a16="http://schemas.microsoft.com/office/drawing/2014/main" id="{37937923-80E2-470E-925F-C18C5157883D}"/>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723" name="n_1mainValue【庁舎】&#10;一人当たり面積">
          <a:extLst>
            <a:ext uri="{FF2B5EF4-FFF2-40B4-BE49-F238E27FC236}">
              <a16:creationId xmlns:a16="http://schemas.microsoft.com/office/drawing/2014/main" id="{EDA8351D-FA5D-436B-BB94-C77304E09638}"/>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724" name="n_2mainValue【庁舎】&#10;一人当たり面積">
          <a:extLst>
            <a:ext uri="{FF2B5EF4-FFF2-40B4-BE49-F238E27FC236}">
              <a16:creationId xmlns:a16="http://schemas.microsoft.com/office/drawing/2014/main" id="{03FE7D7E-DF6C-43E1-BDED-CEED7B6953E3}"/>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725" name="n_3mainValue【庁舎】&#10;一人当たり面積">
          <a:extLst>
            <a:ext uri="{FF2B5EF4-FFF2-40B4-BE49-F238E27FC236}">
              <a16:creationId xmlns:a16="http://schemas.microsoft.com/office/drawing/2014/main" id="{7D4524BF-6F75-47D5-B82D-5BF9B33C12C2}"/>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E14B1AD7-4399-4414-9B91-CBDD0963E92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48DD06A8-1A49-4477-B129-64E2524536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FCCF8C0F-D9C0-45E9-B719-444C8D6CD5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類似団体と比較して特に有形固定資産減価償却率が高くなっているものは、図書館及び一般廃棄物処理施設である。</a:t>
          </a: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年以前に建築されたものであり、老朽化が進んでいることが主な要因である。公共施設等総合管理計画に基づいた施設の老朽化対策に取り組んでいく。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一般廃棄物処理施設については、令和７年度までに施設再整備を行う予定であることから改善が見込まれる。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指数は低下傾向にあるが、類似団体内平均値</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を上回る状況である。</a:t>
          </a:r>
        </a:p>
        <a:p>
          <a:r>
            <a:rPr kumimoji="1" lang="ja-JP" altLang="en-US" sz="1300">
              <a:latin typeface="ＭＳ Ｐゴシック" panose="020B0600070205080204" pitchFamily="50" charset="-128"/>
              <a:ea typeface="ＭＳ Ｐゴシック" panose="020B0600070205080204" pitchFamily="50" charset="-128"/>
            </a:rPr>
            <a:t>　今後は増加が続く社会保障関連経費や教育環境の向上に係る経費、学校を含む公共施設等の老朽化対策などによる歳出の増加に加えて、少子高齢化による町民税収入の減少により、厳しい財政状況が見込まれることから、一層の町税収納体制の強化や効率的な行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町民税や普通交付税の増などにより分母の経常一般財源等が増加したことが要因である。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今後も経常経費の削減や更なる歳入の確保に努めていく。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95000"/>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140018</xdr:rowOff>
    </xdr:from>
    <xdr:to>
      <xdr:col>19</xdr:col>
      <xdr:colOff>133350</xdr:colOff>
      <xdr:row>63</xdr:row>
      <xdr:rowOff>60007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27018"/>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2701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35878</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722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9207</xdr:rowOff>
    </xdr:from>
    <xdr:to>
      <xdr:col>19</xdr:col>
      <xdr:colOff>184150</xdr:colOff>
      <xdr:row>63</xdr:row>
      <xdr:rowOff>110807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89218</xdr:rowOff>
    </xdr:from>
    <xdr:to>
      <xdr:col>15</xdr:col>
      <xdr:colOff>133350</xdr:colOff>
      <xdr:row>61</xdr:row>
      <xdr:rowOff>19368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29545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156528</xdr:rowOff>
    </xdr:from>
    <xdr:to>
      <xdr:col>11</xdr:col>
      <xdr:colOff>82550</xdr:colOff>
      <xdr:row>63</xdr:row>
      <xdr:rowOff>86678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2,696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中学校給食の開始や物価高騰などにより物件費が増加したことが要因である。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類似団体よりも高い状況が続いているが、人件費が他団体よりも高額であることが大きな要因となっており、今後は業務の委託化や広域連携などによる効率的な行政運営に努めていく必要がある。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65686</xdr:rowOff>
    </xdr:from>
    <xdr:to>
      <xdr:col>23</xdr:col>
      <xdr:colOff>133350</xdr:colOff>
      <xdr:row>82</xdr:row>
      <xdr:rowOff>78698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24586"/>
          <a:ext cx="8382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24766</xdr:rowOff>
    </xdr:from>
    <xdr:to>
      <xdr:col>19</xdr:col>
      <xdr:colOff>133350</xdr:colOff>
      <xdr:row>82</xdr:row>
      <xdr:rowOff>65686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83666"/>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148535</xdr:rowOff>
    </xdr:from>
    <xdr:to>
      <xdr:col>15</xdr:col>
      <xdr:colOff>82550</xdr:colOff>
      <xdr:row>82</xdr:row>
      <xdr:rowOff>24766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5985"/>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147039</xdr:rowOff>
    </xdr:from>
    <xdr:to>
      <xdr:col>11</xdr:col>
      <xdr:colOff>31750</xdr:colOff>
      <xdr:row>81</xdr:row>
      <xdr:rowOff>148535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4489"/>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27898</xdr:rowOff>
    </xdr:from>
    <xdr:to>
      <xdr:col>23</xdr:col>
      <xdr:colOff>184150</xdr:colOff>
      <xdr:row>82</xdr:row>
      <xdr:rowOff>129498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171425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14886</xdr:rowOff>
    </xdr:from>
    <xdr:to>
      <xdr:col>19</xdr:col>
      <xdr:colOff>184150</xdr:colOff>
      <xdr:row>82</xdr:row>
      <xdr:rowOff>116486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101263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6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145416</xdr:rowOff>
    </xdr:from>
    <xdr:to>
      <xdr:col>15</xdr:col>
      <xdr:colOff>133350</xdr:colOff>
      <xdr:row>82</xdr:row>
      <xdr:rowOff>75566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60343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97735</xdr:rowOff>
    </xdr:from>
    <xdr:to>
      <xdr:col>11</xdr:col>
      <xdr:colOff>82550</xdr:colOff>
      <xdr:row>82</xdr:row>
      <xdr:rowOff>27885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12662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96239</xdr:rowOff>
    </xdr:from>
    <xdr:to>
      <xdr:col>7</xdr:col>
      <xdr:colOff>31750</xdr:colOff>
      <xdr:row>82</xdr:row>
      <xdr:rowOff>26389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人事院勧告に基づき給料表を改訂したことなどによる増加が、採用・退職による減少を上回ったことが要因である。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初任給が国基準より高いこと、昇格に伴う給料の上昇が国基準と異なること等から、当町の給与水準が他団体を上回っているためである。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2484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484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96661</xdr:rowOff>
    </xdr:from>
    <xdr:to>
      <xdr:col>72</xdr:col>
      <xdr:colOff>203200</xdr:colOff>
      <xdr:row>89</xdr:row>
      <xdr:rowOff>150284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557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96661</xdr:rowOff>
    </xdr:from>
    <xdr:to>
      <xdr:col>68</xdr:col>
      <xdr:colOff>152400</xdr:colOff>
      <xdr:row>89</xdr:row>
      <xdr:rowOff>123472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3557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59266</xdr:rowOff>
    </xdr:from>
    <xdr:to>
      <xdr:col>81</xdr:col>
      <xdr:colOff>95250</xdr:colOff>
      <xdr:row>89</xdr:row>
      <xdr:rowOff>160866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126593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21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45861</xdr:rowOff>
    </xdr:from>
    <xdr:to>
      <xdr:col>68</xdr:col>
      <xdr:colOff>203200</xdr:colOff>
      <xdr:row>89</xdr:row>
      <xdr:rowOff>147461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132238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類似団体と比較して高い状況が続いているのは、ごみ収集業務や学校給食業務を直営で実施していること、消防業務を単独で実施しているためである。</a:t>
          </a:r>
        </a:p>
        <a:p>
          <a:r>
            <a:rPr kumimoji="1" lang="ja-JP" altLang="en-US" sz="1300">
              <a:latin typeface="ＭＳ Ｐゴシック" panose="020B0600070205080204" pitchFamily="50" charset="-128"/>
              <a:ea typeface="ＭＳ Ｐゴシック" panose="020B0600070205080204" pitchFamily="50" charset="-128"/>
            </a:rPr>
            <a:t>　業務の見直しや外部委託化、指定管理制度等の活用や広域連携を図るなど適正な定員管理に努めていく。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130628</xdr:rowOff>
    </xdr:from>
    <xdr:to>
      <xdr:col>81</xdr:col>
      <xdr:colOff>44450</xdr:colOff>
      <xdr:row>62</xdr:row>
      <xdr:rowOff>146141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60528"/>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108222</xdr:rowOff>
    </xdr:from>
    <xdr:to>
      <xdr:col>77</xdr:col>
      <xdr:colOff>44450</xdr:colOff>
      <xdr:row>62</xdr:row>
      <xdr:rowOff>146141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3812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106499</xdr:rowOff>
    </xdr:from>
    <xdr:to>
      <xdr:col>72</xdr:col>
      <xdr:colOff>203200</xdr:colOff>
      <xdr:row>62</xdr:row>
      <xdr:rowOff>108222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3639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77198</xdr:rowOff>
    </xdr:from>
    <xdr:to>
      <xdr:col>68</xdr:col>
      <xdr:colOff>152400</xdr:colOff>
      <xdr:row>62</xdr:row>
      <xdr:rowOff>106499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7098"/>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79828</xdr:rowOff>
    </xdr:from>
    <xdr:to>
      <xdr:col>81</xdr:col>
      <xdr:colOff>95250</xdr:colOff>
      <xdr:row>63</xdr:row>
      <xdr:rowOff>9978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51905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95341</xdr:rowOff>
    </xdr:from>
    <xdr:to>
      <xdr:col>77</xdr:col>
      <xdr:colOff>95250</xdr:colOff>
      <xdr:row>63</xdr:row>
      <xdr:rowOff>25491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10268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1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57422</xdr:rowOff>
    </xdr:from>
    <xdr:to>
      <xdr:col>73</xdr:col>
      <xdr:colOff>44450</xdr:colOff>
      <xdr:row>62</xdr:row>
      <xdr:rowOff>159022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143799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55699</xdr:rowOff>
    </xdr:from>
    <xdr:to>
      <xdr:col>68</xdr:col>
      <xdr:colOff>203200</xdr:colOff>
      <xdr:row>62</xdr:row>
      <xdr:rowOff>157299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142076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26398</xdr:rowOff>
    </xdr:from>
    <xdr:to>
      <xdr:col>64</xdr:col>
      <xdr:colOff>152400</xdr:colOff>
      <xdr:row>62</xdr:row>
      <xdr:rowOff>127998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112775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前年度と同率の△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令和３年度から類似団体内順位は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位となっており、良好な状況が続いている。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比率がマイナスとなっているのは、臨時財政対策債を発行可能額より少額で借り入れていたことが要因である。</a:t>
          </a:r>
        </a:p>
        <a:p>
          <a:r>
            <a:rPr kumimoji="1" lang="ja-JP" altLang="en-US" sz="1300">
              <a:latin typeface="ＭＳ Ｐゴシック" panose="020B0600070205080204" pitchFamily="50" charset="-128"/>
              <a:ea typeface="ＭＳ Ｐゴシック" panose="020B0600070205080204" pitchFamily="50" charset="-128"/>
            </a:rPr>
            <a:t>　今後は公共施設の大規模改修等の実施に伴う町債借入額の増により上昇していくことが見込まれる。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46672</xdr:rowOff>
    </xdr:from>
    <xdr:to>
      <xdr:col>81</xdr:col>
      <xdr:colOff>44450</xdr:colOff>
      <xdr:row>36</xdr:row>
      <xdr:rowOff>46672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218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46672</xdr:rowOff>
    </xdr:from>
    <xdr:to>
      <xdr:col>77</xdr:col>
      <xdr:colOff>44450</xdr:colOff>
      <xdr:row>36</xdr:row>
      <xdr:rowOff>58738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2188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58738</xdr:rowOff>
    </xdr:from>
    <xdr:to>
      <xdr:col>72</xdr:col>
      <xdr:colOff>203200</xdr:colOff>
      <xdr:row>36</xdr:row>
      <xdr:rowOff>82867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23093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82867</xdr:rowOff>
    </xdr:from>
    <xdr:to>
      <xdr:col>68</xdr:col>
      <xdr:colOff>152400</xdr:colOff>
      <xdr:row>36</xdr:row>
      <xdr:rowOff>106997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2550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167322</xdr:rowOff>
    </xdr:from>
    <xdr:to>
      <xdr:col>81</xdr:col>
      <xdr:colOff>95250</xdr:colOff>
      <xdr:row>36</xdr:row>
      <xdr:rowOff>97472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1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88599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08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167322</xdr:rowOff>
    </xdr:from>
    <xdr:to>
      <xdr:col>77</xdr:col>
      <xdr:colOff>95250</xdr:colOff>
      <xdr:row>36</xdr:row>
      <xdr:rowOff>97472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1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107649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59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7938</xdr:rowOff>
    </xdr:from>
    <xdr:to>
      <xdr:col>73</xdr:col>
      <xdr:colOff>44450</xdr:colOff>
      <xdr:row>36</xdr:row>
      <xdr:rowOff>109538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1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119715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5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32067</xdr:rowOff>
    </xdr:from>
    <xdr:to>
      <xdr:col>68</xdr:col>
      <xdr:colOff>203200</xdr:colOff>
      <xdr:row>36</xdr:row>
      <xdr:rowOff>133667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143844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56197</xdr:rowOff>
    </xdr:from>
    <xdr:to>
      <xdr:col>64</xdr:col>
      <xdr:colOff>152400</xdr:colOff>
      <xdr:row>36</xdr:row>
      <xdr:rowOff>157797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167974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599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年度から算定なしとなっており良好な状況が続いている。</a:t>
          </a:r>
        </a:p>
        <a:p>
          <a:r>
            <a:rPr kumimoji="1" lang="ja-JP" altLang="en-US" sz="1300">
              <a:latin typeface="ＭＳ Ｐゴシック" panose="020B0600070205080204" pitchFamily="50" charset="-128"/>
              <a:ea typeface="ＭＳ Ｐゴシック" panose="020B0600070205080204" pitchFamily="50" charset="-128"/>
            </a:rPr>
            <a:t>　町債の償還が進んだことや債務負担行為に基づく支出予定額の減などにより、将来負担額は前年度比△</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億円となっている。</a:t>
          </a:r>
        </a:p>
        <a:p>
          <a:r>
            <a:rPr kumimoji="1" lang="ja-JP" altLang="en-US" sz="1300">
              <a:latin typeface="ＭＳ Ｐゴシック" panose="020B0600070205080204" pitchFamily="50" charset="-128"/>
              <a:ea typeface="ＭＳ Ｐゴシック" panose="020B0600070205080204" pitchFamily="50" charset="-128"/>
            </a:rPr>
            <a:t>　進行中のクリーンセンター再整備工事や公共施設の老朽化対策工事も控えているため、将来負担の均衡化も意識しながら適正な水準の確保に努めていく。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経常的な人件費が減少したこと、算定上の分母となる経常一般財源等が町民税の増などにより増加したことが要因である。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類似団体平均や神奈川県平均より高い状況が続いているため、業務の委託化や広域連携を図るなど効率的な行政運営に努めていく。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53848</xdr:rowOff>
    </xdr:from>
    <xdr:to>
      <xdr:col>24</xdr:col>
      <xdr:colOff>25400</xdr:colOff>
      <xdr:row>40</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118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161290</xdr:rowOff>
    </xdr:from>
    <xdr:to>
      <xdr:col>19</xdr:col>
      <xdr:colOff>187325</xdr:colOff>
      <xdr:row>40</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4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161290</xdr:rowOff>
    </xdr:from>
    <xdr:to>
      <xdr:col>15</xdr:col>
      <xdr:colOff>98425</xdr:colOff>
      <xdr:row>40</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4784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140716</xdr:rowOff>
    </xdr:from>
    <xdr:to>
      <xdr:col>11</xdr:col>
      <xdr:colOff>9525</xdr:colOff>
      <xdr:row>40</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98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xdr:rowOff>
    </xdr:from>
    <xdr:to>
      <xdr:col>24</xdr:col>
      <xdr:colOff>76200</xdr:colOff>
      <xdr:row>40</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83075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110490</xdr:rowOff>
    </xdr:from>
    <xdr:to>
      <xdr:col>15</xdr:col>
      <xdr:colOff>149225</xdr:colOff>
      <xdr:row>40</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89916</xdr:rowOff>
    </xdr:from>
    <xdr:to>
      <xdr:col>11</xdr:col>
      <xdr:colOff>60325</xdr:colOff>
      <xdr:row>41</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117348</xdr:rowOff>
    </xdr:from>
    <xdr:to>
      <xdr:col>6</xdr:col>
      <xdr:colOff>171450</xdr:colOff>
      <xdr:row>41</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中学校給食の開始や物価高騰の影響などにより経費が増加したことが要因である。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類似団体内平均より低い状態が続いているが、全国平均及び神奈川県平均よりは高くなっているため、行政サービスの質を維持しつつ物件費の抑制に努めていく。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15</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73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7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15</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教育・保育給付に係る経費が減少したこと、算定上の分母となる経常一般財源等が町民税の増などにより増加したことが要因である。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類似団体内平均や神奈川県平均より低い状況が続いているが、少子高齢化社会に対応するため社会保障制度の拡充などが見込まれており、今後扶助費は増大していくことが予測される。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179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28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3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後期高齢者医療広域連合療養給付費や介護給付費などに係る特別会計への繰出金が増加したことが要因である。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類似団体内平均や全国平均より低くなっているが、今後も少子高齢化の進行による各特別会計への繰出金の増加が見込まれるため、保険料の適正化を図ることなどにより普通会計の負担減に努めていく。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経常的な補助費等が微減したこと、算定上の分母となる経常一般財源等が町民税の増などにより増加したことが要因である。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類似団体内平均より低くなっているが、全国平均及び神奈川県平均よりは高くなっているため、町単独補助金の事業効果の検証等に努めていく。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2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臨時財政対策債の償還額は増えているものの事業債の発行抑制により公債費全体では減少したこと、算定上の分母となる経常一般財源等が町民税の増などにより増加したことが要因である。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類似団体内平均や神奈川県平均より低い状況が続いており、引き続き計画的な町債借入れによる適正管理に努めていく。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74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46990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87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28702</xdr:rowOff>
    </xdr:from>
    <xdr:to>
      <xdr:col>15</xdr:col>
      <xdr:colOff>98425</xdr:colOff>
      <xdr:row>75</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87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8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149352</xdr:rowOff>
    </xdr:from>
    <xdr:to>
      <xdr:col>15</xdr:col>
      <xdr:colOff>149225</xdr:colOff>
      <xdr:row>75</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89679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物件費及び繰出金は前年度比で増加となったが、算定上の分母となる経常一般財源等が町民税の増などにより増加したため、その他の区分では減少している。</a:t>
          </a:r>
        </a:p>
        <a:p>
          <a:r>
            <a:rPr kumimoji="1" lang="ja-JP" altLang="en-US" sz="1300">
              <a:latin typeface="ＭＳ Ｐゴシック" panose="020B0600070205080204" pitchFamily="50" charset="-128"/>
              <a:ea typeface="ＭＳ Ｐゴシック" panose="020B0600070205080204" pitchFamily="50" charset="-128"/>
            </a:rPr>
            <a:t>　類似団体平均より高い状況が続いているのは、職員の給与水準が高いことなどにより人件費の経常収支比率が高いためである。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79</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555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79</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7665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79</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766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464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53339</xdr:rowOff>
    </xdr:from>
    <xdr:to>
      <xdr:col>65</xdr:col>
      <xdr:colOff>53975</xdr:colOff>
      <xdr:row>80</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139716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150936</xdr:rowOff>
    </xdr:from>
    <xdr:to>
      <xdr:col>29</xdr:col>
      <xdr:colOff>127000</xdr:colOff>
      <xdr:row>16</xdr:row>
      <xdr:rowOff>162481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41761"/>
          <a:ext cx="647700" cy="1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162481</xdr:rowOff>
    </xdr:from>
    <xdr:to>
      <xdr:col>26</xdr:col>
      <xdr:colOff>50800</xdr:colOff>
      <xdr:row>17</xdr:row>
      <xdr:rowOff>3518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3306"/>
          <a:ext cx="698500" cy="1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3518</xdr:rowOff>
    </xdr:from>
    <xdr:to>
      <xdr:col>22</xdr:col>
      <xdr:colOff>114300</xdr:colOff>
      <xdr:row>17</xdr:row>
      <xdr:rowOff>23763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65793"/>
          <a:ext cx="698500" cy="20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4989</xdr:rowOff>
    </xdr:from>
    <xdr:to>
      <xdr:col>18</xdr:col>
      <xdr:colOff>177800</xdr:colOff>
      <xdr:row>17</xdr:row>
      <xdr:rowOff>23763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67264"/>
          <a:ext cx="698500" cy="18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100136</xdr:rowOff>
    </xdr:from>
    <xdr:to>
      <xdr:col>29</xdr:col>
      <xdr:colOff>177800</xdr:colOff>
      <xdr:row>17</xdr:row>
      <xdr:rowOff>30286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90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116663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3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111681</xdr:rowOff>
    </xdr:from>
    <xdr:to>
      <xdr:col>26</xdr:col>
      <xdr:colOff>101600</xdr:colOff>
      <xdr:row>17</xdr:row>
      <xdr:rowOff>41831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52008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7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124168</xdr:rowOff>
    </xdr:from>
    <xdr:to>
      <xdr:col>22</xdr:col>
      <xdr:colOff>165100</xdr:colOff>
      <xdr:row>17</xdr:row>
      <xdr:rowOff>54318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144413</xdr:rowOff>
    </xdr:from>
    <xdr:to>
      <xdr:col>19</xdr:col>
      <xdr:colOff>38100</xdr:colOff>
      <xdr:row>17</xdr:row>
      <xdr:rowOff>74563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35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84740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0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125639</xdr:rowOff>
    </xdr:from>
    <xdr:to>
      <xdr:col>15</xdr:col>
      <xdr:colOff>101600</xdr:colOff>
      <xdr:row>17</xdr:row>
      <xdr:rowOff>55789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1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65966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8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161409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151232</xdr:rowOff>
    </xdr:from>
    <xdr:to>
      <xdr:col>29</xdr:col>
      <xdr:colOff>127000</xdr:colOff>
      <xdr:row>37</xdr:row>
      <xdr:rowOff>152356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75932"/>
          <a:ext cx="6477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152356</xdr:rowOff>
    </xdr:from>
    <xdr:to>
      <xdr:col>26</xdr:col>
      <xdr:colOff>50800</xdr:colOff>
      <xdr:row>37</xdr:row>
      <xdr:rowOff>178988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77056"/>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145155</xdr:rowOff>
    </xdr:from>
    <xdr:to>
      <xdr:col>22</xdr:col>
      <xdr:colOff>114300</xdr:colOff>
      <xdr:row>37</xdr:row>
      <xdr:rowOff>178988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69855"/>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118066</xdr:rowOff>
    </xdr:from>
    <xdr:to>
      <xdr:col>18</xdr:col>
      <xdr:colOff>177800</xdr:colOff>
      <xdr:row>37</xdr:row>
      <xdr:rowOff>145155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4276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100432</xdr:rowOff>
    </xdr:from>
    <xdr:to>
      <xdr:col>29</xdr:col>
      <xdr:colOff>177800</xdr:colOff>
      <xdr:row>37</xdr:row>
      <xdr:rowOff>202032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2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9009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101556</xdr:rowOff>
    </xdr:from>
    <xdr:to>
      <xdr:col>26</xdr:col>
      <xdr:colOff>101600</xdr:colOff>
      <xdr:row>37</xdr:row>
      <xdr:rowOff>203156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26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187933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1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128188</xdr:rowOff>
    </xdr:from>
    <xdr:to>
      <xdr:col>22</xdr:col>
      <xdr:colOff>165100</xdr:colOff>
      <xdr:row>37</xdr:row>
      <xdr:rowOff>229788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214565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94355</xdr:rowOff>
    </xdr:from>
    <xdr:to>
      <xdr:col>19</xdr:col>
      <xdr:colOff>38100</xdr:colOff>
      <xdr:row>37</xdr:row>
      <xdr:rowOff>195955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1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180732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0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67266</xdr:rowOff>
    </xdr:from>
    <xdr:to>
      <xdr:col>15</xdr:col>
      <xdr:colOff>101600</xdr:colOff>
      <xdr:row>37</xdr:row>
      <xdr:rowOff>168866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9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153643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7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125968</xdr:rowOff>
    </xdr:from>
    <xdr:to>
      <xdr:col>24</xdr:col>
      <xdr:colOff>63500</xdr:colOff>
      <xdr:row>34</xdr:row>
      <xdr:rowOff>136010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5268"/>
          <a:ext cx="8382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136010</xdr:rowOff>
    </xdr:from>
    <xdr:to>
      <xdr:col>19</xdr:col>
      <xdr:colOff>177800</xdr:colOff>
      <xdr:row>35</xdr:row>
      <xdr:rowOff>2115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531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2115</xdr:rowOff>
    </xdr:from>
    <xdr:to>
      <xdr:col>15</xdr:col>
      <xdr:colOff>50800</xdr:colOff>
      <xdr:row>35</xdr:row>
      <xdr:rowOff>21661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286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21661</xdr:rowOff>
    </xdr:from>
    <xdr:to>
      <xdr:col>10</xdr:col>
      <xdr:colOff>114300</xdr:colOff>
      <xdr:row>35</xdr:row>
      <xdr:rowOff>53306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2411"/>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75168</xdr:rowOff>
    </xdr:from>
    <xdr:to>
      <xdr:col>24</xdr:col>
      <xdr:colOff>114300</xdr:colOff>
      <xdr:row>35</xdr:row>
      <xdr:rowOff>5318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98045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85210</xdr:rowOff>
    </xdr:from>
    <xdr:to>
      <xdr:col>20</xdr:col>
      <xdr:colOff>38100</xdr:colOff>
      <xdr:row>35</xdr:row>
      <xdr:rowOff>15360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31887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122765</xdr:rowOff>
    </xdr:from>
    <xdr:to>
      <xdr:col>15</xdr:col>
      <xdr:colOff>101600</xdr:colOff>
      <xdr:row>35</xdr:row>
      <xdr:rowOff>52915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69442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142311</xdr:rowOff>
    </xdr:from>
    <xdr:to>
      <xdr:col>10</xdr:col>
      <xdr:colOff>165100</xdr:colOff>
      <xdr:row>35</xdr:row>
      <xdr:rowOff>72461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88988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4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2506</xdr:rowOff>
    </xdr:from>
    <xdr:to>
      <xdr:col>6</xdr:col>
      <xdr:colOff>38100</xdr:colOff>
      <xdr:row>35</xdr:row>
      <xdr:rowOff>104106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120633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17678</xdr:rowOff>
    </xdr:from>
    <xdr:to>
      <xdr:col>24</xdr:col>
      <xdr:colOff>63500</xdr:colOff>
      <xdr:row>57</xdr:row>
      <xdr:rowOff>25588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9032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25588</xdr:rowOff>
    </xdr:from>
    <xdr:to>
      <xdr:col>19</xdr:col>
      <xdr:colOff>177800</xdr:colOff>
      <xdr:row>57</xdr:row>
      <xdr:rowOff>59082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8238"/>
          <a:ext cx="889000" cy="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59082</xdr:rowOff>
    </xdr:from>
    <xdr:to>
      <xdr:col>15</xdr:col>
      <xdr:colOff>50800</xdr:colOff>
      <xdr:row>57</xdr:row>
      <xdr:rowOff>101364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31732"/>
          <a:ext cx="889000" cy="4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84503</xdr:rowOff>
    </xdr:from>
    <xdr:to>
      <xdr:col>10</xdr:col>
      <xdr:colOff>114300</xdr:colOff>
      <xdr:row>57</xdr:row>
      <xdr:rowOff>101364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57153"/>
          <a:ext cx="8890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138328</xdr:rowOff>
    </xdr:from>
    <xdr:to>
      <xdr:col>24</xdr:col>
      <xdr:colOff>114300</xdr:colOff>
      <xdr:row>57</xdr:row>
      <xdr:rowOff>68478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146238</xdr:rowOff>
    </xdr:from>
    <xdr:to>
      <xdr:col>20</xdr:col>
      <xdr:colOff>38100</xdr:colOff>
      <xdr:row>57</xdr:row>
      <xdr:rowOff>76388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67515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8282</xdr:rowOff>
    </xdr:from>
    <xdr:to>
      <xdr:col>15</xdr:col>
      <xdr:colOff>101600</xdr:colOff>
      <xdr:row>57</xdr:row>
      <xdr:rowOff>109882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101009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50564</xdr:rowOff>
    </xdr:from>
    <xdr:to>
      <xdr:col>10</xdr:col>
      <xdr:colOff>165100</xdr:colOff>
      <xdr:row>57</xdr:row>
      <xdr:rowOff>152164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143291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33703</xdr:rowOff>
    </xdr:from>
    <xdr:to>
      <xdr:col>6</xdr:col>
      <xdr:colOff>38100</xdr:colOff>
      <xdr:row>57</xdr:row>
      <xdr:rowOff>135303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126430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1260</xdr:rowOff>
    </xdr:from>
    <xdr:to>
      <xdr:col>24</xdr:col>
      <xdr:colOff>63500</xdr:colOff>
      <xdr:row>78</xdr:row>
      <xdr:rowOff>9855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74360"/>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130831</xdr:rowOff>
    </xdr:from>
    <xdr:to>
      <xdr:col>19</xdr:col>
      <xdr:colOff>177800</xdr:colOff>
      <xdr:row>78</xdr:row>
      <xdr:rowOff>1260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3248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100884</xdr:rowOff>
    </xdr:from>
    <xdr:to>
      <xdr:col>15</xdr:col>
      <xdr:colOff>50800</xdr:colOff>
      <xdr:row>77</xdr:row>
      <xdr:rowOff>130831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0253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100884</xdr:rowOff>
    </xdr:from>
    <xdr:to>
      <xdr:col>10</xdr:col>
      <xdr:colOff>114300</xdr:colOff>
      <xdr:row>77</xdr:row>
      <xdr:rowOff>133162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02534"/>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130505</xdr:rowOff>
    </xdr:from>
    <xdr:to>
      <xdr:col>24</xdr:col>
      <xdr:colOff>114300</xdr:colOff>
      <xdr:row>78</xdr:row>
      <xdr:rowOff>60655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45432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121910</xdr:rowOff>
    </xdr:from>
    <xdr:to>
      <xdr:col>20</xdr:col>
      <xdr:colOff>38100</xdr:colOff>
      <xdr:row>78</xdr:row>
      <xdr:rowOff>52060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43187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80031</xdr:rowOff>
    </xdr:from>
    <xdr:to>
      <xdr:col>15</xdr:col>
      <xdr:colOff>101600</xdr:colOff>
      <xdr:row>78</xdr:row>
      <xdr:rowOff>10181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50084</xdr:rowOff>
    </xdr:from>
    <xdr:to>
      <xdr:col>10</xdr:col>
      <xdr:colOff>165100</xdr:colOff>
      <xdr:row>77</xdr:row>
      <xdr:rowOff>151684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168211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82362</xdr:rowOff>
    </xdr:from>
    <xdr:to>
      <xdr:col>6</xdr:col>
      <xdr:colOff>38100</xdr:colOff>
      <xdr:row>78</xdr:row>
      <xdr:rowOff>12512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29039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149747</xdr:rowOff>
    </xdr:from>
    <xdr:to>
      <xdr:col>24</xdr:col>
      <xdr:colOff>63500</xdr:colOff>
      <xdr:row>97</xdr:row>
      <xdr:rowOff>31834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8947"/>
          <a:ext cx="838200" cy="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102339</xdr:rowOff>
    </xdr:from>
    <xdr:to>
      <xdr:col>19</xdr:col>
      <xdr:colOff>177800</xdr:colOff>
      <xdr:row>97</xdr:row>
      <xdr:rowOff>31834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61539"/>
          <a:ext cx="889000" cy="10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102339</xdr:rowOff>
    </xdr:from>
    <xdr:to>
      <xdr:col>15</xdr:col>
      <xdr:colOff>50800</xdr:colOff>
      <xdr:row>98</xdr:row>
      <xdr:rowOff>2682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61539"/>
          <a:ext cx="889000" cy="2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2682</xdr:rowOff>
    </xdr:from>
    <xdr:to>
      <xdr:col>10</xdr:col>
      <xdr:colOff>114300</xdr:colOff>
      <xdr:row>98</xdr:row>
      <xdr:rowOff>39943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0478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98947</xdr:rowOff>
    </xdr:from>
    <xdr:to>
      <xdr:col>24</xdr:col>
      <xdr:colOff>114300</xdr:colOff>
      <xdr:row>97</xdr:row>
      <xdr:rowOff>29097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77374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152484</xdr:rowOff>
    </xdr:from>
    <xdr:to>
      <xdr:col>20</xdr:col>
      <xdr:colOff>38100</xdr:colOff>
      <xdr:row>97</xdr:row>
      <xdr:rowOff>82634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73761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51539</xdr:rowOff>
    </xdr:from>
    <xdr:to>
      <xdr:col>15</xdr:col>
      <xdr:colOff>101600</xdr:colOff>
      <xdr:row>96</xdr:row>
      <xdr:rowOff>153139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144266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123332</xdr:rowOff>
    </xdr:from>
    <xdr:to>
      <xdr:col>10</xdr:col>
      <xdr:colOff>165100</xdr:colOff>
      <xdr:row>98</xdr:row>
      <xdr:rowOff>53482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44609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160593</xdr:rowOff>
    </xdr:from>
    <xdr:to>
      <xdr:col>6</xdr:col>
      <xdr:colOff>38100</xdr:colOff>
      <xdr:row>98</xdr:row>
      <xdr:rowOff>90743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81870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123132</xdr:rowOff>
    </xdr:from>
    <xdr:to>
      <xdr:col>55</xdr:col>
      <xdr:colOff>0</xdr:colOff>
      <xdr:row>38</xdr:row>
      <xdr:rowOff>143086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638232"/>
          <a:ext cx="8382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143086</xdr:rowOff>
    </xdr:from>
    <xdr:to>
      <xdr:col>50</xdr:col>
      <xdr:colOff>114300</xdr:colOff>
      <xdr:row>39</xdr:row>
      <xdr:rowOff>1974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58186"/>
          <a:ext cx="889000" cy="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32976</xdr:rowOff>
    </xdr:from>
    <xdr:to>
      <xdr:col>45</xdr:col>
      <xdr:colOff>177800</xdr:colOff>
      <xdr:row>39</xdr:row>
      <xdr:rowOff>1974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19376"/>
          <a:ext cx="889000" cy="116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32976</xdr:rowOff>
    </xdr:from>
    <xdr:to>
      <xdr:col>41</xdr:col>
      <xdr:colOff>50800</xdr:colOff>
      <xdr:row>38</xdr:row>
      <xdr:rowOff>158162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19376"/>
          <a:ext cx="889000" cy="1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72332</xdr:rowOff>
    </xdr:from>
    <xdr:to>
      <xdr:col>55</xdr:col>
      <xdr:colOff>50800</xdr:colOff>
      <xdr:row>39</xdr:row>
      <xdr:rowOff>2482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158709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5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92286</xdr:rowOff>
    </xdr:from>
    <xdr:to>
      <xdr:col>50</xdr:col>
      <xdr:colOff>165100</xdr:colOff>
      <xdr:row>39</xdr:row>
      <xdr:rowOff>22436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6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13563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7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122624</xdr:rowOff>
    </xdr:from>
    <xdr:to>
      <xdr:col>46</xdr:col>
      <xdr:colOff>38100</xdr:colOff>
      <xdr:row>39</xdr:row>
      <xdr:rowOff>52774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6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43901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7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153626</xdr:rowOff>
    </xdr:from>
    <xdr:to>
      <xdr:col>41</xdr:col>
      <xdr:colOff>101600</xdr:colOff>
      <xdr:row>32</xdr:row>
      <xdr:rowOff>83776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74903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6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107362</xdr:rowOff>
    </xdr:from>
    <xdr:to>
      <xdr:col>36</xdr:col>
      <xdr:colOff>165100</xdr:colOff>
      <xdr:row>39</xdr:row>
      <xdr:rowOff>37512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62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28639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71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475</xdr:rowOff>
    </xdr:from>
    <xdr:to>
      <xdr:col>55</xdr:col>
      <xdr:colOff>0</xdr:colOff>
      <xdr:row>58</xdr:row>
      <xdr:rowOff>85765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44575"/>
          <a:ext cx="838200" cy="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475</xdr:rowOff>
    </xdr:from>
    <xdr:to>
      <xdr:col>50</xdr:col>
      <xdr:colOff>114300</xdr:colOff>
      <xdr:row>58</xdr:row>
      <xdr:rowOff>117976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44575"/>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117976</xdr:rowOff>
    </xdr:from>
    <xdr:to>
      <xdr:col>45</xdr:col>
      <xdr:colOff>177800</xdr:colOff>
      <xdr:row>58</xdr:row>
      <xdr:rowOff>132751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62076"/>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132751</xdr:rowOff>
    </xdr:from>
    <xdr:to>
      <xdr:col>41</xdr:col>
      <xdr:colOff>50800</xdr:colOff>
      <xdr:row>58</xdr:row>
      <xdr:rowOff>162057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76851"/>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34965</xdr:rowOff>
    </xdr:from>
    <xdr:to>
      <xdr:col>55</xdr:col>
      <xdr:colOff>50800</xdr:colOff>
      <xdr:row>58</xdr:row>
      <xdr:rowOff>136565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121342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121125</xdr:rowOff>
    </xdr:from>
    <xdr:to>
      <xdr:col>50</xdr:col>
      <xdr:colOff>165100</xdr:colOff>
      <xdr:row>58</xdr:row>
      <xdr:rowOff>51275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42402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67176</xdr:rowOff>
    </xdr:from>
    <xdr:to>
      <xdr:col>46</xdr:col>
      <xdr:colOff>38100</xdr:colOff>
      <xdr:row>58</xdr:row>
      <xdr:rowOff>168776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159903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81951</xdr:rowOff>
    </xdr:from>
    <xdr:to>
      <xdr:col>41</xdr:col>
      <xdr:colOff>101600</xdr:colOff>
      <xdr:row>59</xdr:row>
      <xdr:rowOff>12101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111257</xdr:rowOff>
    </xdr:from>
    <xdr:to>
      <xdr:col>36</xdr:col>
      <xdr:colOff>165100</xdr:colOff>
      <xdr:row>59</xdr:row>
      <xdr:rowOff>41407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32534</xdr:rowOff>
    </xdr:from>
    <xdr:ext cx="469744"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37428" y="101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146520</xdr:rowOff>
    </xdr:from>
    <xdr:to>
      <xdr:col>55</xdr:col>
      <xdr:colOff>0</xdr:colOff>
      <xdr:row>78</xdr:row>
      <xdr:rowOff>160065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48170"/>
          <a:ext cx="838200" cy="18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146520</xdr:rowOff>
    </xdr:from>
    <xdr:to>
      <xdr:col>50</xdr:col>
      <xdr:colOff>114300</xdr:colOff>
      <xdr:row>78</xdr:row>
      <xdr:rowOff>153682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48170"/>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153682</xdr:rowOff>
    </xdr:from>
    <xdr:to>
      <xdr:col>45</xdr:col>
      <xdr:colOff>177800</xdr:colOff>
      <xdr:row>79</xdr:row>
      <xdr:rowOff>9761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26782"/>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9761</xdr:rowOff>
    </xdr:from>
    <xdr:to>
      <xdr:col>41</xdr:col>
      <xdr:colOff>50800</xdr:colOff>
      <xdr:row>79</xdr:row>
      <xdr:rowOff>43211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54311"/>
          <a:ext cx="889000" cy="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109265</xdr:rowOff>
    </xdr:from>
    <xdr:to>
      <xdr:col>55</xdr:col>
      <xdr:colOff>50800</xdr:colOff>
      <xdr:row>79</xdr:row>
      <xdr:rowOff>39415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24192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95720</xdr:rowOff>
    </xdr:from>
    <xdr:to>
      <xdr:col>50</xdr:col>
      <xdr:colOff>165100</xdr:colOff>
      <xdr:row>78</xdr:row>
      <xdr:rowOff>25870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42397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102882</xdr:rowOff>
    </xdr:from>
    <xdr:to>
      <xdr:col>46</xdr:col>
      <xdr:colOff>38100</xdr:colOff>
      <xdr:row>79</xdr:row>
      <xdr:rowOff>33032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24159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130411</xdr:rowOff>
    </xdr:from>
    <xdr:to>
      <xdr:col>41</xdr:col>
      <xdr:colOff>101600</xdr:colOff>
      <xdr:row>79</xdr:row>
      <xdr:rowOff>60561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51688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9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163861</xdr:rowOff>
    </xdr:from>
    <xdr:to>
      <xdr:col>36</xdr:col>
      <xdr:colOff>165100</xdr:colOff>
      <xdr:row>79</xdr:row>
      <xdr:rowOff>94011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85138</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15333" y="1362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132657</xdr:rowOff>
    </xdr:from>
    <xdr:to>
      <xdr:col>55</xdr:col>
      <xdr:colOff>0</xdr:colOff>
      <xdr:row>98</xdr:row>
      <xdr:rowOff>138404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934757"/>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138404</xdr:rowOff>
    </xdr:from>
    <xdr:to>
      <xdr:col>50</xdr:col>
      <xdr:colOff>114300</xdr:colOff>
      <xdr:row>99</xdr:row>
      <xdr:rowOff>40760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940504"/>
          <a:ext cx="889000" cy="7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40760</xdr:rowOff>
    </xdr:from>
    <xdr:to>
      <xdr:col>45</xdr:col>
      <xdr:colOff>177800</xdr:colOff>
      <xdr:row>99</xdr:row>
      <xdr:rowOff>70434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7014310"/>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40672</xdr:rowOff>
    </xdr:from>
    <xdr:to>
      <xdr:col>41</xdr:col>
      <xdr:colOff>50800</xdr:colOff>
      <xdr:row>99</xdr:row>
      <xdr:rowOff>70434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7014222"/>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81857</xdr:rowOff>
    </xdr:from>
    <xdr:to>
      <xdr:col>55</xdr:col>
      <xdr:colOff>50800</xdr:colOff>
      <xdr:row>99</xdr:row>
      <xdr:rowOff>12007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168234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87604</xdr:rowOff>
    </xdr:from>
    <xdr:to>
      <xdr:col>50</xdr:col>
      <xdr:colOff>165100</xdr:colOff>
      <xdr:row>99</xdr:row>
      <xdr:rowOff>17754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8881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8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161410</xdr:rowOff>
    </xdr:from>
    <xdr:to>
      <xdr:col>46</xdr:col>
      <xdr:colOff>38100</xdr:colOff>
      <xdr:row>99</xdr:row>
      <xdr:rowOff>91560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82687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5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19634</xdr:rowOff>
    </xdr:from>
    <xdr:to>
      <xdr:col>41</xdr:col>
      <xdr:colOff>101600</xdr:colOff>
      <xdr:row>99</xdr:row>
      <xdr:rowOff>121234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9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112361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70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161322</xdr:rowOff>
    </xdr:from>
    <xdr:to>
      <xdr:col>36</xdr:col>
      <xdr:colOff>165100</xdr:colOff>
      <xdr:row>99</xdr:row>
      <xdr:rowOff>91472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82599</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92086</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8636"/>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91988</xdr:rowOff>
    </xdr:from>
    <xdr:to>
      <xdr:col>76</xdr:col>
      <xdr:colOff>114300</xdr:colOff>
      <xdr:row>39</xdr:row>
      <xdr:rowOff>92086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7853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70663</xdr:rowOff>
    </xdr:from>
    <xdr:to>
      <xdr:col>71</xdr:col>
      <xdr:colOff>177800</xdr:colOff>
      <xdr:row>39</xdr:row>
      <xdr:rowOff>91988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57213"/>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41286</xdr:rowOff>
    </xdr:from>
    <xdr:to>
      <xdr:col>76</xdr:col>
      <xdr:colOff>165100</xdr:colOff>
      <xdr:row>39</xdr:row>
      <xdr:rowOff>142886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134013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41188</xdr:rowOff>
    </xdr:from>
    <xdr:to>
      <xdr:col>72</xdr:col>
      <xdr:colOff>38100</xdr:colOff>
      <xdr:row>39</xdr:row>
      <xdr:rowOff>142788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133915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19863</xdr:rowOff>
    </xdr:from>
    <xdr:to>
      <xdr:col>67</xdr:col>
      <xdr:colOff>101600</xdr:colOff>
      <xdr:row>39</xdr:row>
      <xdr:rowOff>121463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112590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662</xdr:rowOff>
    </xdr:from>
    <xdr:to>
      <xdr:col>85</xdr:col>
      <xdr:colOff>127000</xdr:colOff>
      <xdr:row>78</xdr:row>
      <xdr:rowOff>8516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373762"/>
          <a:ext cx="8382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662</xdr:rowOff>
    </xdr:from>
    <xdr:to>
      <xdr:col>81</xdr:col>
      <xdr:colOff>50800</xdr:colOff>
      <xdr:row>78</xdr:row>
      <xdr:rowOff>10508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373762"/>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482</xdr:rowOff>
    </xdr:from>
    <xdr:to>
      <xdr:col>76</xdr:col>
      <xdr:colOff>114300</xdr:colOff>
      <xdr:row>78</xdr:row>
      <xdr:rowOff>10508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373582"/>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482</xdr:rowOff>
    </xdr:from>
    <xdr:to>
      <xdr:col>71</xdr:col>
      <xdr:colOff>177800</xdr:colOff>
      <xdr:row>78</xdr:row>
      <xdr:rowOff>9006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73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129166</xdr:rowOff>
    </xdr:from>
    <xdr:to>
      <xdr:col>85</xdr:col>
      <xdr:colOff>177800</xdr:colOff>
      <xdr:row>78</xdr:row>
      <xdr:rowOff>59316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3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107593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0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121312</xdr:rowOff>
    </xdr:from>
    <xdr:to>
      <xdr:col>81</xdr:col>
      <xdr:colOff>101600</xdr:colOff>
      <xdr:row>78</xdr:row>
      <xdr:rowOff>51462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42589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131158</xdr:rowOff>
    </xdr:from>
    <xdr:to>
      <xdr:col>76</xdr:col>
      <xdr:colOff>165100</xdr:colOff>
      <xdr:row>78</xdr:row>
      <xdr:rowOff>61308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52435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121132</xdr:rowOff>
    </xdr:from>
    <xdr:to>
      <xdr:col>72</xdr:col>
      <xdr:colOff>38100</xdr:colOff>
      <xdr:row>78</xdr:row>
      <xdr:rowOff>51282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42409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129656</xdr:rowOff>
    </xdr:from>
    <xdr:to>
      <xdr:col>67</xdr:col>
      <xdr:colOff>101600</xdr:colOff>
      <xdr:row>78</xdr:row>
      <xdr:rowOff>59806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50933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145227</xdr:rowOff>
    </xdr:from>
    <xdr:to>
      <xdr:col>85</xdr:col>
      <xdr:colOff>127000</xdr:colOff>
      <xdr:row>98</xdr:row>
      <xdr:rowOff>27225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75877"/>
          <a:ext cx="838200" cy="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145227</xdr:rowOff>
    </xdr:from>
    <xdr:to>
      <xdr:col>81</xdr:col>
      <xdr:colOff>50800</xdr:colOff>
      <xdr:row>97</xdr:row>
      <xdr:rowOff>146128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587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146128</xdr:rowOff>
    </xdr:from>
    <xdr:to>
      <xdr:col>76</xdr:col>
      <xdr:colOff>114300</xdr:colOff>
      <xdr:row>98</xdr:row>
      <xdr:rowOff>53408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76778"/>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53408</xdr:rowOff>
    </xdr:from>
    <xdr:to>
      <xdr:col>71</xdr:col>
      <xdr:colOff>177800</xdr:colOff>
      <xdr:row>98</xdr:row>
      <xdr:rowOff>84040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5550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147875</xdr:rowOff>
    </xdr:from>
    <xdr:to>
      <xdr:col>85</xdr:col>
      <xdr:colOff>177800</xdr:colOff>
      <xdr:row>98</xdr:row>
      <xdr:rowOff>78025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107252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94427</xdr:rowOff>
    </xdr:from>
    <xdr:to>
      <xdr:col>81</xdr:col>
      <xdr:colOff>101600</xdr:colOff>
      <xdr:row>98</xdr:row>
      <xdr:rowOff>24577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41104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95328</xdr:rowOff>
    </xdr:from>
    <xdr:to>
      <xdr:col>76</xdr:col>
      <xdr:colOff>165100</xdr:colOff>
      <xdr:row>98</xdr:row>
      <xdr:rowOff>25478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42005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2608</xdr:rowOff>
    </xdr:from>
    <xdr:to>
      <xdr:col>72</xdr:col>
      <xdr:colOff>38100</xdr:colOff>
      <xdr:row>98</xdr:row>
      <xdr:rowOff>104208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120735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33240</xdr:rowOff>
    </xdr:from>
    <xdr:to>
      <xdr:col>67</xdr:col>
      <xdr:colOff>101600</xdr:colOff>
      <xdr:row>98</xdr:row>
      <xdr:rowOff>134840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125967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30886</xdr:rowOff>
    </xdr:from>
    <xdr:to>
      <xdr:col>116</xdr:col>
      <xdr:colOff>63500</xdr:colOff>
      <xdr:row>37</xdr:row>
      <xdr:rowOff>84470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74536"/>
          <a:ext cx="8382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148753</xdr:rowOff>
    </xdr:from>
    <xdr:to>
      <xdr:col>111</xdr:col>
      <xdr:colOff>177800</xdr:colOff>
      <xdr:row>37</xdr:row>
      <xdr:rowOff>30886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320953"/>
          <a:ext cx="8890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4826</xdr:rowOff>
    </xdr:from>
    <xdr:to>
      <xdr:col>107</xdr:col>
      <xdr:colOff>50800</xdr:colOff>
      <xdr:row>36</xdr:row>
      <xdr:rowOff>148753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177026"/>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100655</xdr:rowOff>
    </xdr:from>
    <xdr:to>
      <xdr:col>102</xdr:col>
      <xdr:colOff>114300</xdr:colOff>
      <xdr:row>36</xdr:row>
      <xdr:rowOff>4826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101405"/>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33670</xdr:rowOff>
    </xdr:from>
    <xdr:to>
      <xdr:col>116</xdr:col>
      <xdr:colOff>114300</xdr:colOff>
      <xdr:row>37</xdr:row>
      <xdr:rowOff>135270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56547</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2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151536</xdr:rowOff>
    </xdr:from>
    <xdr:to>
      <xdr:col>112</xdr:col>
      <xdr:colOff>38100</xdr:colOff>
      <xdr:row>37</xdr:row>
      <xdr:rowOff>81686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98213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0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97953</xdr:rowOff>
    </xdr:from>
    <xdr:to>
      <xdr:col>107</xdr:col>
      <xdr:colOff>101600</xdr:colOff>
      <xdr:row>37</xdr:row>
      <xdr:rowOff>28103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44630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0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125476</xdr:rowOff>
    </xdr:from>
    <xdr:to>
      <xdr:col>102</xdr:col>
      <xdr:colOff>165100</xdr:colOff>
      <xdr:row>36</xdr:row>
      <xdr:rowOff>55626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72153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49855</xdr:rowOff>
    </xdr:from>
    <xdr:to>
      <xdr:col>98</xdr:col>
      <xdr:colOff>38100</xdr:colOff>
      <xdr:row>35</xdr:row>
      <xdr:rowOff>151455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167982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58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128361</xdr:rowOff>
    </xdr:from>
    <xdr:to>
      <xdr:col>116</xdr:col>
      <xdr:colOff>63500</xdr:colOff>
      <xdr:row>58</xdr:row>
      <xdr:rowOff>128453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7246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128453</xdr:rowOff>
    </xdr:from>
    <xdr:to>
      <xdr:col>111</xdr:col>
      <xdr:colOff>177800</xdr:colOff>
      <xdr:row>58</xdr:row>
      <xdr:rowOff>128544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255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128544</xdr:rowOff>
    </xdr:from>
    <xdr:to>
      <xdr:col>107</xdr:col>
      <xdr:colOff>50800</xdr:colOff>
      <xdr:row>58</xdr:row>
      <xdr:rowOff>128544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7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125801</xdr:rowOff>
    </xdr:from>
    <xdr:to>
      <xdr:col>102</xdr:col>
      <xdr:colOff>114300</xdr:colOff>
      <xdr:row>58</xdr:row>
      <xdr:rowOff>128544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6990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77561</xdr:rowOff>
    </xdr:from>
    <xdr:to>
      <xdr:col>116</xdr:col>
      <xdr:colOff>114300</xdr:colOff>
      <xdr:row>59</xdr:row>
      <xdr:rowOff>7711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163938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77653</xdr:rowOff>
    </xdr:from>
    <xdr:to>
      <xdr:col>112</xdr:col>
      <xdr:colOff>38100</xdr:colOff>
      <xdr:row>59</xdr:row>
      <xdr:rowOff>7803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170380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77744</xdr:rowOff>
    </xdr:from>
    <xdr:to>
      <xdr:col>107</xdr:col>
      <xdr:colOff>101600</xdr:colOff>
      <xdr:row>59</xdr:row>
      <xdr:rowOff>7894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170471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77744</xdr:rowOff>
    </xdr:from>
    <xdr:to>
      <xdr:col>102</xdr:col>
      <xdr:colOff>165100</xdr:colOff>
      <xdr:row>59</xdr:row>
      <xdr:rowOff>7894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170471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75001</xdr:rowOff>
    </xdr:from>
    <xdr:to>
      <xdr:col>98</xdr:col>
      <xdr:colOff>38100</xdr:colOff>
      <xdr:row>59</xdr:row>
      <xdr:rowOff>5151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167728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1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464</xdr:rowOff>
    </xdr:from>
    <xdr:to>
      <xdr:col>116</xdr:col>
      <xdr:colOff>63500</xdr:colOff>
      <xdr:row>77</xdr:row>
      <xdr:rowOff>59956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2114"/>
          <a:ext cx="8382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59956</xdr:rowOff>
    </xdr:from>
    <xdr:to>
      <xdr:col>111</xdr:col>
      <xdr:colOff>177800</xdr:colOff>
      <xdr:row>77</xdr:row>
      <xdr:rowOff>105029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61606"/>
          <a:ext cx="8890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99219</xdr:rowOff>
    </xdr:from>
    <xdr:to>
      <xdr:col>107</xdr:col>
      <xdr:colOff>50800</xdr:colOff>
      <xdr:row>77</xdr:row>
      <xdr:rowOff>105029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00869"/>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99219</xdr:rowOff>
    </xdr:from>
    <xdr:to>
      <xdr:col>102</xdr:col>
      <xdr:colOff>114300</xdr:colOff>
      <xdr:row>77</xdr:row>
      <xdr:rowOff>131642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0086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121114</xdr:rowOff>
    </xdr:from>
    <xdr:to>
      <xdr:col>116</xdr:col>
      <xdr:colOff>114300</xdr:colOff>
      <xdr:row>77</xdr:row>
      <xdr:rowOff>51264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143991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9156</xdr:rowOff>
    </xdr:from>
    <xdr:to>
      <xdr:col>112</xdr:col>
      <xdr:colOff>38100</xdr:colOff>
      <xdr:row>77</xdr:row>
      <xdr:rowOff>110756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101883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54229</xdr:rowOff>
    </xdr:from>
    <xdr:to>
      <xdr:col>107</xdr:col>
      <xdr:colOff>101600</xdr:colOff>
      <xdr:row>77</xdr:row>
      <xdr:rowOff>155829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146956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48419</xdr:rowOff>
    </xdr:from>
    <xdr:to>
      <xdr:col>102</xdr:col>
      <xdr:colOff>165100</xdr:colOff>
      <xdr:row>77</xdr:row>
      <xdr:rowOff>150019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141146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80842</xdr:rowOff>
    </xdr:from>
    <xdr:to>
      <xdr:col>98</xdr:col>
      <xdr:colOff>38100</xdr:colOff>
      <xdr:row>78</xdr:row>
      <xdr:rowOff>10992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2119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374,594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11,918</a:t>
          </a:r>
          <a:r>
            <a:rPr kumimoji="1" lang="ja-JP" altLang="en-US" sz="1300">
              <a:latin typeface="ＭＳ Ｐゴシック" panose="020B0600070205080204" pitchFamily="50" charset="-128"/>
              <a:ea typeface="ＭＳ Ｐゴシック" panose="020B0600070205080204" pitchFamily="50" charset="-128"/>
            </a:rPr>
            <a:t>円となった。クリーンセンター再整備工事費の減などによる普通建設事業費の減少（前年度比△</a:t>
          </a:r>
          <a:r>
            <a:rPr kumimoji="1" lang="en-US" altLang="ja-JP" sz="1300">
              <a:latin typeface="ＭＳ Ｐゴシック" panose="020B0600070205080204" pitchFamily="50" charset="-128"/>
              <a:ea typeface="ＭＳ Ｐゴシック" panose="020B0600070205080204" pitchFamily="50" charset="-128"/>
            </a:rPr>
            <a:t>11,193</a:t>
          </a:r>
          <a:r>
            <a:rPr kumimoji="1" lang="ja-JP" altLang="en-US" sz="1300">
              <a:latin typeface="ＭＳ Ｐゴシック" panose="020B0600070205080204" pitchFamily="50" charset="-128"/>
              <a:ea typeface="ＭＳ Ｐゴシック" panose="020B0600070205080204" pitchFamily="50" charset="-128"/>
            </a:rPr>
            <a:t>円）が主な要因である。</a:t>
          </a:r>
        </a:p>
        <a:p>
          <a:r>
            <a:rPr kumimoji="1" lang="ja-JP" altLang="en-US" sz="1300">
              <a:latin typeface="ＭＳ Ｐゴシック" panose="020B0600070205080204" pitchFamily="50" charset="-128"/>
              <a:ea typeface="ＭＳ Ｐゴシック" panose="020B0600070205080204" pitchFamily="50" charset="-128"/>
            </a:rPr>
            <a:t>・構成割合は高い順に人件費、扶助費、物件費となっており前年度から変わりなかった。</a:t>
          </a:r>
        </a:p>
        <a:p>
          <a:r>
            <a:rPr kumimoji="1" lang="ja-JP" altLang="en-US" sz="1300">
              <a:latin typeface="ＭＳ Ｐゴシック" panose="020B0600070205080204" pitchFamily="50" charset="-128"/>
              <a:ea typeface="ＭＳ Ｐゴシック" panose="020B0600070205080204" pitchFamily="50" charset="-128"/>
            </a:rPr>
            <a:t>・人件費は類似団体内平均より高い状況が続いており、職員給与水準が国基準より高いことやごみ収集業務、学校給食業務及び消防業務を直営・単独で実施していることが主な要因である。今後、業務の委託化や広域連携などによる効率的な行政運営に努めていく必要がある。</a:t>
          </a:r>
        </a:p>
        <a:p>
          <a:r>
            <a:rPr kumimoji="1" lang="ja-JP" altLang="en-US" sz="1300">
              <a:latin typeface="ＭＳ Ｐゴシック" panose="020B0600070205080204" pitchFamily="50" charset="-128"/>
              <a:ea typeface="ＭＳ Ｐゴシック" panose="020B0600070205080204" pitchFamily="50" charset="-128"/>
            </a:rPr>
            <a:t>・扶助費は価格高騰緊急支援給付金の増の影響が大きく、前年度比＋</a:t>
          </a:r>
          <a:r>
            <a:rPr kumimoji="1" lang="en-US" altLang="ja-JP" sz="1300">
              <a:latin typeface="ＭＳ Ｐゴシック" panose="020B0600070205080204" pitchFamily="50" charset="-128"/>
              <a:ea typeface="ＭＳ Ｐゴシック" panose="020B0600070205080204" pitchFamily="50" charset="-128"/>
            </a:rPr>
            <a:t>4,918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・物件費は中学校給食の開始や物価高騰の影響などにより、前年度比＋</a:t>
          </a:r>
          <a:r>
            <a:rPr kumimoji="1" lang="en-US" altLang="ja-JP" sz="1300">
              <a:latin typeface="ＭＳ Ｐゴシック" panose="020B0600070205080204" pitchFamily="50" charset="-128"/>
              <a:ea typeface="ＭＳ Ｐゴシック" panose="020B0600070205080204" pitchFamily="50" charset="-128"/>
            </a:rPr>
            <a:t>1,730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32,272
31,980
17.04
13,190,219
12,088,908
1,022,182
7,659,242
5,601,774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165608</xdr:rowOff>
    </xdr:from>
    <xdr:to>
      <xdr:col>24</xdr:col>
      <xdr:colOff>63500</xdr:colOff>
      <xdr:row>31</xdr:row>
      <xdr:rowOff>163322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0910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165608</xdr:rowOff>
    </xdr:from>
    <xdr:to>
      <xdr:col>19</xdr:col>
      <xdr:colOff>177800</xdr:colOff>
      <xdr:row>32</xdr:row>
      <xdr:rowOff>90170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09108"/>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73787</xdr:rowOff>
    </xdr:from>
    <xdr:to>
      <xdr:col>15</xdr:col>
      <xdr:colOff>50800</xdr:colOff>
      <xdr:row>32</xdr:row>
      <xdr:rowOff>90170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6018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67310</xdr:rowOff>
    </xdr:from>
    <xdr:to>
      <xdr:col>10</xdr:col>
      <xdr:colOff>114300</xdr:colOff>
      <xdr:row>32</xdr:row>
      <xdr:rowOff>73787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5371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112522</xdr:rowOff>
    </xdr:from>
    <xdr:to>
      <xdr:col>24</xdr:col>
      <xdr:colOff>114300</xdr:colOff>
      <xdr:row>32</xdr:row>
      <xdr:rowOff>42672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135399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114808</xdr:rowOff>
    </xdr:from>
    <xdr:to>
      <xdr:col>20</xdr:col>
      <xdr:colOff>38100</xdr:colOff>
      <xdr:row>31</xdr:row>
      <xdr:rowOff>44958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61485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39370</xdr:rowOff>
    </xdr:from>
    <xdr:to>
      <xdr:col>15</xdr:col>
      <xdr:colOff>101600</xdr:colOff>
      <xdr:row>32</xdr:row>
      <xdr:rowOff>140970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157497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22987</xdr:rowOff>
    </xdr:from>
    <xdr:to>
      <xdr:col>10</xdr:col>
      <xdr:colOff>165100</xdr:colOff>
      <xdr:row>32</xdr:row>
      <xdr:rowOff>124587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141114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16510</xdr:rowOff>
    </xdr:from>
    <xdr:to>
      <xdr:col>6</xdr:col>
      <xdr:colOff>38100</xdr:colOff>
      <xdr:row>32</xdr:row>
      <xdr:rowOff>118110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134637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86309</xdr:rowOff>
    </xdr:from>
    <xdr:to>
      <xdr:col>24</xdr:col>
      <xdr:colOff>63500</xdr:colOff>
      <xdr:row>58</xdr:row>
      <xdr:rowOff>91074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0409"/>
          <a:ext cx="838200" cy="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86309</xdr:rowOff>
    </xdr:from>
    <xdr:to>
      <xdr:col>19</xdr:col>
      <xdr:colOff>177800</xdr:colOff>
      <xdr:row>58</xdr:row>
      <xdr:rowOff>103813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0409"/>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102510</xdr:rowOff>
    </xdr:from>
    <xdr:to>
      <xdr:col>15</xdr:col>
      <xdr:colOff>50800</xdr:colOff>
      <xdr:row>58</xdr:row>
      <xdr:rowOff>103813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03710"/>
          <a:ext cx="889000" cy="3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102510</xdr:rowOff>
    </xdr:from>
    <xdr:to>
      <xdr:col>10</xdr:col>
      <xdr:colOff>114300</xdr:colOff>
      <xdr:row>58</xdr:row>
      <xdr:rowOff>106102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03710"/>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40274</xdr:rowOff>
    </xdr:from>
    <xdr:to>
      <xdr:col>24</xdr:col>
      <xdr:colOff>114300</xdr:colOff>
      <xdr:row>58</xdr:row>
      <xdr:rowOff>141874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35509</xdr:rowOff>
    </xdr:from>
    <xdr:to>
      <xdr:col>20</xdr:col>
      <xdr:colOff>38100</xdr:colOff>
      <xdr:row>58</xdr:row>
      <xdr:rowOff>137109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128236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53013</xdr:rowOff>
    </xdr:from>
    <xdr:to>
      <xdr:col>15</xdr:col>
      <xdr:colOff>101600</xdr:colOff>
      <xdr:row>58</xdr:row>
      <xdr:rowOff>154613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145740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51710</xdr:rowOff>
    </xdr:from>
    <xdr:to>
      <xdr:col>10</xdr:col>
      <xdr:colOff>165100</xdr:colOff>
      <xdr:row>56</xdr:row>
      <xdr:rowOff>153310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144437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4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55302</xdr:rowOff>
    </xdr:from>
    <xdr:to>
      <xdr:col>6</xdr:col>
      <xdr:colOff>38100</xdr:colOff>
      <xdr:row>58</xdr:row>
      <xdr:rowOff>156902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148029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98628</xdr:rowOff>
    </xdr:from>
    <xdr:to>
      <xdr:col>24</xdr:col>
      <xdr:colOff>63500</xdr:colOff>
      <xdr:row>78</xdr:row>
      <xdr:rowOff>7035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0278"/>
          <a:ext cx="8382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136903</xdr:rowOff>
    </xdr:from>
    <xdr:to>
      <xdr:col>19</xdr:col>
      <xdr:colOff>177800</xdr:colOff>
      <xdr:row>78</xdr:row>
      <xdr:rowOff>7035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8553"/>
          <a:ext cx="8890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136903</xdr:rowOff>
    </xdr:from>
    <xdr:to>
      <xdr:col>15</xdr:col>
      <xdr:colOff>50800</xdr:colOff>
      <xdr:row>78</xdr:row>
      <xdr:rowOff>109745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8553"/>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109745</xdr:rowOff>
    </xdr:from>
    <xdr:to>
      <xdr:col>10</xdr:col>
      <xdr:colOff>114300</xdr:colOff>
      <xdr:row>79</xdr:row>
      <xdr:rowOff>12843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2845"/>
          <a:ext cx="889000" cy="7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47828</xdr:rowOff>
    </xdr:from>
    <xdr:to>
      <xdr:col>24</xdr:col>
      <xdr:colOff>114300</xdr:colOff>
      <xdr:row>77</xdr:row>
      <xdr:rowOff>149428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26255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127685</xdr:rowOff>
    </xdr:from>
    <xdr:to>
      <xdr:col>20</xdr:col>
      <xdr:colOff>38100</xdr:colOff>
      <xdr:row>78</xdr:row>
      <xdr:rowOff>57835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48962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2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86103</xdr:rowOff>
    </xdr:from>
    <xdr:to>
      <xdr:col>15</xdr:col>
      <xdr:colOff>101600</xdr:colOff>
      <xdr:row>78</xdr:row>
      <xdr:rowOff>16253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58945</xdr:rowOff>
    </xdr:from>
    <xdr:to>
      <xdr:col>10</xdr:col>
      <xdr:colOff>165100</xdr:colOff>
      <xdr:row>78</xdr:row>
      <xdr:rowOff>160545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151672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133493</xdr:rowOff>
    </xdr:from>
    <xdr:to>
      <xdr:col>6</xdr:col>
      <xdr:colOff>38100</xdr:colOff>
      <xdr:row>79</xdr:row>
      <xdr:rowOff>63643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54770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5626</xdr:rowOff>
    </xdr:from>
    <xdr:to>
      <xdr:col>24</xdr:col>
      <xdr:colOff>63500</xdr:colOff>
      <xdr:row>97</xdr:row>
      <xdr:rowOff>86730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64826"/>
          <a:ext cx="838200" cy="25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5626</xdr:rowOff>
    </xdr:from>
    <xdr:to>
      <xdr:col>19</xdr:col>
      <xdr:colOff>177800</xdr:colOff>
      <xdr:row>96</xdr:row>
      <xdr:rowOff>162494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64826"/>
          <a:ext cx="889000" cy="15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162494</xdr:rowOff>
    </xdr:from>
    <xdr:to>
      <xdr:col>15</xdr:col>
      <xdr:colOff>50800</xdr:colOff>
      <xdr:row>98</xdr:row>
      <xdr:rowOff>21988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21694"/>
          <a:ext cx="889000" cy="2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1560</xdr:rowOff>
    </xdr:from>
    <xdr:to>
      <xdr:col>10</xdr:col>
      <xdr:colOff>114300</xdr:colOff>
      <xdr:row>98</xdr:row>
      <xdr:rowOff>21988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03660"/>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35930</xdr:rowOff>
    </xdr:from>
    <xdr:to>
      <xdr:col>24</xdr:col>
      <xdr:colOff>114300</xdr:colOff>
      <xdr:row>97</xdr:row>
      <xdr:rowOff>137530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58807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1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126276</xdr:rowOff>
    </xdr:from>
    <xdr:to>
      <xdr:col>20</xdr:col>
      <xdr:colOff>38100</xdr:colOff>
      <xdr:row>96</xdr:row>
      <xdr:rowOff>56426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72953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111694</xdr:rowOff>
    </xdr:from>
    <xdr:to>
      <xdr:col>15</xdr:col>
      <xdr:colOff>101600</xdr:colOff>
      <xdr:row>97</xdr:row>
      <xdr:rowOff>41844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58371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142638</xdr:rowOff>
    </xdr:from>
    <xdr:to>
      <xdr:col>10</xdr:col>
      <xdr:colOff>165100</xdr:colOff>
      <xdr:row>98</xdr:row>
      <xdr:rowOff>72788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89315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122210</xdr:rowOff>
    </xdr:from>
    <xdr:to>
      <xdr:col>6</xdr:col>
      <xdr:colOff>38100</xdr:colOff>
      <xdr:row>98</xdr:row>
      <xdr:rowOff>52360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68887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2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17208</xdr:rowOff>
    </xdr:from>
    <xdr:to>
      <xdr:col>55</xdr:col>
      <xdr:colOff>0</xdr:colOff>
      <xdr:row>39</xdr:row>
      <xdr:rowOff>17780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0375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16066</xdr:rowOff>
    </xdr:from>
    <xdr:to>
      <xdr:col>50</xdr:col>
      <xdr:colOff>114300</xdr:colOff>
      <xdr:row>39</xdr:row>
      <xdr:rowOff>17208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0261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15494</xdr:rowOff>
    </xdr:from>
    <xdr:to>
      <xdr:col>45</xdr:col>
      <xdr:colOff>177800</xdr:colOff>
      <xdr:row>39</xdr:row>
      <xdr:rowOff>16066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204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9207</xdr:rowOff>
    </xdr:from>
    <xdr:to>
      <xdr:col>41</xdr:col>
      <xdr:colOff>50800</xdr:colOff>
      <xdr:row>39</xdr:row>
      <xdr:rowOff>15494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575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138430</xdr:rowOff>
    </xdr:from>
    <xdr:to>
      <xdr:col>55</xdr:col>
      <xdr:colOff>50800</xdr:colOff>
      <xdr:row>39</xdr:row>
      <xdr:rowOff>68580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53357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137858</xdr:rowOff>
    </xdr:from>
    <xdr:to>
      <xdr:col>50</xdr:col>
      <xdr:colOff>165100</xdr:colOff>
      <xdr:row>39</xdr:row>
      <xdr:rowOff>68008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59135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136716</xdr:rowOff>
    </xdr:from>
    <xdr:to>
      <xdr:col>46</xdr:col>
      <xdr:colOff>38100</xdr:colOff>
      <xdr:row>39</xdr:row>
      <xdr:rowOff>66866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57993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136144</xdr:rowOff>
    </xdr:from>
    <xdr:to>
      <xdr:col>41</xdr:col>
      <xdr:colOff>101600</xdr:colOff>
      <xdr:row>39</xdr:row>
      <xdr:rowOff>66294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57421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129857</xdr:rowOff>
    </xdr:from>
    <xdr:to>
      <xdr:col>36</xdr:col>
      <xdr:colOff>165100</xdr:colOff>
      <xdr:row>39</xdr:row>
      <xdr:rowOff>60007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51134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7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22047</xdr:rowOff>
    </xdr:from>
    <xdr:to>
      <xdr:col>55</xdr:col>
      <xdr:colOff>0</xdr:colOff>
      <xdr:row>59</xdr:row>
      <xdr:rowOff>25095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3759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15227</xdr:rowOff>
    </xdr:from>
    <xdr:to>
      <xdr:col>50</xdr:col>
      <xdr:colOff>114300</xdr:colOff>
      <xdr:row>59</xdr:row>
      <xdr:rowOff>22047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30777"/>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15227</xdr:rowOff>
    </xdr:from>
    <xdr:to>
      <xdr:col>45</xdr:col>
      <xdr:colOff>177800</xdr:colOff>
      <xdr:row>59</xdr:row>
      <xdr:rowOff>28245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0777"/>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28245</xdr:rowOff>
    </xdr:from>
    <xdr:to>
      <xdr:col>41</xdr:col>
      <xdr:colOff>50800</xdr:colOff>
      <xdr:row>59</xdr:row>
      <xdr:rowOff>30264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379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145745</xdr:rowOff>
    </xdr:from>
    <xdr:to>
      <xdr:col>55</xdr:col>
      <xdr:colOff>50800</xdr:colOff>
      <xdr:row>59</xdr:row>
      <xdr:rowOff>75895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60672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142697</xdr:rowOff>
    </xdr:from>
    <xdr:to>
      <xdr:col>50</xdr:col>
      <xdr:colOff>165100</xdr:colOff>
      <xdr:row>59</xdr:row>
      <xdr:rowOff>72847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63974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135877</xdr:rowOff>
    </xdr:from>
    <xdr:to>
      <xdr:col>46</xdr:col>
      <xdr:colOff>38100</xdr:colOff>
      <xdr:row>59</xdr:row>
      <xdr:rowOff>66027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57154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148895</xdr:rowOff>
    </xdr:from>
    <xdr:to>
      <xdr:col>41</xdr:col>
      <xdr:colOff>101600</xdr:colOff>
      <xdr:row>59</xdr:row>
      <xdr:rowOff>79045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70172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150914</xdr:rowOff>
    </xdr:from>
    <xdr:to>
      <xdr:col>36</xdr:col>
      <xdr:colOff>165100</xdr:colOff>
      <xdr:row>59</xdr:row>
      <xdr:rowOff>81064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72191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28677</xdr:rowOff>
    </xdr:from>
    <xdr:to>
      <xdr:col>55</xdr:col>
      <xdr:colOff>0</xdr:colOff>
      <xdr:row>77</xdr:row>
      <xdr:rowOff>45593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30327"/>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28677</xdr:rowOff>
    </xdr:from>
    <xdr:to>
      <xdr:col>50</xdr:col>
      <xdr:colOff>114300</xdr:colOff>
      <xdr:row>77</xdr:row>
      <xdr:rowOff>95771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30327"/>
          <a:ext cx="8890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73101</xdr:rowOff>
    </xdr:from>
    <xdr:to>
      <xdr:col>45</xdr:col>
      <xdr:colOff>177800</xdr:colOff>
      <xdr:row>77</xdr:row>
      <xdr:rowOff>95771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7475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73101</xdr:rowOff>
    </xdr:from>
    <xdr:to>
      <xdr:col>41</xdr:col>
      <xdr:colOff>50800</xdr:colOff>
      <xdr:row>78</xdr:row>
      <xdr:rowOff>121946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74751"/>
          <a:ext cx="889000" cy="2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166243</xdr:rowOff>
    </xdr:from>
    <xdr:to>
      <xdr:col>55</xdr:col>
      <xdr:colOff>50800</xdr:colOff>
      <xdr:row>77</xdr:row>
      <xdr:rowOff>96393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17670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149327</xdr:rowOff>
    </xdr:from>
    <xdr:to>
      <xdr:col>50</xdr:col>
      <xdr:colOff>165100</xdr:colOff>
      <xdr:row>77</xdr:row>
      <xdr:rowOff>79477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96004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5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44971</xdr:rowOff>
    </xdr:from>
    <xdr:to>
      <xdr:col>46</xdr:col>
      <xdr:colOff>38100</xdr:colOff>
      <xdr:row>77</xdr:row>
      <xdr:rowOff>146571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137698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3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22301</xdr:rowOff>
    </xdr:from>
    <xdr:to>
      <xdr:col>41</xdr:col>
      <xdr:colOff>101600</xdr:colOff>
      <xdr:row>77</xdr:row>
      <xdr:rowOff>123901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115028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1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71146</xdr:rowOff>
    </xdr:from>
    <xdr:to>
      <xdr:col>36</xdr:col>
      <xdr:colOff>165100</xdr:colOff>
      <xdr:row>79</xdr:row>
      <xdr:rowOff>1296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163873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150394</xdr:rowOff>
    </xdr:from>
    <xdr:to>
      <xdr:col>55</xdr:col>
      <xdr:colOff>0</xdr:colOff>
      <xdr:row>95</xdr:row>
      <xdr:rowOff>67844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66694"/>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130899</xdr:rowOff>
    </xdr:from>
    <xdr:to>
      <xdr:col>50</xdr:col>
      <xdr:colOff>114300</xdr:colOff>
      <xdr:row>94</xdr:row>
      <xdr:rowOff>150394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47199"/>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130899</xdr:rowOff>
    </xdr:from>
    <xdr:to>
      <xdr:col>45</xdr:col>
      <xdr:colOff>177800</xdr:colOff>
      <xdr:row>96</xdr:row>
      <xdr:rowOff>49785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47199"/>
          <a:ext cx="889000" cy="2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162992</xdr:rowOff>
    </xdr:from>
    <xdr:to>
      <xdr:col>41</xdr:col>
      <xdr:colOff>50800</xdr:colOff>
      <xdr:row>96</xdr:row>
      <xdr:rowOff>49785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50742"/>
          <a:ext cx="889000" cy="5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17044</xdr:rowOff>
    </xdr:from>
    <xdr:to>
      <xdr:col>55</xdr:col>
      <xdr:colOff>50800</xdr:colOff>
      <xdr:row>95</xdr:row>
      <xdr:rowOff>118644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39921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99594</xdr:rowOff>
    </xdr:from>
    <xdr:to>
      <xdr:col>50</xdr:col>
      <xdr:colOff>165100</xdr:colOff>
      <xdr:row>95</xdr:row>
      <xdr:rowOff>29744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46271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80099</xdr:rowOff>
    </xdr:from>
    <xdr:to>
      <xdr:col>46</xdr:col>
      <xdr:colOff>38100</xdr:colOff>
      <xdr:row>95</xdr:row>
      <xdr:rowOff>10249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26776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170435</xdr:rowOff>
    </xdr:from>
    <xdr:to>
      <xdr:col>41</xdr:col>
      <xdr:colOff>101600</xdr:colOff>
      <xdr:row>96</xdr:row>
      <xdr:rowOff>100585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112192</xdr:rowOff>
    </xdr:from>
    <xdr:to>
      <xdr:col>36</xdr:col>
      <xdr:colOff>165100</xdr:colOff>
      <xdr:row>96</xdr:row>
      <xdr:rowOff>42342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58869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5550</xdr:rowOff>
    </xdr:from>
    <xdr:to>
      <xdr:col>85</xdr:col>
      <xdr:colOff>127000</xdr:colOff>
      <xdr:row>37</xdr:row>
      <xdr:rowOff>82969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49200"/>
          <a:ext cx="8382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82969</xdr:rowOff>
    </xdr:from>
    <xdr:to>
      <xdr:col>81</xdr:col>
      <xdr:colOff>50800</xdr:colOff>
      <xdr:row>37</xdr:row>
      <xdr:rowOff>120383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26619"/>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120383</xdr:rowOff>
    </xdr:from>
    <xdr:to>
      <xdr:col>76</xdr:col>
      <xdr:colOff>114300</xdr:colOff>
      <xdr:row>37</xdr:row>
      <xdr:rowOff>134861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46403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134861</xdr:rowOff>
    </xdr:from>
    <xdr:to>
      <xdr:col>71</xdr:col>
      <xdr:colOff>177800</xdr:colOff>
      <xdr:row>37</xdr:row>
      <xdr:rowOff>153302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7851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126200</xdr:rowOff>
    </xdr:from>
    <xdr:to>
      <xdr:col>85</xdr:col>
      <xdr:colOff>177800</xdr:colOff>
      <xdr:row>37</xdr:row>
      <xdr:rowOff>56350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149077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32169</xdr:rowOff>
    </xdr:from>
    <xdr:to>
      <xdr:col>81</xdr:col>
      <xdr:colOff>101600</xdr:colOff>
      <xdr:row>37</xdr:row>
      <xdr:rowOff>133769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150296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69583</xdr:rowOff>
    </xdr:from>
    <xdr:to>
      <xdr:col>76</xdr:col>
      <xdr:colOff>165100</xdr:colOff>
      <xdr:row>37</xdr:row>
      <xdr:rowOff>171183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162310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84061</xdr:rowOff>
    </xdr:from>
    <xdr:to>
      <xdr:col>72</xdr:col>
      <xdr:colOff>38100</xdr:colOff>
      <xdr:row>38</xdr:row>
      <xdr:rowOff>14212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277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102502</xdr:rowOff>
    </xdr:from>
    <xdr:to>
      <xdr:col>67</xdr:col>
      <xdr:colOff>101600</xdr:colOff>
      <xdr:row>38</xdr:row>
      <xdr:rowOff>32652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23778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113518</xdr:rowOff>
    </xdr:from>
    <xdr:to>
      <xdr:col>85</xdr:col>
      <xdr:colOff>127000</xdr:colOff>
      <xdr:row>57</xdr:row>
      <xdr:rowOff>121991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86168"/>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121991</xdr:rowOff>
    </xdr:from>
    <xdr:to>
      <xdr:col>81</xdr:col>
      <xdr:colOff>50800</xdr:colOff>
      <xdr:row>58</xdr:row>
      <xdr:rowOff>17163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94641"/>
          <a:ext cx="889000" cy="6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148242</xdr:rowOff>
    </xdr:from>
    <xdr:to>
      <xdr:col>76</xdr:col>
      <xdr:colOff>114300</xdr:colOff>
      <xdr:row>58</xdr:row>
      <xdr:rowOff>17163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0892"/>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148242</xdr:rowOff>
    </xdr:from>
    <xdr:to>
      <xdr:col>71</xdr:col>
      <xdr:colOff>177800</xdr:colOff>
      <xdr:row>58</xdr:row>
      <xdr:rowOff>2304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0892"/>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62718</xdr:rowOff>
    </xdr:from>
    <xdr:to>
      <xdr:col>85</xdr:col>
      <xdr:colOff>177800</xdr:colOff>
      <xdr:row>57</xdr:row>
      <xdr:rowOff>164318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149095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71191</xdr:rowOff>
    </xdr:from>
    <xdr:to>
      <xdr:col>81</xdr:col>
      <xdr:colOff>101600</xdr:colOff>
      <xdr:row>58</xdr:row>
      <xdr:rowOff>1341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163918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137813</xdr:rowOff>
    </xdr:from>
    <xdr:to>
      <xdr:col>76</xdr:col>
      <xdr:colOff>165100</xdr:colOff>
      <xdr:row>58</xdr:row>
      <xdr:rowOff>67963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59090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97442</xdr:rowOff>
    </xdr:from>
    <xdr:to>
      <xdr:col>72</xdr:col>
      <xdr:colOff>38100</xdr:colOff>
      <xdr:row>58</xdr:row>
      <xdr:rowOff>27592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18719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122954</xdr:rowOff>
    </xdr:from>
    <xdr:to>
      <xdr:col>67</xdr:col>
      <xdr:colOff>101600</xdr:colOff>
      <xdr:row>58</xdr:row>
      <xdr:rowOff>53104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44231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92086</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663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91988</xdr:rowOff>
    </xdr:from>
    <xdr:to>
      <xdr:col>76</xdr:col>
      <xdr:colOff>114300</xdr:colOff>
      <xdr:row>79</xdr:row>
      <xdr:rowOff>92086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653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70662</xdr:rowOff>
    </xdr:from>
    <xdr:to>
      <xdr:col>71</xdr:col>
      <xdr:colOff>177800</xdr:colOff>
      <xdr:row>79</xdr:row>
      <xdr:rowOff>91988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15212"/>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41286</xdr:rowOff>
    </xdr:from>
    <xdr:to>
      <xdr:col>76</xdr:col>
      <xdr:colOff>165100</xdr:colOff>
      <xdr:row>79</xdr:row>
      <xdr:rowOff>142886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134013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8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41188</xdr:rowOff>
    </xdr:from>
    <xdr:to>
      <xdr:col>72</xdr:col>
      <xdr:colOff>38100</xdr:colOff>
      <xdr:row>79</xdr:row>
      <xdr:rowOff>142788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133915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19862</xdr:rowOff>
    </xdr:from>
    <xdr:to>
      <xdr:col>67</xdr:col>
      <xdr:colOff>101600</xdr:colOff>
      <xdr:row>79</xdr:row>
      <xdr:rowOff>121462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112589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662</xdr:rowOff>
    </xdr:from>
    <xdr:to>
      <xdr:col>85</xdr:col>
      <xdr:colOff>127000</xdr:colOff>
      <xdr:row>98</xdr:row>
      <xdr:rowOff>8516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02762"/>
          <a:ext cx="8382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662</xdr:rowOff>
    </xdr:from>
    <xdr:to>
      <xdr:col>81</xdr:col>
      <xdr:colOff>50800</xdr:colOff>
      <xdr:row>98</xdr:row>
      <xdr:rowOff>10508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02762"/>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482</xdr:rowOff>
    </xdr:from>
    <xdr:to>
      <xdr:col>76</xdr:col>
      <xdr:colOff>114300</xdr:colOff>
      <xdr:row>98</xdr:row>
      <xdr:rowOff>10508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02582"/>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482</xdr:rowOff>
    </xdr:from>
    <xdr:to>
      <xdr:col>71</xdr:col>
      <xdr:colOff>177800</xdr:colOff>
      <xdr:row>98</xdr:row>
      <xdr:rowOff>9006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02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129166</xdr:rowOff>
    </xdr:from>
    <xdr:to>
      <xdr:col>85</xdr:col>
      <xdr:colOff>177800</xdr:colOff>
      <xdr:row>98</xdr:row>
      <xdr:rowOff>59316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107593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3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121312</xdr:rowOff>
    </xdr:from>
    <xdr:to>
      <xdr:col>81</xdr:col>
      <xdr:colOff>101600</xdr:colOff>
      <xdr:row>98</xdr:row>
      <xdr:rowOff>51462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42589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4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131158</xdr:rowOff>
    </xdr:from>
    <xdr:to>
      <xdr:col>76</xdr:col>
      <xdr:colOff>165100</xdr:colOff>
      <xdr:row>98</xdr:row>
      <xdr:rowOff>61308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52435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121132</xdr:rowOff>
    </xdr:from>
    <xdr:to>
      <xdr:col>72</xdr:col>
      <xdr:colOff>38100</xdr:colOff>
      <xdr:row>98</xdr:row>
      <xdr:rowOff>51282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42409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129656</xdr:rowOff>
    </xdr:from>
    <xdr:to>
      <xdr:col>67</xdr:col>
      <xdr:colOff>101600</xdr:colOff>
      <xdr:row>98</xdr:row>
      <xdr:rowOff>59806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50933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・議会費は類似団体よりも高い状況が続いており、議員報酬の水準が他団体と比較して高いことが要因である。なお、議会インターネット中継設備改修業務委託費の減により、前年度比△</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・総務費は財政調整基金積立金の減により前年度比△</a:t>
          </a:r>
          <a:r>
            <a:rPr kumimoji="1" lang="en-US" altLang="ja-JP" sz="1300">
              <a:latin typeface="ＭＳ Ｐゴシック" panose="020B0600070205080204" pitchFamily="50" charset="-128"/>
              <a:ea typeface="ＭＳ Ｐゴシック" panose="020B0600070205080204" pitchFamily="50" charset="-128"/>
            </a:rPr>
            <a:t>1,459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・民生費は価格高騰緊急支援給付金の増により前年度比＋</a:t>
          </a:r>
          <a:r>
            <a:rPr kumimoji="1" lang="en-US" altLang="ja-JP" sz="1300">
              <a:latin typeface="ＭＳ Ｐゴシック" panose="020B0600070205080204" pitchFamily="50" charset="-128"/>
              <a:ea typeface="ＭＳ Ｐゴシック" panose="020B0600070205080204" pitchFamily="50" charset="-128"/>
            </a:rPr>
            <a:t>10,480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・衛生費はクリーンセンター再整備工事費の減により前年度比△</a:t>
          </a:r>
          <a:r>
            <a:rPr kumimoji="1" lang="en-US" altLang="ja-JP" sz="1300">
              <a:latin typeface="ＭＳ Ｐゴシック" panose="020B0600070205080204" pitchFamily="50" charset="-128"/>
              <a:ea typeface="ＭＳ Ｐゴシック" panose="020B0600070205080204" pitchFamily="50" charset="-128"/>
            </a:rPr>
            <a:t>15,467</a:t>
          </a:r>
          <a:r>
            <a:rPr kumimoji="1" lang="ja-JP" altLang="en-US" sz="1300">
              <a:latin typeface="ＭＳ Ｐゴシック" panose="020B0600070205080204" pitchFamily="50" charset="-128"/>
              <a:ea typeface="ＭＳ Ｐゴシック" panose="020B0600070205080204" pitchFamily="50" charset="-128"/>
            </a:rPr>
            <a:t>円となった。これにより類似団体内順位も前年度より低くなった。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・消防費は消防指令システム更新整備負担金や消防庁舎等改修工事費の増により前年度比＋</a:t>
          </a:r>
          <a:r>
            <a:rPr kumimoji="1" lang="en-US" altLang="ja-JP" sz="1300">
              <a:latin typeface="ＭＳ Ｐゴシック" panose="020B0600070205080204" pitchFamily="50" charset="-128"/>
              <a:ea typeface="ＭＳ Ｐゴシック" panose="020B0600070205080204" pitchFamily="50" charset="-128"/>
            </a:rPr>
            <a:t>2,032</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・教育費は中学校給食の開始に伴う増により前年度比＋</a:t>
          </a:r>
          <a:r>
            <a:rPr kumimoji="1" lang="en-US" altLang="ja-JP" sz="1300">
              <a:latin typeface="ＭＳ Ｐゴシック" panose="020B0600070205080204" pitchFamily="50" charset="-128"/>
              <a:ea typeface="ＭＳ Ｐゴシック" panose="020B0600070205080204" pitchFamily="50" charset="-128"/>
            </a:rPr>
            <a:t>1,112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財政調整基金残高の標準財政規模比は</a:t>
          </a:r>
          <a:r>
            <a:rPr kumimoji="1" lang="en-US" altLang="ja-JP" sz="1100">
              <a:latin typeface="ＭＳ ゴシック" pitchFamily="49" charset="-128"/>
              <a:ea typeface="ＭＳ ゴシック" pitchFamily="49" charset="-128"/>
            </a:rPr>
            <a:t>3.96</a:t>
          </a:r>
          <a:r>
            <a:rPr kumimoji="1" lang="ja-JP" altLang="en-US" sz="1100">
              <a:latin typeface="ＭＳ ゴシック" pitchFamily="49" charset="-128"/>
              <a:ea typeface="ＭＳ ゴシック" pitchFamily="49" charset="-128"/>
            </a:rPr>
            <a:t>％の減となった。これは物価高騰等の影響を受けている町民の家計支援等を目的とした電子商品券の交付事業や、町内の各種福祉施設・医療機関等への支援金の支給のために取り崩しを行ったことによるものである。今後は可能な限り財政調整基金への積み増しができるよう努めていく。</a:t>
          </a:r>
        </a:p>
        <a:p>
          <a:r>
            <a:rPr kumimoji="1" lang="ja-JP" altLang="en-US" sz="1100">
              <a:latin typeface="ＭＳ ゴシック" pitchFamily="49" charset="-128"/>
              <a:ea typeface="ＭＳ ゴシック" pitchFamily="49" charset="-128"/>
            </a:rPr>
            <a:t>　実質収支額は継続的に黒字を確保しており、標準財政規模比は</a:t>
          </a:r>
          <a:r>
            <a:rPr kumimoji="1" lang="en-US" altLang="ja-JP" sz="1100">
              <a:latin typeface="ＭＳ ゴシック" pitchFamily="49" charset="-128"/>
              <a:ea typeface="ＭＳ ゴシック" pitchFamily="49" charset="-128"/>
            </a:rPr>
            <a:t>4.22</a:t>
          </a:r>
          <a:r>
            <a:rPr kumimoji="1" lang="ja-JP" altLang="en-US" sz="1100">
              <a:latin typeface="ＭＳ ゴシック" pitchFamily="49" charset="-128"/>
              <a:ea typeface="ＭＳ ゴシック" pitchFamily="49" charset="-128"/>
            </a:rPr>
            <a:t>％の増となった。引き続き歳入の確保などに取り組み、適正な財政運営に努めていく。</a:t>
          </a:r>
        </a:p>
        <a:p>
          <a:r>
            <a:rPr kumimoji="1" lang="ja-JP" altLang="en-US" sz="1100">
              <a:latin typeface="ＭＳ ゴシック" pitchFamily="49" charset="-128"/>
              <a:ea typeface="ＭＳ ゴシック" pitchFamily="49" charset="-128"/>
            </a:rPr>
            <a:t>　実質単年度収支は、実質収支額の増（＝単年度収支）が財政調整基金の減少額を上回ったため、標準財政規模比は</a:t>
          </a:r>
          <a:r>
            <a:rPr kumimoji="1" lang="en-US" altLang="ja-JP" sz="1100">
              <a:latin typeface="ＭＳ ゴシック" pitchFamily="49" charset="-128"/>
              <a:ea typeface="ＭＳ ゴシック" pitchFamily="49" charset="-128"/>
            </a:rPr>
            <a:t>1.43</a:t>
          </a:r>
          <a:r>
            <a:rPr kumimoji="1" lang="ja-JP" altLang="en-US" sz="11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すべての会計で黒字を確保しており連結実質赤字比率は算定されていない。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一般会計は歳入の減少額を歳出の減少額が上回ったため、黒字額が増加した。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今後も健全な財政運営を維持できるよう努めていく。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13190219</v>
      </c>
      <c r="BO4" s="407"/>
      <c r="BP4" s="407"/>
      <c r="BQ4" s="407"/>
      <c r="BR4" s="407"/>
      <c r="BS4" s="407"/>
      <c r="BT4" s="407"/>
      <c r="BU4" s="408"/>
      <c r="BV4" s="406">
        <v>13327056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13.3</v>
      </c>
      <c r="CU4" s="413"/>
      <c r="CV4" s="413"/>
      <c r="CW4" s="413"/>
      <c r="CX4" s="413"/>
      <c r="CY4" s="413"/>
      <c r="CZ4" s="413"/>
      <c r="DA4" s="414"/>
      <c r="DB4" s="412">
        <v>9.1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12088908</v>
      </c>
      <c r="BO5" s="444"/>
      <c r="BP5" s="444"/>
      <c r="BQ5" s="444"/>
      <c r="BR5" s="444"/>
      <c r="BS5" s="444"/>
      <c r="BT5" s="444"/>
      <c r="BU5" s="445"/>
      <c r="BV5" s="443">
        <v>12609115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91.1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1101311</v>
      </c>
      <c r="BO6" s="444"/>
      <c r="BP6" s="444"/>
      <c r="BQ6" s="444"/>
      <c r="BR6" s="444"/>
      <c r="BS6" s="444"/>
      <c r="BT6" s="444"/>
      <c r="BU6" s="445"/>
      <c r="BV6" s="443">
        <v>717941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v>
      </c>
      <c r="CU6" s="481"/>
      <c r="CV6" s="481"/>
      <c r="CW6" s="481"/>
      <c r="CX6" s="481"/>
      <c r="CY6" s="481"/>
      <c r="CZ6" s="481"/>
      <c r="DA6" s="482"/>
      <c r="DB6" s="480">
        <v>93.6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79129</v>
      </c>
      <c r="BO7" s="444"/>
      <c r="BP7" s="444"/>
      <c r="BQ7" s="444"/>
      <c r="BR7" s="444"/>
      <c r="BS7" s="444"/>
      <c r="BT7" s="444"/>
      <c r="BU7" s="445"/>
      <c r="BV7" s="443">
        <v>29218</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7659242</v>
      </c>
      <c r="CU7" s="444"/>
      <c r="CV7" s="444"/>
      <c r="CW7" s="444"/>
      <c r="CX7" s="444"/>
      <c r="CY7" s="444"/>
      <c r="CZ7" s="444"/>
      <c r="DA7" s="445"/>
      <c r="DB7" s="443">
        <v>7541768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1022182</v>
      </c>
      <c r="BO8" s="444"/>
      <c r="BP8" s="444"/>
      <c r="BQ8" s="444"/>
      <c r="BR8" s="444"/>
      <c r="BS8" s="444"/>
      <c r="BT8" s="444"/>
      <c r="BU8" s="445"/>
      <c r="BV8" s="443">
        <v>688723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v>
      </c>
      <c r="CU8" s="484"/>
      <c r="CV8" s="484"/>
      <c r="CW8" s="484"/>
      <c r="CX8" s="484"/>
      <c r="CY8" s="484"/>
      <c r="CZ8" s="484"/>
      <c r="DA8" s="485"/>
      <c r="DB8" s="483">
        <v>0.83</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31665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333459</v>
      </c>
      <c r="BO9" s="444"/>
      <c r="BP9" s="444"/>
      <c r="BQ9" s="444"/>
      <c r="BR9" s="444"/>
      <c r="BS9" s="444"/>
      <c r="BT9" s="444"/>
      <c r="BU9" s="445"/>
      <c r="BV9" s="443">
        <v>-261047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5</v>
      </c>
      <c r="CU9" s="441"/>
      <c r="CV9" s="441"/>
      <c r="CW9" s="441"/>
      <c r="CX9" s="441"/>
      <c r="CY9" s="441"/>
      <c r="CZ9" s="441"/>
      <c r="DA9" s="442"/>
      <c r="DB9" s="440">
        <v>5.4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32096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410020</v>
      </c>
      <c r="BO10" s="444"/>
      <c r="BP10" s="444"/>
      <c r="BQ10" s="444"/>
      <c r="BR10" s="444"/>
      <c r="BS10" s="444"/>
      <c r="BT10" s="444"/>
      <c r="BU10" s="445"/>
      <c r="BV10" s="443">
        <v>540023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32272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691000</v>
      </c>
      <c r="BO12" s="444"/>
      <c r="BP12" s="444"/>
      <c r="BQ12" s="444"/>
      <c r="BR12" s="444"/>
      <c r="BS12" s="444"/>
      <c r="BT12" s="444"/>
      <c r="BU12" s="445"/>
      <c r="BV12" s="443">
        <v>335000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31980</v>
      </c>
      <c r="S13" s="528"/>
      <c r="T13" s="528"/>
      <c r="U13" s="528"/>
      <c r="V13" s="529"/>
      <c r="W13" s="459" t="s">
        <v>131</v>
      </c>
      <c r="X13" s="460"/>
      <c r="Y13" s="460"/>
      <c r="Z13" s="460"/>
      <c r="AA13" s="460"/>
      <c r="AB13" s="450"/>
      <c r="AC13" s="494">
        <v>146</v>
      </c>
      <c r="AD13" s="495"/>
      <c r="AE13" s="495"/>
      <c r="AF13" s="495"/>
      <c r="AG13" s="537"/>
      <c r="AH13" s="494">
        <v>177</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52479</v>
      </c>
      <c r="BO13" s="444"/>
      <c r="BP13" s="444"/>
      <c r="BQ13" s="444"/>
      <c r="BR13" s="444"/>
      <c r="BS13" s="444"/>
      <c r="BT13" s="444"/>
      <c r="BU13" s="445"/>
      <c r="BV13" s="443">
        <v>-56024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-2.7</v>
      </c>
      <c r="CU13" s="441"/>
      <c r="CV13" s="441"/>
      <c r="CW13" s="441"/>
      <c r="CX13" s="441"/>
      <c r="CY13" s="441"/>
      <c r="CZ13" s="441"/>
      <c r="DA13" s="442"/>
      <c r="DB13" s="440">
        <v>-2.7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32623</v>
      </c>
      <c r="S14" s="528"/>
      <c r="T14" s="528"/>
      <c r="U14" s="528"/>
      <c r="V14" s="529"/>
      <c r="W14" s="433"/>
      <c r="X14" s="434"/>
      <c r="Y14" s="434"/>
      <c r="Z14" s="434"/>
      <c r="AA14" s="434"/>
      <c r="AB14" s="423"/>
      <c r="AC14" s="530">
        <v>1.1000000000000001</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32350</v>
      </c>
      <c r="S15" s="528"/>
      <c r="T15" s="528"/>
      <c r="U15" s="528"/>
      <c r="V15" s="529"/>
      <c r="W15" s="459" t="s">
        <v>137</v>
      </c>
      <c r="X15" s="460"/>
      <c r="Y15" s="460"/>
      <c r="Z15" s="460"/>
      <c r="AA15" s="460"/>
      <c r="AB15" s="450"/>
      <c r="AC15" s="494">
        <v>1935</v>
      </c>
      <c r="AD15" s="495"/>
      <c r="AE15" s="495"/>
      <c r="AF15" s="495"/>
      <c r="AG15" s="537"/>
      <c r="AH15" s="494">
        <v>2189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4820934</v>
      </c>
      <c r="BO15" s="407"/>
      <c r="BP15" s="407"/>
      <c r="BQ15" s="407"/>
      <c r="BR15" s="407"/>
      <c r="BS15" s="407"/>
      <c r="BT15" s="407"/>
      <c r="BU15" s="408"/>
      <c r="BV15" s="406">
        <v>4693514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14.2</v>
      </c>
      <c r="AD16" s="531"/>
      <c r="AE16" s="531"/>
      <c r="AF16" s="531"/>
      <c r="AG16" s="532"/>
      <c r="AH16" s="530">
        <v>16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6092293</v>
      </c>
      <c r="BO16" s="444"/>
      <c r="BP16" s="444"/>
      <c r="BQ16" s="444"/>
      <c r="BR16" s="444"/>
      <c r="BS16" s="444"/>
      <c r="BT16" s="444"/>
      <c r="BU16" s="445"/>
      <c r="BV16" s="443">
        <v>5887183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11501</v>
      </c>
      <c r="AD17" s="495"/>
      <c r="AE17" s="495"/>
      <c r="AF17" s="495"/>
      <c r="AG17" s="537"/>
      <c r="AH17" s="494">
        <v>11339</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6300441</v>
      </c>
      <c r="BO17" s="444"/>
      <c r="BP17" s="444"/>
      <c r="BQ17" s="444"/>
      <c r="BR17" s="444"/>
      <c r="BS17" s="444"/>
      <c r="BT17" s="444"/>
      <c r="BU17" s="445"/>
      <c r="BV17" s="443">
        <v>6147172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17.04</v>
      </c>
      <c r="M18" s="567"/>
      <c r="N18" s="567"/>
      <c r="O18" s="567"/>
      <c r="P18" s="567"/>
      <c r="Q18" s="567"/>
      <c r="R18" s="568"/>
      <c r="S18" s="568"/>
      <c r="T18" s="568"/>
      <c r="U18" s="568"/>
      <c r="V18" s="569"/>
      <c r="W18" s="461"/>
      <c r="X18" s="462"/>
      <c r="Y18" s="462"/>
      <c r="Z18" s="462"/>
      <c r="AA18" s="462"/>
      <c r="AB18" s="453"/>
      <c r="AC18" s="570">
        <v>84.7</v>
      </c>
      <c r="AD18" s="571"/>
      <c r="AE18" s="571"/>
      <c r="AF18" s="571"/>
      <c r="AG18" s="572"/>
      <c r="AH18" s="570">
        <v>82.7</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7024831</v>
      </c>
      <c r="BO18" s="444"/>
      <c r="BP18" s="444"/>
      <c r="BQ18" s="444"/>
      <c r="BR18" s="444"/>
      <c r="BS18" s="444"/>
      <c r="BT18" s="444"/>
      <c r="BU18" s="445"/>
      <c r="BV18" s="443">
        <v>7009333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1858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10315873</v>
      </c>
      <c r="BO19" s="444"/>
      <c r="BP19" s="444"/>
      <c r="BQ19" s="444"/>
      <c r="BR19" s="444"/>
      <c r="BS19" s="444"/>
      <c r="BT19" s="444"/>
      <c r="BU19" s="445"/>
      <c r="BV19" s="443">
        <v>9947437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12932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5601774</v>
      </c>
      <c r="BO22" s="407"/>
      <c r="BP22" s="407"/>
      <c r="BQ22" s="407"/>
      <c r="BR22" s="407"/>
      <c r="BS22" s="407"/>
      <c r="BT22" s="407"/>
      <c r="BU22" s="408"/>
      <c r="BV22" s="406">
        <v>5914878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5212491</v>
      </c>
      <c r="BO23" s="444"/>
      <c r="BP23" s="444"/>
      <c r="BQ23" s="444"/>
      <c r="BR23" s="444"/>
      <c r="BS23" s="444"/>
      <c r="BT23" s="444"/>
      <c r="BU23" s="445"/>
      <c r="BV23" s="443">
        <v>5589119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8230</v>
      </c>
      <c r="R24" s="495"/>
      <c r="S24" s="495"/>
      <c r="T24" s="495"/>
      <c r="U24" s="495"/>
      <c r="V24" s="537"/>
      <c r="W24" s="589"/>
      <c r="X24" s="590"/>
      <c r="Y24" s="591"/>
      <c r="Z24" s="493" t="s">
        <v>161</v>
      </c>
      <c r="AA24" s="473"/>
      <c r="AB24" s="473"/>
      <c r="AC24" s="473"/>
      <c r="AD24" s="473"/>
      <c r="AE24" s="473"/>
      <c r="AF24" s="473"/>
      <c r="AG24" s="474"/>
      <c r="AH24" s="494">
        <v>280</v>
      </c>
      <c r="AI24" s="495"/>
      <c r="AJ24" s="495"/>
      <c r="AK24" s="495"/>
      <c r="AL24" s="537"/>
      <c r="AM24" s="494">
        <v>868840</v>
      </c>
      <c r="AN24" s="495"/>
      <c r="AO24" s="495"/>
      <c r="AP24" s="495"/>
      <c r="AQ24" s="495"/>
      <c r="AR24" s="537"/>
      <c r="AS24" s="494">
        <v>3103</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960361</v>
      </c>
      <c r="BO24" s="444"/>
      <c r="BP24" s="444"/>
      <c r="BQ24" s="444"/>
      <c r="BR24" s="444"/>
      <c r="BS24" s="444"/>
      <c r="BT24" s="444"/>
      <c r="BU24" s="445"/>
      <c r="BV24" s="443">
        <v>971449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6660</v>
      </c>
      <c r="R25" s="495"/>
      <c r="S25" s="495"/>
      <c r="T25" s="495"/>
      <c r="U25" s="495"/>
      <c r="V25" s="537"/>
      <c r="W25" s="589"/>
      <c r="X25" s="590"/>
      <c r="Y25" s="591"/>
      <c r="Z25" s="493" t="s">
        <v>164</v>
      </c>
      <c r="AA25" s="473"/>
      <c r="AB25" s="473"/>
      <c r="AC25" s="473"/>
      <c r="AD25" s="473"/>
      <c r="AE25" s="473"/>
      <c r="AF25" s="473"/>
      <c r="AG25" s="474"/>
      <c r="AH25" s="494">
        <v>53</v>
      </c>
      <c r="AI25" s="495"/>
      <c r="AJ25" s="495"/>
      <c r="AK25" s="495"/>
      <c r="AL25" s="537"/>
      <c r="AM25" s="494">
        <v>162975</v>
      </c>
      <c r="AN25" s="495"/>
      <c r="AO25" s="495"/>
      <c r="AP25" s="495"/>
      <c r="AQ25" s="495"/>
      <c r="AR25" s="537"/>
      <c r="AS25" s="494">
        <v>3075</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1523247</v>
      </c>
      <c r="BO25" s="407"/>
      <c r="BP25" s="407"/>
      <c r="BQ25" s="407"/>
      <c r="BR25" s="407"/>
      <c r="BS25" s="407"/>
      <c r="BT25" s="407"/>
      <c r="BU25" s="408"/>
      <c r="BV25" s="406">
        <v>1732693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6290</v>
      </c>
      <c r="R26" s="495"/>
      <c r="S26" s="495"/>
      <c r="T26" s="495"/>
      <c r="U26" s="495"/>
      <c r="V26" s="537"/>
      <c r="W26" s="589"/>
      <c r="X26" s="590"/>
      <c r="Y26" s="591"/>
      <c r="Z26" s="493" t="s">
        <v>167</v>
      </c>
      <c r="AA26" s="595"/>
      <c r="AB26" s="595"/>
      <c r="AC26" s="595"/>
      <c r="AD26" s="595"/>
      <c r="AE26" s="595"/>
      <c r="AF26" s="595"/>
      <c r="AG26" s="596"/>
      <c r="AH26" s="494">
        <v>52</v>
      </c>
      <c r="AI26" s="495"/>
      <c r="AJ26" s="495"/>
      <c r="AK26" s="495"/>
      <c r="AL26" s="537"/>
      <c r="AM26" s="494">
        <v>160056</v>
      </c>
      <c r="AN26" s="495"/>
      <c r="AO26" s="495"/>
      <c r="AP26" s="495"/>
      <c r="AQ26" s="495"/>
      <c r="AR26" s="537"/>
      <c r="AS26" s="494">
        <v>3078</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4990</v>
      </c>
      <c r="R27" s="495"/>
      <c r="S27" s="495"/>
      <c r="T27" s="495"/>
      <c r="U27" s="495"/>
      <c r="V27" s="537"/>
      <c r="W27" s="589"/>
      <c r="X27" s="590"/>
      <c r="Y27" s="591"/>
      <c r="Z27" s="493" t="s">
        <v>170</v>
      </c>
      <c r="AA27" s="473"/>
      <c r="AB27" s="473"/>
      <c r="AC27" s="473"/>
      <c r="AD27" s="473"/>
      <c r="AE27" s="473"/>
      <c r="AF27" s="473"/>
      <c r="AG27" s="474"/>
      <c r="AH27" s="494">
        <v>4</v>
      </c>
      <c r="AI27" s="495"/>
      <c r="AJ27" s="495"/>
      <c r="AK27" s="495"/>
      <c r="AL27" s="537"/>
      <c r="AM27" s="494">
        <v>14848</v>
      </c>
      <c r="AN27" s="495"/>
      <c r="AO27" s="495"/>
      <c r="AP27" s="495"/>
      <c r="AQ27" s="495"/>
      <c r="AR27" s="537"/>
      <c r="AS27" s="494">
        <v>3712</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184197</v>
      </c>
      <c r="BO27" s="563"/>
      <c r="BP27" s="563"/>
      <c r="BQ27" s="563"/>
      <c r="BR27" s="563"/>
      <c r="BS27" s="563"/>
      <c r="BT27" s="563"/>
      <c r="BU27" s="564"/>
      <c r="BV27" s="562">
        <v>184194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4300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1153454</v>
      </c>
      <c r="BO28" s="407"/>
      <c r="BP28" s="407"/>
      <c r="BQ28" s="407"/>
      <c r="BR28" s="407"/>
      <c r="BS28" s="407"/>
      <c r="BT28" s="407"/>
      <c r="BU28" s="408"/>
      <c r="BV28" s="406">
        <v>1434434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12</v>
      </c>
      <c r="M29" s="495"/>
      <c r="N29" s="495"/>
      <c r="O29" s="495"/>
      <c r="P29" s="537"/>
      <c r="Q29" s="494">
        <v>4000</v>
      </c>
      <c r="R29" s="495"/>
      <c r="S29" s="495"/>
      <c r="T29" s="495"/>
      <c r="U29" s="495"/>
      <c r="V29" s="537"/>
      <c r="W29" s="592"/>
      <c r="X29" s="593"/>
      <c r="Y29" s="594"/>
      <c r="Z29" s="493" t="s">
        <v>176</v>
      </c>
      <c r="AA29" s="473"/>
      <c r="AB29" s="473"/>
      <c r="AC29" s="473"/>
      <c r="AD29" s="473"/>
      <c r="AE29" s="473"/>
      <c r="AF29" s="473"/>
      <c r="AG29" s="474"/>
      <c r="AH29" s="494">
        <v>284</v>
      </c>
      <c r="AI29" s="495"/>
      <c r="AJ29" s="495"/>
      <c r="AK29" s="495"/>
      <c r="AL29" s="537"/>
      <c r="AM29" s="494">
        <v>883688</v>
      </c>
      <c r="AN29" s="495"/>
      <c r="AO29" s="495"/>
      <c r="AP29" s="495"/>
      <c r="AQ29" s="495"/>
      <c r="AR29" s="537"/>
      <c r="AS29" s="494">
        <v>3112</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101.7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2387514</v>
      </c>
      <c r="BO30" s="563"/>
      <c r="BP30" s="563"/>
      <c r="BQ30" s="563"/>
      <c r="BR30" s="563"/>
      <c r="BS30" s="563"/>
      <c r="BT30" s="563"/>
      <c r="BU30" s="564"/>
      <c r="BV30" s="562">
        <v>2198836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神奈川県市町村職員退職手当組合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葉山町土地開発公社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11</v>
      </c>
      <c r="CP35" s="633"/>
      <c r="CQ35" s="634" t="str">
        <f>IF('各会計、関係団体の財政状況及び健全化判断比率'!BS8="","",'各会計、関係団体の財政状況及び健全化判断比率'!BS8)</f>
        <v>公益財団法人かながわ海岸美化財団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12</v>
      </c>
      <c r="CP36" s="633"/>
      <c r="CQ36" s="634" t="str">
        <f>IF('各会計、関係団体の財政状況及び健全化判断比率'!BS9="","",'各会計、関係団体の財政状況及び健全化判断比率'!BS9)</f>
        <v>公益財団法人逗葉地域医療センター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神奈川県町村情報システム共同事業組合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MG0LTW7MWKZG3hLIa+dK8z607U5V02dVY1ySFdfpLV02HnUuxImy6ue9y3J51IBlRbSKVAGH23Ne0R0ebfCmA==" saltValue="c/k9NnNBiORGqJrlYc/5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87" t="s">
        <v>529</v>
      </c>
      <c r="D34" s="1187"/>
      <c r="E34" s="1188"/>
      <c r="F34" s="32">
        <v>6.47</v>
      </c>
      <c r="G34" s="33">
        <v>8.49</v>
      </c>
      <c r="H34" s="33">
        <v>12.31</v>
      </c>
      <c r="I34" s="33">
        <v>9.1300000000000008</v>
      </c>
      <c r="J34" s="34">
        <v>13.34</v>
      </c>
      <c r="K34" s="22"/>
      <c r="L34" s="22"/>
      <c r="M34" s="22"/>
      <c r="N34" s="22"/>
      <c r="O34" s="22"/>
      <c r="P34" s="22"/>
    </row>
    <row r="35" spans="1:16" ht="39" customHeight="1" x14ac:dyDescent="0.2">
      <c r="A35" s="22"/>
      <c r="B35" s="35"/>
      <c r="C35" s="1181" t="s">
        <v>530</v>
      </c>
      <c r="D35" s="1182"/>
      <c r="E35" s="1183"/>
      <c r="F35" s="36">
        <v>2.4300000000000002</v>
      </c>
      <c r="G35" s="37">
        <v>3.33</v>
      </c>
      <c r="H35" s="37">
        <v>3.36</v>
      </c>
      <c r="I35" s="37">
        <v>4.3899999999999997</v>
      </c>
      <c r="J35" s="38">
        <v>2.34</v>
      </c>
      <c r="K35" s="22"/>
      <c r="L35" s="22"/>
      <c r="M35" s="22"/>
      <c r="N35" s="22"/>
      <c r="O35" s="22"/>
      <c r="P35" s="22"/>
    </row>
    <row r="36" spans="1:16" ht="39" customHeight="1" x14ac:dyDescent="0.2">
      <c r="A36" s="22"/>
      <c r="B36" s="35"/>
      <c r="C36" s="1181" t="s">
        <v>531</v>
      </c>
      <c r="D36" s="1182"/>
      <c r="E36" s="1183"/>
      <c r="F36" s="36">
        <v>1.47</v>
      </c>
      <c r="G36" s="37">
        <v>0.98</v>
      </c>
      <c r="H36" s="37">
        <v>1.78</v>
      </c>
      <c r="I36" s="37">
        <v>1.1499999999999999</v>
      </c>
      <c r="J36" s="38">
        <v>1.5</v>
      </c>
      <c r="K36" s="22"/>
      <c r="L36" s="22"/>
      <c r="M36" s="22"/>
      <c r="N36" s="22"/>
      <c r="O36" s="22"/>
      <c r="P36" s="22"/>
    </row>
    <row r="37" spans="1:16" ht="39" customHeight="1" x14ac:dyDescent="0.2">
      <c r="A37" s="22"/>
      <c r="B37" s="35"/>
      <c r="C37" s="1181" t="s">
        <v>532</v>
      </c>
      <c r="D37" s="1182"/>
      <c r="E37" s="1183"/>
      <c r="F37" s="36">
        <v>0.97</v>
      </c>
      <c r="G37" s="37">
        <v>0.97</v>
      </c>
      <c r="H37" s="37">
        <v>0.9</v>
      </c>
      <c r="I37" s="37">
        <v>0.96</v>
      </c>
      <c r="J37" s="38">
        <v>0.99</v>
      </c>
      <c r="K37" s="22"/>
      <c r="L37" s="22"/>
      <c r="M37" s="22"/>
      <c r="N37" s="22"/>
      <c r="O37" s="22"/>
      <c r="P37" s="22"/>
    </row>
    <row r="38" spans="1:16" ht="39" customHeight="1" x14ac:dyDescent="0.2">
      <c r="A38" s="22"/>
      <c r="B38" s="35"/>
      <c r="C38" s="1181" t="s">
        <v>533</v>
      </c>
      <c r="D38" s="1182"/>
      <c r="E38" s="1183"/>
      <c r="F38" s="36">
        <v>0.87</v>
      </c>
      <c r="G38" s="37">
        <v>1.3</v>
      </c>
      <c r="H38" s="37">
        <v>0.94</v>
      </c>
      <c r="I38" s="37">
        <v>0.89</v>
      </c>
      <c r="J38" s="38">
        <v>0.61</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534</v>
      </c>
      <c r="D42" s="1182"/>
      <c r="E42" s="1183"/>
      <c r="F42" s="36" t="s">
        <v>484</v>
      </c>
      <c r="G42" s="37" t="s">
        <v>484</v>
      </c>
      <c r="H42" s="37" t="s">
        <v>484</v>
      </c>
      <c r="I42" s="37" t="s">
        <v>484</v>
      </c>
      <c r="J42" s="38" t="s">
        <v>484</v>
      </c>
      <c r="K42" s="22"/>
      <c r="L42" s="22"/>
      <c r="M42" s="22"/>
      <c r="N42" s="22"/>
      <c r="O42" s="22"/>
      <c r="P42" s="22"/>
    </row>
    <row r="43" spans="1:16" ht="39" customHeight="1" thickBot="1" x14ac:dyDescent="0.25">
      <c r="A43" s="22"/>
      <c r="B43" s="40"/>
      <c r="C43" s="1184" t="s">
        <v>535</v>
      </c>
      <c r="D43" s="1185"/>
      <c r="E43" s="1186"/>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bZKTHH2HT1jL9eVzajjRgpgMIm3e9yDXcG8Nk4A1GyEKWVerU1OJiR1jiYOmGljGctWSOPVmLRy0cmVDPLi/w==" saltValue="y3UBYzeA/ZDHmNyVTqKK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528</v>
      </c>
      <c r="L45" s="60">
        <v>544</v>
      </c>
      <c r="M45" s="60">
        <v>523</v>
      </c>
      <c r="N45" s="60">
        <v>539</v>
      </c>
      <c r="O45" s="61">
        <v>517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484</v>
      </c>
      <c r="L46" s="64" t="s">
        <v>484</v>
      </c>
      <c r="M46" s="64" t="s">
        <v>484</v>
      </c>
      <c r="N46" s="64" t="s">
        <v>484</v>
      </c>
      <c r="O46" s="65" t="s">
        <v>484</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484</v>
      </c>
      <c r="L47" s="64" t="s">
        <v>484</v>
      </c>
      <c r="M47" s="64" t="s">
        <v>484</v>
      </c>
      <c r="N47" s="64" t="s">
        <v>484</v>
      </c>
      <c r="O47" s="65" t="s">
        <v>484</v>
      </c>
      <c r="P47" s="48"/>
      <c r="Q47" s="48"/>
      <c r="R47" s="48"/>
      <c r="S47" s="48"/>
      <c r="T47" s="48"/>
      <c r="U47" s="48"/>
    </row>
    <row r="48" spans="1:21" ht="30.75" customHeight="1" x14ac:dyDescent="0.2">
      <c r="A48" s="48"/>
      <c r="B48" s="1191"/>
      <c r="C48" s="1192"/>
      <c r="D48" s="62"/>
      <c r="E48" s="1197" t="s">
        <v>13</v>
      </c>
      <c r="F48" s="1197"/>
      <c r="G48" s="1197"/>
      <c r="H48" s="1197"/>
      <c r="I48" s="1197"/>
      <c r="J48" s="1198"/>
      <c r="K48" s="63">
        <v>604</v>
      </c>
      <c r="L48" s="64">
        <v>580</v>
      </c>
      <c r="M48" s="64">
        <v>531</v>
      </c>
      <c r="N48" s="64">
        <v>491</v>
      </c>
      <c r="O48" s="65">
        <v>491</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484</v>
      </c>
      <c r="L49" s="64" t="s">
        <v>484</v>
      </c>
      <c r="M49" s="64" t="s">
        <v>484</v>
      </c>
      <c r="N49" s="64" t="s">
        <v>484</v>
      </c>
      <c r="O49" s="65" t="s">
        <v>484</v>
      </c>
      <c r="P49" s="48"/>
      <c r="Q49" s="48"/>
      <c r="R49" s="48"/>
      <c r="S49" s="48"/>
      <c r="T49" s="48"/>
      <c r="U49" s="48"/>
    </row>
    <row r="50" spans="1:21" ht="30.75" customHeight="1" x14ac:dyDescent="0.2">
      <c r="A50" s="48"/>
      <c r="B50" s="1191"/>
      <c r="C50" s="1192"/>
      <c r="D50" s="62"/>
      <c r="E50" s="1197" t="s">
        <v>15</v>
      </c>
      <c r="F50" s="1197"/>
      <c r="G50" s="1197"/>
      <c r="H50" s="1197"/>
      <c r="I50" s="1197"/>
      <c r="J50" s="1198"/>
      <c r="K50" s="63">
        <v>16</v>
      </c>
      <c r="L50" s="64">
        <v>24</v>
      </c>
      <c r="M50" s="64">
        <v>16</v>
      </c>
      <c r="N50" s="64">
        <v>16</v>
      </c>
      <c r="O50" s="65">
        <v>10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484</v>
      </c>
      <c r="L51" s="64" t="s">
        <v>484</v>
      </c>
      <c r="M51" s="64" t="s">
        <v>484</v>
      </c>
      <c r="N51" s="64" t="s">
        <v>484</v>
      </c>
      <c r="O51" s="65" t="s">
        <v>484</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1265</v>
      </c>
      <c r="L52" s="64">
        <v>1310</v>
      </c>
      <c r="M52" s="64">
        <v>1292</v>
      </c>
      <c r="N52" s="64">
        <v>1220</v>
      </c>
      <c r="O52" s="65">
        <v>1189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-117</v>
      </c>
      <c r="L53" s="69">
        <v>-162</v>
      </c>
      <c r="M53" s="69">
        <v>-222</v>
      </c>
      <c r="N53" s="69">
        <v>-174</v>
      </c>
      <c r="O53" s="70">
        <v>-171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gJt+/Srfd9qqSymYXMNW1B8BSqo4yFI3jz9yOq2W9pkdOavEf4aSFFDEGSZYZhGSHk1cQ/C1f+L7+vNb++fxQ==" saltValue="bJw5YxCOKJWVy9d+KKyg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522</v>
      </c>
      <c r="J40" s="103" t="s">
        <v>523</v>
      </c>
      <c r="K40" s="103" t="s">
        <v>524</v>
      </c>
      <c r="L40" s="103" t="s">
        <v>525</v>
      </c>
      <c r="M40" s="104" t="s">
        <v>526</v>
      </c>
    </row>
    <row r="41" spans="2:13" ht="27.75" customHeight="1" x14ac:dyDescent="0.2">
      <c r="B41" s="1220" t="s">
        <v>30</v>
      </c>
      <c r="C41" s="1221"/>
      <c r="D41" s="105"/>
      <c r="E41" s="1226" t="s">
        <v>31</v>
      </c>
      <c r="F41" s="1226"/>
      <c r="G41" s="1226"/>
      <c r="H41" s="1227"/>
      <c r="I41" s="355">
        <v>5665</v>
      </c>
      <c r="J41" s="356">
        <v>5629</v>
      </c>
      <c r="K41" s="356">
        <v>5917</v>
      </c>
      <c r="L41" s="356">
        <v>5915</v>
      </c>
      <c r="M41" s="357">
        <v>5602</v>
      </c>
    </row>
    <row r="42" spans="2:13" ht="27.75" customHeight="1" x14ac:dyDescent="0.2">
      <c r="B42" s="1222"/>
      <c r="C42" s="1223"/>
      <c r="D42" s="106"/>
      <c r="E42" s="1228" t="s">
        <v>32</v>
      </c>
      <c r="F42" s="1228"/>
      <c r="G42" s="1228"/>
      <c r="H42" s="1229"/>
      <c r="I42" s="358">
        <v>223</v>
      </c>
      <c r="J42" s="359">
        <v>185</v>
      </c>
      <c r="K42" s="359">
        <v>1860</v>
      </c>
      <c r="L42" s="359">
        <v>110</v>
      </c>
      <c r="M42" s="360">
        <v>72</v>
      </c>
    </row>
    <row r="43" spans="2:13" ht="27.75" customHeight="1" x14ac:dyDescent="0.2">
      <c r="B43" s="1222"/>
      <c r="C43" s="1223"/>
      <c r="D43" s="106"/>
      <c r="E43" s="1228" t="s">
        <v>33</v>
      </c>
      <c r="F43" s="1228"/>
      <c r="G43" s="1228"/>
      <c r="H43" s="1229"/>
      <c r="I43" s="358">
        <v>6333</v>
      </c>
      <c r="J43" s="359">
        <v>5801</v>
      </c>
      <c r="K43" s="359">
        <v>5296</v>
      </c>
      <c r="L43" s="359">
        <v>4946</v>
      </c>
      <c r="M43" s="360">
        <v>4398</v>
      </c>
    </row>
    <row r="44" spans="2:13" ht="27.75" customHeight="1" x14ac:dyDescent="0.2">
      <c r="B44" s="1222"/>
      <c r="C44" s="1223"/>
      <c r="D44" s="106"/>
      <c r="E44" s="1228" t="s">
        <v>34</v>
      </c>
      <c r="F44" s="1228"/>
      <c r="G44" s="1228"/>
      <c r="H44" s="1229"/>
      <c r="I44" s="358" t="s">
        <v>484</v>
      </c>
      <c r="J44" s="359" t="s">
        <v>484</v>
      </c>
      <c r="K44" s="359" t="s">
        <v>484</v>
      </c>
      <c r="L44" s="359" t="s">
        <v>484</v>
      </c>
      <c r="M44" s="360" t="s">
        <v>484</v>
      </c>
    </row>
    <row r="45" spans="2:13" ht="27.75" customHeight="1" x14ac:dyDescent="0.2">
      <c r="B45" s="1222"/>
      <c r="C45" s="1223"/>
      <c r="D45" s="106"/>
      <c r="E45" s="1228" t="s">
        <v>35</v>
      </c>
      <c r="F45" s="1228"/>
      <c r="G45" s="1228"/>
      <c r="H45" s="1229"/>
      <c r="I45" s="358">
        <v>1823</v>
      </c>
      <c r="J45" s="359">
        <v>1851</v>
      </c>
      <c r="K45" s="359">
        <v>1575</v>
      </c>
      <c r="L45" s="359">
        <v>1547</v>
      </c>
      <c r="M45" s="360">
        <v>1595</v>
      </c>
    </row>
    <row r="46" spans="2:13" ht="27.75" customHeight="1" x14ac:dyDescent="0.2">
      <c r="B46" s="1222"/>
      <c r="C46" s="1223"/>
      <c r="D46" s="107"/>
      <c r="E46" s="1228" t="s">
        <v>36</v>
      </c>
      <c r="F46" s="1228"/>
      <c r="G46" s="1228"/>
      <c r="H46" s="1229"/>
      <c r="I46" s="358" t="s">
        <v>484</v>
      </c>
      <c r="J46" s="359" t="s">
        <v>484</v>
      </c>
      <c r="K46" s="359" t="s">
        <v>484</v>
      </c>
      <c r="L46" s="359" t="s">
        <v>484</v>
      </c>
      <c r="M46" s="360" t="s">
        <v>484</v>
      </c>
    </row>
    <row r="47" spans="2:13" ht="27.75" customHeight="1" x14ac:dyDescent="0.2">
      <c r="B47" s="1222"/>
      <c r="C47" s="1223"/>
      <c r="D47" s="108"/>
      <c r="E47" s="1230" t="s">
        <v>37</v>
      </c>
      <c r="F47" s="1231"/>
      <c r="G47" s="1231"/>
      <c r="H47" s="1232"/>
      <c r="I47" s="358" t="s">
        <v>484</v>
      </c>
      <c r="J47" s="359" t="s">
        <v>484</v>
      </c>
      <c r="K47" s="359" t="s">
        <v>484</v>
      </c>
      <c r="L47" s="359" t="s">
        <v>484</v>
      </c>
      <c r="M47" s="360" t="s">
        <v>484</v>
      </c>
    </row>
    <row r="48" spans="2:13" ht="27.75" customHeight="1" x14ac:dyDescent="0.2">
      <c r="B48" s="1222"/>
      <c r="C48" s="1223"/>
      <c r="D48" s="106"/>
      <c r="E48" s="1228" t="s">
        <v>38</v>
      </c>
      <c r="F48" s="1228"/>
      <c r="G48" s="1228"/>
      <c r="H48" s="1229"/>
      <c r="I48" s="358" t="s">
        <v>484</v>
      </c>
      <c r="J48" s="359" t="s">
        <v>484</v>
      </c>
      <c r="K48" s="359" t="s">
        <v>484</v>
      </c>
      <c r="L48" s="359" t="s">
        <v>484</v>
      </c>
      <c r="M48" s="360" t="s">
        <v>484</v>
      </c>
    </row>
    <row r="49" spans="2:13" ht="27.75" customHeight="1" x14ac:dyDescent="0.2">
      <c r="B49" s="1224"/>
      <c r="C49" s="1225"/>
      <c r="D49" s="106"/>
      <c r="E49" s="1228" t="s">
        <v>39</v>
      </c>
      <c r="F49" s="1228"/>
      <c r="G49" s="1228"/>
      <c r="H49" s="1229"/>
      <c r="I49" s="358" t="s">
        <v>484</v>
      </c>
      <c r="J49" s="359" t="s">
        <v>484</v>
      </c>
      <c r="K49" s="359" t="s">
        <v>484</v>
      </c>
      <c r="L49" s="359" t="s">
        <v>484</v>
      </c>
      <c r="M49" s="360" t="s">
        <v>484</v>
      </c>
    </row>
    <row r="50" spans="2:13" ht="27.75" customHeight="1" x14ac:dyDescent="0.2">
      <c r="B50" s="1233" t="s">
        <v>40</v>
      </c>
      <c r="C50" s="1234"/>
      <c r="D50" s="109"/>
      <c r="E50" s="1228" t="s">
        <v>41</v>
      </c>
      <c r="F50" s="1228"/>
      <c r="G50" s="1228"/>
      <c r="H50" s="1229"/>
      <c r="I50" s="358">
        <v>2654</v>
      </c>
      <c r="J50" s="359">
        <v>2759</v>
      </c>
      <c r="K50" s="359">
        <v>3616</v>
      </c>
      <c r="L50" s="359">
        <v>4168</v>
      </c>
      <c r="M50" s="360">
        <v>4007</v>
      </c>
    </row>
    <row r="51" spans="2:13" ht="27.75" customHeight="1" x14ac:dyDescent="0.2">
      <c r="B51" s="1222"/>
      <c r="C51" s="1223"/>
      <c r="D51" s="106"/>
      <c r="E51" s="1228" t="s">
        <v>42</v>
      </c>
      <c r="F51" s="1228"/>
      <c r="G51" s="1228"/>
      <c r="H51" s="1229"/>
      <c r="I51" s="358">
        <v>4889</v>
      </c>
      <c r="J51" s="359">
        <v>4624</v>
      </c>
      <c r="K51" s="359">
        <v>4422</v>
      </c>
      <c r="L51" s="359">
        <v>4204</v>
      </c>
      <c r="M51" s="360">
        <v>3562</v>
      </c>
    </row>
    <row r="52" spans="2:13" ht="27.75" customHeight="1" x14ac:dyDescent="0.2">
      <c r="B52" s="1224"/>
      <c r="C52" s="1225"/>
      <c r="D52" s="106"/>
      <c r="E52" s="1228" t="s">
        <v>43</v>
      </c>
      <c r="F52" s="1228"/>
      <c r="G52" s="1228"/>
      <c r="H52" s="1229"/>
      <c r="I52" s="358">
        <v>10214</v>
      </c>
      <c r="J52" s="359">
        <v>9801</v>
      </c>
      <c r="K52" s="359">
        <v>9828</v>
      </c>
      <c r="L52" s="359">
        <v>9476</v>
      </c>
      <c r="M52" s="360">
        <v>8900</v>
      </c>
    </row>
    <row r="53" spans="2:13" ht="27.75" customHeight="1" thickBot="1" x14ac:dyDescent="0.25">
      <c r="B53" s="1235" t="s">
        <v>19</v>
      </c>
      <c r="C53" s="1236"/>
      <c r="D53" s="110"/>
      <c r="E53" s="1237" t="s">
        <v>44</v>
      </c>
      <c r="F53" s="1237"/>
      <c r="G53" s="1237"/>
      <c r="H53" s="1238"/>
      <c r="I53" s="361">
        <v>-3713</v>
      </c>
      <c r="J53" s="362">
        <v>-3716</v>
      </c>
      <c r="K53" s="362">
        <v>-3219</v>
      </c>
      <c r="L53" s="362">
        <v>-5330</v>
      </c>
      <c r="M53" s="363">
        <v>-4803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X3S9lug1bbhwA189QVMJa0FDCLjqq8MRH57A7VxAe5SvsYrqD7HqW4HuRavMXTGCMrfvt7Up7T/NkovgaEGfw==" saltValue="WKQPqPDs2ZYl/BbfREsN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524</v>
      </c>
      <c r="G54" s="119" t="s">
        <v>525</v>
      </c>
      <c r="H54" s="120" t="s">
        <v>526</v>
      </c>
    </row>
    <row r="55" spans="2:8" ht="52.5" customHeight="1" x14ac:dyDescent="0.2">
      <c r="B55" s="121"/>
      <c r="C55" s="1247" t="s">
        <v>46</v>
      </c>
      <c r="D55" s="1247"/>
      <c r="E55" s="1248"/>
      <c r="F55" s="122">
        <v>1229</v>
      </c>
      <c r="G55" s="122">
        <v>1434</v>
      </c>
      <c r="H55" s="123">
        <v>1153</v>
      </c>
    </row>
    <row r="56" spans="2:8" ht="52.5" customHeight="1" x14ac:dyDescent="0.2">
      <c r="B56" s="124"/>
      <c r="C56" s="1249" t="s">
        <v>47</v>
      </c>
      <c r="D56" s="1249"/>
      <c r="E56" s="1250"/>
      <c r="F56" s="125" t="s">
        <v>484</v>
      </c>
      <c r="G56" s="125" t="s">
        <v>484</v>
      </c>
      <c r="H56" s="126" t="s">
        <v>484</v>
      </c>
    </row>
    <row r="57" spans="2:8" ht="53.25" customHeight="1" x14ac:dyDescent="0.2">
      <c r="B57" s="124"/>
      <c r="C57" s="1251" t="s">
        <v>48</v>
      </c>
      <c r="D57" s="1251"/>
      <c r="E57" s="1252"/>
      <c r="F57" s="127">
        <v>1826</v>
      </c>
      <c r="G57" s="127">
        <v>2199</v>
      </c>
      <c r="H57" s="128">
        <v>2388</v>
      </c>
    </row>
    <row r="58" spans="2:8" ht="45.75" customHeight="1" x14ac:dyDescent="0.2">
      <c r="B58" s="129"/>
      <c r="C58" s="1239" t="s">
        <v>550</v>
      </c>
      <c r="D58" s="1240"/>
      <c r="E58" s="1241"/>
      <c r="F58" s="130">
        <v>1716</v>
      </c>
      <c r="G58" s="130">
        <v>2093</v>
      </c>
      <c r="H58" s="131">
        <v>2280</v>
      </c>
    </row>
    <row r="59" spans="2:8" ht="45.75" customHeight="1" x14ac:dyDescent="0.2">
      <c r="B59" s="129"/>
      <c r="C59" s="1239" t="s">
        <v>551</v>
      </c>
      <c r="D59" s="1240"/>
      <c r="E59" s="1241"/>
      <c r="F59" s="130">
        <v>82</v>
      </c>
      <c r="G59" s="130">
        <v>86</v>
      </c>
      <c r="H59" s="131">
        <v>87</v>
      </c>
    </row>
    <row r="60" spans="2:8" ht="45.75" customHeight="1" x14ac:dyDescent="0.2">
      <c r="B60" s="129"/>
      <c r="C60" s="1239" t="s">
        <v>552</v>
      </c>
      <c r="D60" s="1240"/>
      <c r="E60" s="1241"/>
      <c r="F60" s="130">
        <v>28</v>
      </c>
      <c r="G60" s="130">
        <v>20</v>
      </c>
      <c r="H60" s="131">
        <v>20</v>
      </c>
    </row>
    <row r="61" spans="2:8" ht="45.75" customHeight="1" x14ac:dyDescent="0.2">
      <c r="B61" s="129"/>
      <c r="C61" s="1239"/>
      <c r="D61" s="1240"/>
      <c r="E61" s="1241"/>
      <c r="F61" s="130"/>
      <c r="G61" s="130"/>
      <c r="H61" s="131"/>
    </row>
    <row r="62" spans="2:8" ht="45.75" customHeight="1" thickBot="1" x14ac:dyDescent="0.25">
      <c r="B62" s="132"/>
      <c r="C62" s="1242"/>
      <c r="D62" s="1243"/>
      <c r="E62" s="1244"/>
      <c r="F62" s="133"/>
      <c r="G62" s="133"/>
      <c r="H62" s="134"/>
    </row>
    <row r="63" spans="2:8" ht="52.5" customHeight="1" thickBot="1" x14ac:dyDescent="0.25">
      <c r="B63" s="135"/>
      <c r="C63" s="1245" t="s">
        <v>49</v>
      </c>
      <c r="D63" s="1245"/>
      <c r="E63" s="1246"/>
      <c r="F63" s="136">
        <v>3055</v>
      </c>
      <c r="G63" s="136">
        <v>3633</v>
      </c>
      <c r="H63" s="137">
        <v>3541</v>
      </c>
    </row>
    <row r="64" spans="2:8" ht="13.2" x14ac:dyDescent="0.2"/>
  </sheetData>
  <sheetProtection algorithmName="SHA-512" hashValue="HDXlYkP3/lovH8rKYGm80tkCfsul2KbvXumasn2ckhywNAdS0EsjDxKCUlFW85ZaMIZbqb1XEJH6kTIo0vNQZg==" saltValue="kJMD8AdZKrz/UPQkvfmK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561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558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563</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557</v>
      </c>
    </row>
    <row r="50" spans="1:109" ht="13.2" x14ac:dyDescent="0.2">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522</v>
      </c>
      <c r="BQ50" s="1255"/>
      <c r="BR50" s="1255"/>
      <c r="BS50" s="1255"/>
      <c r="BT50" s="1255"/>
      <c r="BU50" s="1255"/>
      <c r="BV50" s="1255"/>
      <c r="BW50" s="1255"/>
      <c r="BX50" s="1255" t="s">
        <v>523</v>
      </c>
      <c r="BY50" s="1255"/>
      <c r="BZ50" s="1255"/>
      <c r="CA50" s="1255"/>
      <c r="CB50" s="1255"/>
      <c r="CC50" s="1255"/>
      <c r="CD50" s="1255"/>
      <c r="CE50" s="1255"/>
      <c r="CF50" s="1255" t="s">
        <v>524</v>
      </c>
      <c r="CG50" s="1255"/>
      <c r="CH50" s="1255"/>
      <c r="CI50" s="1255"/>
      <c r="CJ50" s="1255"/>
      <c r="CK50" s="1255"/>
      <c r="CL50" s="1255"/>
      <c r="CM50" s="1255"/>
      <c r="CN50" s="1255" t="s">
        <v>525</v>
      </c>
      <c r="CO50" s="1255"/>
      <c r="CP50" s="1255"/>
      <c r="CQ50" s="1255"/>
      <c r="CR50" s="1255"/>
      <c r="CS50" s="1255"/>
      <c r="CT50" s="1255"/>
      <c r="CU50" s="1255"/>
      <c r="CV50" s="1255" t="s">
        <v>526</v>
      </c>
      <c r="CW50" s="1255"/>
      <c r="CX50" s="1255"/>
      <c r="CY50" s="1255"/>
      <c r="CZ50" s="1255"/>
      <c r="DA50" s="1255"/>
      <c r="DB50" s="1255"/>
      <c r="DC50" s="1255"/>
    </row>
    <row r="51" spans="1:109" ht="13.5" customHeight="1" x14ac:dyDescent="0.2">
      <c r="B51" s="365"/>
      <c r="G51" s="1264"/>
      <c r="H51" s="1264"/>
      <c r="I51" s="1265"/>
      <c r="J51" s="1265"/>
      <c r="K51" s="1257"/>
      <c r="L51" s="1257"/>
      <c r="M51" s="1257"/>
      <c r="N51" s="1257"/>
      <c r="AM51" s="371"/>
      <c r="AN51" s="1256" t="s">
        <v>556</v>
      </c>
      <c r="AO51" s="1256"/>
      <c r="AP51" s="1256"/>
      <c r="AQ51" s="1256"/>
      <c r="AR51" s="1256"/>
      <c r="AS51" s="1256"/>
      <c r="AT51" s="1256"/>
      <c r="AU51" s="1256"/>
      <c r="AV51" s="1256"/>
      <c r="AW51" s="1256"/>
      <c r="AX51" s="1256"/>
      <c r="AY51" s="1256"/>
      <c r="AZ51" s="1256"/>
      <c r="BA51" s="1256"/>
      <c r="BB51" s="1256" t="s">
        <v>554</v>
      </c>
      <c r="BC51" s="1256"/>
      <c r="BD51" s="1256"/>
      <c r="BE51" s="1256"/>
      <c r="BF51" s="1256"/>
      <c r="BG51" s="1256"/>
      <c r="BH51" s="1256"/>
      <c r="BI51" s="1256"/>
      <c r="BJ51" s="1256"/>
      <c r="BK51" s="1256"/>
      <c r="BL51" s="1256"/>
      <c r="BM51" s="1256"/>
      <c r="BN51" s="1256"/>
      <c r="BO51" s="1256"/>
      <c r="BP51" s="1275"/>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560</v>
      </c>
      <c r="BC53" s="1256"/>
      <c r="BD53" s="1256"/>
      <c r="BE53" s="1256"/>
      <c r="BF53" s="1256"/>
      <c r="BG53" s="1256"/>
      <c r="BH53" s="1256"/>
      <c r="BI53" s="1256"/>
      <c r="BJ53" s="1256"/>
      <c r="BK53" s="1256"/>
      <c r="BL53" s="1256"/>
      <c r="BM53" s="1256"/>
      <c r="BN53" s="1256"/>
      <c r="BO53" s="1256"/>
      <c r="BP53" s="1275"/>
      <c r="BQ53" s="1253"/>
      <c r="BR53" s="1253"/>
      <c r="BS53" s="1253"/>
      <c r="BT53" s="1253"/>
      <c r="BU53" s="1253"/>
      <c r="BV53" s="1253"/>
      <c r="BW53" s="1253"/>
      <c r="BX53" s="1253">
        <v>67.900000000000006</v>
      </c>
      <c r="BY53" s="1253"/>
      <c r="BZ53" s="1253"/>
      <c r="CA53" s="1253"/>
      <c r="CB53" s="1253"/>
      <c r="CC53" s="1253"/>
      <c r="CD53" s="1253"/>
      <c r="CE53" s="1253"/>
      <c r="CF53" s="1253">
        <v>69.7</v>
      </c>
      <c r="CG53" s="1253"/>
      <c r="CH53" s="1253"/>
      <c r="CI53" s="1253"/>
      <c r="CJ53" s="1253"/>
      <c r="CK53" s="1253"/>
      <c r="CL53" s="1253"/>
      <c r="CM53" s="1253"/>
      <c r="CN53" s="1253">
        <v>71.099999999999994</v>
      </c>
      <c r="CO53" s="1253"/>
      <c r="CP53" s="1253"/>
      <c r="CQ53" s="1253"/>
      <c r="CR53" s="1253"/>
      <c r="CS53" s="1253"/>
      <c r="CT53" s="1253"/>
      <c r="CU53" s="1253"/>
      <c r="CV53" s="1253">
        <v>72.7</v>
      </c>
      <c r="CW53" s="1253"/>
      <c r="CX53" s="1253"/>
      <c r="CY53" s="1253"/>
      <c r="CZ53" s="1253"/>
      <c r="DA53" s="1253"/>
      <c r="DB53" s="1253"/>
      <c r="DC53" s="1253"/>
    </row>
    <row r="54" spans="1:109" ht="13.2" x14ac:dyDescent="0.2">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58"/>
      <c r="H55" s="1258"/>
      <c r="I55" s="1258"/>
      <c r="J55" s="1258"/>
      <c r="K55" s="1257"/>
      <c r="L55" s="1257"/>
      <c r="M55" s="1257"/>
      <c r="N55" s="1257"/>
      <c r="AN55" s="1255" t="s">
        <v>555</v>
      </c>
      <c r="AO55" s="1255"/>
      <c r="AP55" s="1255"/>
      <c r="AQ55" s="1255"/>
      <c r="AR55" s="1255"/>
      <c r="AS55" s="1255"/>
      <c r="AT55" s="1255"/>
      <c r="AU55" s="1255"/>
      <c r="AV55" s="1255"/>
      <c r="AW55" s="1255"/>
      <c r="AX55" s="1255"/>
      <c r="AY55" s="1255"/>
      <c r="AZ55" s="1255"/>
      <c r="BA55" s="1255"/>
      <c r="BB55" s="1256" t="s">
        <v>554</v>
      </c>
      <c r="BC55" s="1256"/>
      <c r="BD55" s="1256"/>
      <c r="BE55" s="1256"/>
      <c r="BF55" s="1256"/>
      <c r="BG55" s="1256"/>
      <c r="BH55" s="1256"/>
      <c r="BI55" s="1256"/>
      <c r="BJ55" s="1256"/>
      <c r="BK55" s="1256"/>
      <c r="BL55" s="1256"/>
      <c r="BM55" s="1256"/>
      <c r="BN55" s="1256"/>
      <c r="BO55" s="1256"/>
      <c r="BP55" s="1275"/>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560</v>
      </c>
      <c r="BC57" s="1256"/>
      <c r="BD57" s="1256"/>
      <c r="BE57" s="1256"/>
      <c r="BF57" s="1256"/>
      <c r="BG57" s="1256"/>
      <c r="BH57" s="1256"/>
      <c r="BI57" s="1256"/>
      <c r="BJ57" s="1256"/>
      <c r="BK57" s="1256"/>
      <c r="BL57" s="1256"/>
      <c r="BM57" s="1256"/>
      <c r="BN57" s="1256"/>
      <c r="BO57" s="1256"/>
      <c r="BP57" s="1275"/>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2" x14ac:dyDescent="0.2">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559</v>
      </c>
    </row>
    <row r="64" spans="1:109" ht="13.2" x14ac:dyDescent="0.2">
      <c r="B64" s="365"/>
      <c r="G64" s="380"/>
      <c r="I64" s="382"/>
      <c r="J64" s="382"/>
      <c r="K64" s="382"/>
      <c r="L64" s="382"/>
      <c r="M64" s="382"/>
      <c r="N64" s="381"/>
      <c r="AM64" s="380"/>
      <c r="AN64" s="380" t="s">
        <v>558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6" t="s">
        <v>562</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557</v>
      </c>
    </row>
    <row r="72" spans="2:107" ht="13.2" x14ac:dyDescent="0.2">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522</v>
      </c>
      <c r="BQ72" s="1255"/>
      <c r="BR72" s="1255"/>
      <c r="BS72" s="1255"/>
      <c r="BT72" s="1255"/>
      <c r="BU72" s="1255"/>
      <c r="BV72" s="1255"/>
      <c r="BW72" s="1255"/>
      <c r="BX72" s="1255" t="s">
        <v>523</v>
      </c>
      <c r="BY72" s="1255"/>
      <c r="BZ72" s="1255"/>
      <c r="CA72" s="1255"/>
      <c r="CB72" s="1255"/>
      <c r="CC72" s="1255"/>
      <c r="CD72" s="1255"/>
      <c r="CE72" s="1255"/>
      <c r="CF72" s="1255" t="s">
        <v>524</v>
      </c>
      <c r="CG72" s="1255"/>
      <c r="CH72" s="1255"/>
      <c r="CI72" s="1255"/>
      <c r="CJ72" s="1255"/>
      <c r="CK72" s="1255"/>
      <c r="CL72" s="1255"/>
      <c r="CM72" s="1255"/>
      <c r="CN72" s="1255" t="s">
        <v>525</v>
      </c>
      <c r="CO72" s="1255"/>
      <c r="CP72" s="1255"/>
      <c r="CQ72" s="1255"/>
      <c r="CR72" s="1255"/>
      <c r="CS72" s="1255"/>
      <c r="CT72" s="1255"/>
      <c r="CU72" s="1255"/>
      <c r="CV72" s="1255" t="s">
        <v>526</v>
      </c>
      <c r="CW72" s="1255"/>
      <c r="CX72" s="1255"/>
      <c r="CY72" s="1255"/>
      <c r="CZ72" s="1255"/>
      <c r="DA72" s="1255"/>
      <c r="DB72" s="1255"/>
      <c r="DC72" s="1255"/>
    </row>
    <row r="73" spans="2:107" ht="13.2" x14ac:dyDescent="0.2">
      <c r="B73" s="365"/>
      <c r="G73" s="1264"/>
      <c r="H73" s="1264"/>
      <c r="I73" s="1264"/>
      <c r="J73" s="1264"/>
      <c r="K73" s="1254"/>
      <c r="L73" s="1254"/>
      <c r="M73" s="1254"/>
      <c r="N73" s="1254"/>
      <c r="AM73" s="371"/>
      <c r="AN73" s="1256" t="s">
        <v>556</v>
      </c>
      <c r="AO73" s="1256"/>
      <c r="AP73" s="1256"/>
      <c r="AQ73" s="1256"/>
      <c r="AR73" s="1256"/>
      <c r="AS73" s="1256"/>
      <c r="AT73" s="1256"/>
      <c r="AU73" s="1256"/>
      <c r="AV73" s="1256"/>
      <c r="AW73" s="1256"/>
      <c r="AX73" s="1256"/>
      <c r="AY73" s="1256"/>
      <c r="AZ73" s="1256"/>
      <c r="BA73" s="1256"/>
      <c r="BB73" s="1256" t="s">
        <v>554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553</v>
      </c>
      <c r="BC75" s="1256"/>
      <c r="BD75" s="1256"/>
      <c r="BE75" s="1256"/>
      <c r="BF75" s="1256"/>
      <c r="BG75" s="1256"/>
      <c r="BH75" s="1256"/>
      <c r="BI75" s="1256"/>
      <c r="BJ75" s="1256"/>
      <c r="BK75" s="1256"/>
      <c r="BL75" s="1256"/>
      <c r="BM75" s="1256"/>
      <c r="BN75" s="1256"/>
      <c r="BO75" s="1256"/>
      <c r="BP75" s="1253">
        <v>-1.7</v>
      </c>
      <c r="BQ75" s="1253"/>
      <c r="BR75" s="1253"/>
      <c r="BS75" s="1253"/>
      <c r="BT75" s="1253"/>
      <c r="BU75" s="1253"/>
      <c r="BV75" s="1253"/>
      <c r="BW75" s="1253"/>
      <c r="BX75" s="1253">
        <v>-2.1</v>
      </c>
      <c r="BY75" s="1253"/>
      <c r="BZ75" s="1253"/>
      <c r="CA75" s="1253"/>
      <c r="CB75" s="1253"/>
      <c r="CC75" s="1253"/>
      <c r="CD75" s="1253"/>
      <c r="CE75" s="1253"/>
      <c r="CF75" s="1253">
        <v>-2.5</v>
      </c>
      <c r="CG75" s="1253"/>
      <c r="CH75" s="1253"/>
      <c r="CI75" s="1253"/>
      <c r="CJ75" s="1253"/>
      <c r="CK75" s="1253"/>
      <c r="CL75" s="1253"/>
      <c r="CM75" s="1253"/>
      <c r="CN75" s="1253">
        <v>-2.7</v>
      </c>
      <c r="CO75" s="1253"/>
      <c r="CP75" s="1253"/>
      <c r="CQ75" s="1253"/>
      <c r="CR75" s="1253"/>
      <c r="CS75" s="1253"/>
      <c r="CT75" s="1253"/>
      <c r="CU75" s="1253"/>
      <c r="CV75" s="1253">
        <v>-2.7</v>
      </c>
      <c r="CW75" s="1253"/>
      <c r="CX75" s="1253"/>
      <c r="CY75" s="1253"/>
      <c r="CZ75" s="1253"/>
      <c r="DA75" s="1253"/>
      <c r="DB75" s="1253"/>
      <c r="DC75" s="1253"/>
    </row>
    <row r="76" spans="2:107" ht="13.2" x14ac:dyDescent="0.2">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58"/>
      <c r="H77" s="1258"/>
      <c r="I77" s="1258"/>
      <c r="J77" s="1258"/>
      <c r="K77" s="1254"/>
      <c r="L77" s="1254"/>
      <c r="M77" s="1254"/>
      <c r="N77" s="1254"/>
      <c r="AN77" s="1255" t="s">
        <v>555</v>
      </c>
      <c r="AO77" s="1255"/>
      <c r="AP77" s="1255"/>
      <c r="AQ77" s="1255"/>
      <c r="AR77" s="1255"/>
      <c r="AS77" s="1255"/>
      <c r="AT77" s="1255"/>
      <c r="AU77" s="1255"/>
      <c r="AV77" s="1255"/>
      <c r="AW77" s="1255"/>
      <c r="AX77" s="1255"/>
      <c r="AY77" s="1255"/>
      <c r="AZ77" s="1255"/>
      <c r="BA77" s="1255"/>
      <c r="BB77" s="1256" t="s">
        <v>554</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553</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3h2H8M3xQEyy5/hcFrWNEjdWY8qMF71Mpg2zf/VrMPYcr72621WZWDcM1Mx+JBprNOzRJur2MnMRJ6jwh14RFg==" saltValue="2eMrKXV4neZAlZzX9r0d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472</v>
      </c>
    </row>
  </sheetData>
  <sheetProtection algorithmName="SHA-512" hashValue="GKNcijVRu1UX512aE/ZJ78/KqDJV9wnjxE4AC0FBkp/6Je/91m/hypMW5PkuScbXuPFDoIueVhEit38fp6QA6g==" saltValue="oq3mctMFVdmNDAw1JtpZp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472</v>
      </c>
    </row>
  </sheetData>
  <sheetProtection algorithmName="SHA-512" hashValue="Rq33Z82GUcJkEEj7ZotDSuS9rYo/yngK9pqz9hR2lvbm2nQDBr35teafqGcsFvRBl1xAPiW0H6q74RrkMteQVA==" saltValue="o5oGTsbr7efe1mqrEW2A3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521</v>
      </c>
      <c r="G2" s="151"/>
      <c r="H2" s="152"/>
    </row>
    <row r="3" spans="1:8" x14ac:dyDescent="0.2">
      <c r="A3" s="148" t="s">
        <v>514</v>
      </c>
      <c r="B3" s="153"/>
      <c r="C3" s="154"/>
      <c r="D3" s="155">
        <v>7066</v>
      </c>
      <c r="E3" s="156"/>
      <c r="F3" s="157">
        <v>51264</v>
      </c>
      <c r="G3" s="158"/>
      <c r="H3" s="159"/>
    </row>
    <row r="4" spans="1:8" x14ac:dyDescent="0.2">
      <c r="A4" s="160"/>
      <c r="B4" s="161"/>
      <c r="C4" s="162"/>
      <c r="D4" s="163">
        <v>5265</v>
      </c>
      <c r="E4" s="164"/>
      <c r="F4" s="165">
        <v>26040</v>
      </c>
      <c r="G4" s="166"/>
      <c r="H4" s="167"/>
    </row>
    <row r="5" spans="1:8" x14ac:dyDescent="0.2">
      <c r="A5" s="148" t="s">
        <v>516</v>
      </c>
      <c r="B5" s="153"/>
      <c r="C5" s="154"/>
      <c r="D5" s="155">
        <v>10912</v>
      </c>
      <c r="E5" s="156"/>
      <c r="F5" s="157">
        <v>52068</v>
      </c>
      <c r="G5" s="158"/>
      <c r="H5" s="159"/>
    </row>
    <row r="6" spans="1:8" x14ac:dyDescent="0.2">
      <c r="A6" s="160"/>
      <c r="B6" s="161"/>
      <c r="C6" s="162"/>
      <c r="D6" s="163">
        <v>4598</v>
      </c>
      <c r="E6" s="164"/>
      <c r="F6" s="165">
        <v>26936</v>
      </c>
      <c r="G6" s="166"/>
      <c r="H6" s="167"/>
    </row>
    <row r="7" spans="1:8" x14ac:dyDescent="0.2">
      <c r="A7" s="148" t="s">
        <v>517</v>
      </c>
      <c r="B7" s="153"/>
      <c r="C7" s="154"/>
      <c r="D7" s="155">
        <v>12851</v>
      </c>
      <c r="E7" s="156"/>
      <c r="F7" s="157">
        <v>47161</v>
      </c>
      <c r="G7" s="158"/>
      <c r="H7" s="159"/>
    </row>
    <row r="8" spans="1:8" x14ac:dyDescent="0.2">
      <c r="A8" s="160"/>
      <c r="B8" s="161"/>
      <c r="C8" s="162"/>
      <c r="D8" s="163">
        <v>8236</v>
      </c>
      <c r="E8" s="164"/>
      <c r="F8" s="165">
        <v>24595</v>
      </c>
      <c r="G8" s="166"/>
      <c r="H8" s="167"/>
    </row>
    <row r="9" spans="1:8" x14ac:dyDescent="0.2">
      <c r="A9" s="148" t="s">
        <v>518</v>
      </c>
      <c r="B9" s="153"/>
      <c r="C9" s="154"/>
      <c r="D9" s="155">
        <v>28271</v>
      </c>
      <c r="E9" s="156"/>
      <c r="F9" s="157">
        <v>43423</v>
      </c>
      <c r="G9" s="158"/>
      <c r="H9" s="159"/>
    </row>
    <row r="10" spans="1:8" x14ac:dyDescent="0.2">
      <c r="A10" s="160"/>
      <c r="B10" s="161"/>
      <c r="C10" s="162"/>
      <c r="D10" s="163">
        <v>9716</v>
      </c>
      <c r="E10" s="164"/>
      <c r="F10" s="165">
        <v>22207</v>
      </c>
      <c r="G10" s="166"/>
      <c r="H10" s="167"/>
    </row>
    <row r="11" spans="1:8" x14ac:dyDescent="0.2">
      <c r="A11" s="148" t="s">
        <v>519</v>
      </c>
      <c r="B11" s="153"/>
      <c r="C11" s="154"/>
      <c r="D11" s="155">
        <v>17078</v>
      </c>
      <c r="E11" s="156"/>
      <c r="F11" s="157">
        <v>45265</v>
      </c>
      <c r="G11" s="158"/>
      <c r="H11" s="159"/>
    </row>
    <row r="12" spans="1:8" x14ac:dyDescent="0.2">
      <c r="A12" s="160"/>
      <c r="B12" s="161"/>
      <c r="C12" s="168"/>
      <c r="D12" s="163">
        <v>13487</v>
      </c>
      <c r="E12" s="164"/>
      <c r="F12" s="165">
        <v>22600</v>
      </c>
      <c r="G12" s="166"/>
      <c r="H12" s="167"/>
    </row>
    <row r="13" spans="1:8" x14ac:dyDescent="0.2">
      <c r="A13" s="148"/>
      <c r="B13" s="153"/>
      <c r="C13" s="169"/>
      <c r="D13" s="170">
        <v>15236</v>
      </c>
      <c r="E13" s="171"/>
      <c r="F13" s="172">
        <v>47836</v>
      </c>
      <c r="G13" s="173"/>
      <c r="H13" s="159"/>
    </row>
    <row r="14" spans="1:8" x14ac:dyDescent="0.2">
      <c r="A14" s="160"/>
      <c r="B14" s="161"/>
      <c r="C14" s="162"/>
      <c r="D14" s="163">
        <v>8260</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6.47</v>
      </c>
      <c r="C19" s="174">
        <f>ROUND(VALUE(SUBSTITUTE(実質収支比率等に係る経年分析!G$48,"▲","-")),2)</f>
        <v>8.49</v>
      </c>
      <c r="D19" s="174">
        <f>ROUND(VALUE(SUBSTITUTE(実質収支比率等に係る経年分析!H$48,"▲","-")),2)</f>
        <v>12.31</v>
      </c>
      <c r="E19" s="174">
        <f>ROUND(VALUE(SUBSTITUTE(実質収支比率等に係る経年分析!I$48,"▲","-")),2)</f>
        <v>9.1300000000000008</v>
      </c>
      <c r="F19" s="174">
        <f>ROUND(VALUE(SUBSTITUTE(実質収支比率等に係る経年分析!J$48,"▲","-")),2)</f>
        <v>13.35</v>
      </c>
    </row>
    <row r="20" spans="1:11" x14ac:dyDescent="0.2">
      <c r="A20" s="174" t="s">
        <v>53</v>
      </c>
      <c r="B20" s="174">
        <f>ROUND(VALUE(SUBSTITUTE(実質収支比率等に係る経年分析!F$47,"▲","-")),2)</f>
        <v>11.11</v>
      </c>
      <c r="C20" s="174">
        <f>ROUND(VALUE(SUBSTITUTE(実質収支比率等に係る経年分析!G$47,"▲","-")),2)</f>
        <v>13.89</v>
      </c>
      <c r="D20" s="174">
        <f>ROUND(VALUE(SUBSTITUTE(実質収支比率等に係る経年分析!H$47,"▲","-")),2)</f>
        <v>15.94</v>
      </c>
      <c r="E20" s="174">
        <f>ROUND(VALUE(SUBSTITUTE(実質収支比率等に係る経年分析!I$47,"▲","-")),2)</f>
        <v>19.02</v>
      </c>
      <c r="F20" s="174">
        <f>ROUND(VALUE(SUBSTITUTE(実質収支比率等に係る経年分析!J$47,"▲","-")),2)</f>
        <v>15.06</v>
      </c>
    </row>
    <row r="21" spans="1:11" x14ac:dyDescent="0.2">
      <c r="A21" s="174" t="s">
        <v>54</v>
      </c>
      <c r="B21" s="174">
        <f>IF(ISNUMBER(VALUE(SUBSTITUTE(実質収支比率等に係る経年分析!F$49,"▲","-"))),ROUND(VALUE(SUBSTITUTE(実質収支比率等に係る経年分析!F$49,"▲","-")),2),NA())</f>
        <v>-0.37</v>
      </c>
      <c r="C21" s="174">
        <f>IF(ISNUMBER(VALUE(SUBSTITUTE(実質収支比率等に係る経年分析!G$49,"▲","-"))),ROUND(VALUE(SUBSTITUTE(実質収支比率等に係る経年分析!G$49,"▲","-")),2),NA())</f>
        <v>5.7</v>
      </c>
      <c r="D21" s="174">
        <f>IF(ISNUMBER(VALUE(SUBSTITUTE(実質収支比率等に係る経年分析!H$49,"▲","-"))),ROUND(VALUE(SUBSTITUTE(実質収支比率等に係る経年分析!H$49,"▲","-")),2),NA())</f>
        <v>7.29</v>
      </c>
      <c r="E21" s="174">
        <f>IF(ISNUMBER(VALUE(SUBSTITUTE(実質収支比率等に係る経年分析!I$49,"▲","-"))),ROUND(VALUE(SUBSTITUTE(実質収支比率等に係る経年分析!I$49,"▲","-")),2),NA())</f>
        <v>-0.74</v>
      </c>
      <c r="F21" s="174">
        <f>IF(ISNUMBER(VALUE(SUBSTITUTE(実質収支比率等に係る経年分析!J$49,"▲","-"))),ROUND(VALUE(SUBSTITUTE(実質収支比率等に係る経年分析!J$49,"▲","-")),2),NA())</f>
        <v>0.69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2.4300000000000002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4.3899999999999997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9.1300000000000008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1265</v>
      </c>
      <c r="E42" s="176"/>
      <c r="F42" s="176"/>
      <c r="G42" s="176">
        <f>'実質公債費比率（分子）の構造'!L$52</f>
        <v>1310</v>
      </c>
      <c r="H42" s="176"/>
      <c r="I42" s="176"/>
      <c r="J42" s="176">
        <f>'実質公債費比率（分子）の構造'!M$52</f>
        <v>1292</v>
      </c>
      <c r="K42" s="176"/>
      <c r="L42" s="176"/>
      <c r="M42" s="176">
        <f>'実質公債費比率（分子）の構造'!N$52</f>
        <v>1220</v>
      </c>
      <c r="N42" s="176"/>
      <c r="O42" s="176"/>
      <c r="P42" s="176">
        <f>'実質公債費比率（分子）の構造'!O$52</f>
        <v>1189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24</v>
      </c>
      <c r="F44" s="176"/>
      <c r="G44" s="176"/>
      <c r="H44" s="176">
        <f>'実質公債費比率（分子）の構造'!M$50</f>
        <v>16</v>
      </c>
      <c r="I44" s="176"/>
      <c r="J44" s="176"/>
      <c r="K44" s="176">
        <f>'実質公債費比率（分子）の構造'!N$50</f>
        <v>16</v>
      </c>
      <c r="L44" s="176"/>
      <c r="M44" s="176"/>
      <c r="N44" s="176">
        <f>'実質公債費比率（分子）の構造'!O$50</f>
        <v>10</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604</v>
      </c>
      <c r="C46" s="176"/>
      <c r="D46" s="176"/>
      <c r="E46" s="176">
        <f>'実質公債費比率（分子）の構造'!L$48</f>
        <v>580</v>
      </c>
      <c r="F46" s="176"/>
      <c r="G46" s="176"/>
      <c r="H46" s="176">
        <f>'実質公債費比率（分子）の構造'!M$48</f>
        <v>531</v>
      </c>
      <c r="I46" s="176"/>
      <c r="J46" s="176"/>
      <c r="K46" s="176">
        <f>'実質公債費比率（分子）の構造'!N$48</f>
        <v>491</v>
      </c>
      <c r="L46" s="176"/>
      <c r="M46" s="176"/>
      <c r="N46" s="176">
        <f>'実質公債費比率（分子）の構造'!O$48</f>
        <v>491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528</v>
      </c>
      <c r="C49" s="176"/>
      <c r="D49" s="176"/>
      <c r="E49" s="176">
        <f>'実質公債費比率（分子）の構造'!L$45</f>
        <v>544</v>
      </c>
      <c r="F49" s="176"/>
      <c r="G49" s="176"/>
      <c r="H49" s="176">
        <f>'実質公債費比率（分子）の構造'!M$45</f>
        <v>523</v>
      </c>
      <c r="I49" s="176"/>
      <c r="J49" s="176"/>
      <c r="K49" s="176">
        <f>'実質公債費比率（分子）の構造'!N$45</f>
        <v>539</v>
      </c>
      <c r="L49" s="176"/>
      <c r="M49" s="176"/>
      <c r="N49" s="176">
        <f>'実質公債費比率（分子）の構造'!O$45</f>
        <v>517</v>
      </c>
      <c r="O49" s="176"/>
      <c r="P49" s="176"/>
    </row>
    <row r="50" spans="1:16" x14ac:dyDescent="0.2">
      <c r="A50" s="176" t="s">
        <v>67</v>
      </c>
      <c r="B50" s="176" t="e">
        <f>NA()</f>
        <v>#N/A</v>
      </c>
      <c r="C50" s="176">
        <f>IF(ISNUMBER('実質公債費比率（分子）の構造'!K$53),'実質公債費比率（分子）の構造'!K$53,NA())</f>
        <v>-117</v>
      </c>
      <c r="D50" s="176" t="e">
        <f>NA()</f>
        <v>#N/A</v>
      </c>
      <c r="E50" s="176" t="e">
        <f>NA()</f>
        <v>#N/A</v>
      </c>
      <c r="F50" s="176">
        <f>IF(ISNUMBER('実質公債費比率（分子）の構造'!L$53),'実質公債費比率（分子）の構造'!L$53,NA())</f>
        <v>-162</v>
      </c>
      <c r="G50" s="176" t="e">
        <f>NA()</f>
        <v>#N/A</v>
      </c>
      <c r="H50" s="176" t="e">
        <f>NA()</f>
        <v>#N/A</v>
      </c>
      <c r="I50" s="176">
        <f>IF(ISNUMBER('実質公債費比率（分子）の構造'!M$53),'実質公債費比率（分子）の構造'!M$53,NA())</f>
        <v>-222</v>
      </c>
      <c r="J50" s="176" t="e">
        <f>NA()</f>
        <v>#N/A</v>
      </c>
      <c r="K50" s="176" t="e">
        <f>NA()</f>
        <v>#N/A</v>
      </c>
      <c r="L50" s="176">
        <f>IF(ISNUMBER('実質公債費比率（分子）の構造'!N$53),'実質公債費比率（分子）の構造'!N$53,NA())</f>
        <v>-174</v>
      </c>
      <c r="M50" s="176" t="e">
        <f>NA()</f>
        <v>#N/A</v>
      </c>
      <c r="N50" s="176" t="e">
        <f>NA()</f>
        <v>#N/A</v>
      </c>
      <c r="O50" s="176">
        <f>IF(ISNUMBER('実質公債費比率（分子）の構造'!O$53),'実質公債費比率（分子）の構造'!O$53,NA())</f>
        <v>-171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10214</v>
      </c>
      <c r="E56" s="175"/>
      <c r="F56" s="175"/>
      <c r="G56" s="175">
        <f>'将来負担比率（分子）の構造'!J$52</f>
        <v>9801</v>
      </c>
      <c r="H56" s="175"/>
      <c r="I56" s="175"/>
      <c r="J56" s="175">
        <f>'将来負担比率（分子）の構造'!K$52</f>
        <v>9828</v>
      </c>
      <c r="K56" s="175"/>
      <c r="L56" s="175"/>
      <c r="M56" s="175">
        <f>'将来負担比率（分子）の構造'!L$52</f>
        <v>9476</v>
      </c>
      <c r="N56" s="175"/>
      <c r="O56" s="175"/>
      <c r="P56" s="175">
        <f>'将来負担比率（分子）の構造'!M$52</f>
        <v>8900</v>
      </c>
    </row>
    <row r="57" spans="1:16" x14ac:dyDescent="0.2">
      <c r="A57" s="175" t="s">
        <v>42</v>
      </c>
      <c r="B57" s="175"/>
      <c r="C57" s="175"/>
      <c r="D57" s="175">
        <f>'将来負担比率（分子）の構造'!I$51</f>
        <v>4889</v>
      </c>
      <c r="E57" s="175"/>
      <c r="F57" s="175"/>
      <c r="G57" s="175">
        <f>'将来負担比率（分子）の構造'!J$51</f>
        <v>4624</v>
      </c>
      <c r="H57" s="175"/>
      <c r="I57" s="175"/>
      <c r="J57" s="175">
        <f>'将来負担比率（分子）の構造'!K$51</f>
        <v>4422</v>
      </c>
      <c r="K57" s="175"/>
      <c r="L57" s="175"/>
      <c r="M57" s="175">
        <f>'将来負担比率（分子）の構造'!L$51</f>
        <v>4204</v>
      </c>
      <c r="N57" s="175"/>
      <c r="O57" s="175"/>
      <c r="P57" s="175">
        <f>'将来負担比率（分子）の構造'!M$51</f>
        <v>3562</v>
      </c>
    </row>
    <row r="58" spans="1:16" x14ac:dyDescent="0.2">
      <c r="A58" s="175" t="s">
        <v>41</v>
      </c>
      <c r="B58" s="175"/>
      <c r="C58" s="175"/>
      <c r="D58" s="175">
        <f>'将来負担比率（分子）の構造'!I$50</f>
        <v>2654</v>
      </c>
      <c r="E58" s="175"/>
      <c r="F58" s="175"/>
      <c r="G58" s="175">
        <f>'将来負担比率（分子）の構造'!J$50</f>
        <v>2759</v>
      </c>
      <c r="H58" s="175"/>
      <c r="I58" s="175"/>
      <c r="J58" s="175">
        <f>'将来負担比率（分子）の構造'!K$50</f>
        <v>3616</v>
      </c>
      <c r="K58" s="175"/>
      <c r="L58" s="175"/>
      <c r="M58" s="175">
        <f>'将来負担比率（分子）の構造'!L$50</f>
        <v>4168</v>
      </c>
      <c r="N58" s="175"/>
      <c r="O58" s="175"/>
      <c r="P58" s="175">
        <f>'将来負担比率（分子）の構造'!M$50</f>
        <v>4007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1823</v>
      </c>
      <c r="C62" s="175"/>
      <c r="D62" s="175"/>
      <c r="E62" s="175">
        <f>'将来負担比率（分子）の構造'!J$45</f>
        <v>1851</v>
      </c>
      <c r="F62" s="175"/>
      <c r="G62" s="175"/>
      <c r="H62" s="175">
        <f>'将来負担比率（分子）の構造'!K$45</f>
        <v>1575</v>
      </c>
      <c r="I62" s="175"/>
      <c r="J62" s="175"/>
      <c r="K62" s="175">
        <f>'将来負担比率（分子）の構造'!L$45</f>
        <v>1547</v>
      </c>
      <c r="L62" s="175"/>
      <c r="M62" s="175"/>
      <c r="N62" s="175">
        <f>'将来負担比率（分子）の構造'!M$45</f>
        <v>1595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6333</v>
      </c>
      <c r="C64" s="175"/>
      <c r="D64" s="175"/>
      <c r="E64" s="175">
        <f>'将来負担比率（分子）の構造'!J$43</f>
        <v>5801</v>
      </c>
      <c r="F64" s="175"/>
      <c r="G64" s="175"/>
      <c r="H64" s="175">
        <f>'将来負担比率（分子）の構造'!K$43</f>
        <v>5296</v>
      </c>
      <c r="I64" s="175"/>
      <c r="J64" s="175"/>
      <c r="K64" s="175">
        <f>'将来負担比率（分子）の構造'!L$43</f>
        <v>4946</v>
      </c>
      <c r="L64" s="175"/>
      <c r="M64" s="175"/>
      <c r="N64" s="175">
        <f>'将来負担比率（分子）の構造'!M$43</f>
        <v>4398</v>
      </c>
      <c r="O64" s="175"/>
      <c r="P64" s="175"/>
    </row>
    <row r="65" spans="1:16" x14ac:dyDescent="0.2">
      <c r="A65" s="175" t="s">
        <v>32</v>
      </c>
      <c r="B65" s="175">
        <f>'将来負担比率（分子）の構造'!I$42</f>
        <v>223</v>
      </c>
      <c r="C65" s="175"/>
      <c r="D65" s="175"/>
      <c r="E65" s="175">
        <f>'将来負担比率（分子）の構造'!J$42</f>
        <v>185</v>
      </c>
      <c r="F65" s="175"/>
      <c r="G65" s="175"/>
      <c r="H65" s="175">
        <f>'将来負担比率（分子）の構造'!K$42</f>
        <v>1860</v>
      </c>
      <c r="I65" s="175"/>
      <c r="J65" s="175"/>
      <c r="K65" s="175">
        <f>'将来負担比率（分子）の構造'!L$42</f>
        <v>110</v>
      </c>
      <c r="L65" s="175"/>
      <c r="M65" s="175"/>
      <c r="N65" s="175">
        <f>'将来負担比率（分子）の構造'!M$42</f>
        <v>72</v>
      </c>
      <c r="O65" s="175"/>
      <c r="P65" s="175"/>
    </row>
    <row r="66" spans="1:16" x14ac:dyDescent="0.2">
      <c r="A66" s="175" t="s">
        <v>31</v>
      </c>
      <c r="B66" s="175">
        <f>'将来負担比率（分子）の構造'!I$41</f>
        <v>5665</v>
      </c>
      <c r="C66" s="175"/>
      <c r="D66" s="175"/>
      <c r="E66" s="175">
        <f>'将来負担比率（分子）の構造'!J$41</f>
        <v>5629</v>
      </c>
      <c r="F66" s="175"/>
      <c r="G66" s="175"/>
      <c r="H66" s="175">
        <f>'将来負担比率（分子）の構造'!K$41</f>
        <v>5917</v>
      </c>
      <c r="I66" s="175"/>
      <c r="J66" s="175"/>
      <c r="K66" s="175">
        <f>'将来負担比率（分子）の構造'!L$41</f>
        <v>5915</v>
      </c>
      <c r="L66" s="175"/>
      <c r="M66" s="175"/>
      <c r="N66" s="175">
        <f>'将来負担比率（分子）の構造'!M$41</f>
        <v>5602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1229</v>
      </c>
      <c r="C72" s="179">
        <f>基金残高に係る経年分析!G55</f>
        <v>1434</v>
      </c>
      <c r="D72" s="179">
        <f>基金残高に係る経年分析!H55</f>
        <v>1153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1826</v>
      </c>
      <c r="C74" s="179">
        <f>基金残高に係る経年分析!G57</f>
        <v>2199</v>
      </c>
      <c r="D74" s="179">
        <f>基金残高に係る経年分析!H57</f>
        <v>2388</v>
      </c>
    </row>
  </sheetData>
  <sheetProtection algorithmName="SHA-512" hashValue="hUxgj1UXtk8w7N/Uxs0BL2Ar/2fhhVvrgdCHK2ylJEjZFqj1I4FJQfUAXy1GOGWKpT0davKMnWzigIgTjuxe0g==" saltValue="LBt/xR7r4e6Ka25jBlLO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5957760</v>
      </c>
      <c r="S5" s="649"/>
      <c r="T5" s="649"/>
      <c r="U5" s="649"/>
      <c r="V5" s="649"/>
      <c r="W5" s="649"/>
      <c r="X5" s="649"/>
      <c r="Y5" s="650"/>
      <c r="Z5" s="651">
        <v>45.2</v>
      </c>
      <c r="AA5" s="651"/>
      <c r="AB5" s="651"/>
      <c r="AC5" s="651"/>
      <c r="AD5" s="652">
        <v>5455998</v>
      </c>
      <c r="AE5" s="652"/>
      <c r="AF5" s="652"/>
      <c r="AG5" s="652"/>
      <c r="AH5" s="652"/>
      <c r="AI5" s="652"/>
      <c r="AJ5" s="652"/>
      <c r="AK5" s="652"/>
      <c r="AL5" s="653">
        <v>70.599999999999994</v>
      </c>
      <c r="AM5" s="654"/>
      <c r="AN5" s="654"/>
      <c r="AO5" s="655"/>
      <c r="AP5" s="645" t="s">
        <v>215</v>
      </c>
      <c r="AQ5" s="646"/>
      <c r="AR5" s="646"/>
      <c r="AS5" s="646"/>
      <c r="AT5" s="646"/>
      <c r="AU5" s="646"/>
      <c r="AV5" s="646"/>
      <c r="AW5" s="646"/>
      <c r="AX5" s="646"/>
      <c r="AY5" s="646"/>
      <c r="AZ5" s="646"/>
      <c r="BA5" s="646"/>
      <c r="BB5" s="646"/>
      <c r="BC5" s="646"/>
      <c r="BD5" s="646"/>
      <c r="BE5" s="646"/>
      <c r="BF5" s="647"/>
      <c r="BG5" s="659">
        <v>5455998</v>
      </c>
      <c r="BH5" s="660"/>
      <c r="BI5" s="660"/>
      <c r="BJ5" s="660"/>
      <c r="BK5" s="660"/>
      <c r="BL5" s="660"/>
      <c r="BM5" s="660"/>
      <c r="BN5" s="661"/>
      <c r="BO5" s="662">
        <v>91.6</v>
      </c>
      <c r="BP5" s="662"/>
      <c r="BQ5" s="662"/>
      <c r="BR5" s="662"/>
      <c r="BS5" s="663" t="s">
        <v>122</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63653</v>
      </c>
      <c r="S6" s="660"/>
      <c r="T6" s="660"/>
      <c r="U6" s="660"/>
      <c r="V6" s="660"/>
      <c r="W6" s="660"/>
      <c r="X6" s="660"/>
      <c r="Y6" s="661"/>
      <c r="Z6" s="662">
        <v>0.5</v>
      </c>
      <c r="AA6" s="662"/>
      <c r="AB6" s="662"/>
      <c r="AC6" s="662"/>
      <c r="AD6" s="663">
        <v>63653</v>
      </c>
      <c r="AE6" s="663"/>
      <c r="AF6" s="663"/>
      <c r="AG6" s="663"/>
      <c r="AH6" s="663"/>
      <c r="AI6" s="663"/>
      <c r="AJ6" s="663"/>
      <c r="AK6" s="663"/>
      <c r="AL6" s="664">
        <v>0.8</v>
      </c>
      <c r="AM6" s="665"/>
      <c r="AN6" s="665"/>
      <c r="AO6" s="666"/>
      <c r="AP6" s="656" t="s">
        <v>220</v>
      </c>
      <c r="AQ6" s="657"/>
      <c r="AR6" s="657"/>
      <c r="AS6" s="657"/>
      <c r="AT6" s="657"/>
      <c r="AU6" s="657"/>
      <c r="AV6" s="657"/>
      <c r="AW6" s="657"/>
      <c r="AX6" s="657"/>
      <c r="AY6" s="657"/>
      <c r="AZ6" s="657"/>
      <c r="BA6" s="657"/>
      <c r="BB6" s="657"/>
      <c r="BC6" s="657"/>
      <c r="BD6" s="657"/>
      <c r="BE6" s="657"/>
      <c r="BF6" s="658"/>
      <c r="BG6" s="659">
        <v>5455998</v>
      </c>
      <c r="BH6" s="660"/>
      <c r="BI6" s="660"/>
      <c r="BJ6" s="660"/>
      <c r="BK6" s="660"/>
      <c r="BL6" s="660"/>
      <c r="BM6" s="660"/>
      <c r="BN6" s="661"/>
      <c r="BO6" s="662">
        <v>91.6</v>
      </c>
      <c r="BP6" s="662"/>
      <c r="BQ6" s="662"/>
      <c r="BR6" s="662"/>
      <c r="BS6" s="663" t="s">
        <v>122</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170652</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170034</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2182</v>
      </c>
      <c r="S7" s="660"/>
      <c r="T7" s="660"/>
      <c r="U7" s="660"/>
      <c r="V7" s="660"/>
      <c r="W7" s="660"/>
      <c r="X7" s="660"/>
      <c r="Y7" s="661"/>
      <c r="Z7" s="662">
        <v>0</v>
      </c>
      <c r="AA7" s="662"/>
      <c r="AB7" s="662"/>
      <c r="AC7" s="662"/>
      <c r="AD7" s="663">
        <v>2182</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3074009</v>
      </c>
      <c r="BH7" s="660"/>
      <c r="BI7" s="660"/>
      <c r="BJ7" s="660"/>
      <c r="BK7" s="660"/>
      <c r="BL7" s="660"/>
      <c r="BM7" s="660"/>
      <c r="BN7" s="661"/>
      <c r="BO7" s="662">
        <v>51.6</v>
      </c>
      <c r="BP7" s="662"/>
      <c r="BQ7" s="662"/>
      <c r="BR7" s="662"/>
      <c r="BS7" s="663" t="s">
        <v>122</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1771402</v>
      </c>
      <c r="CS7" s="660"/>
      <c r="CT7" s="660"/>
      <c r="CU7" s="660"/>
      <c r="CV7" s="660"/>
      <c r="CW7" s="660"/>
      <c r="CX7" s="660"/>
      <c r="CY7" s="661"/>
      <c r="CZ7" s="662">
        <v>14.7</v>
      </c>
      <c r="DA7" s="662"/>
      <c r="DB7" s="662"/>
      <c r="DC7" s="662"/>
      <c r="DD7" s="668">
        <v>7393</v>
      </c>
      <c r="DE7" s="660"/>
      <c r="DF7" s="660"/>
      <c r="DG7" s="660"/>
      <c r="DH7" s="660"/>
      <c r="DI7" s="660"/>
      <c r="DJ7" s="660"/>
      <c r="DK7" s="660"/>
      <c r="DL7" s="660"/>
      <c r="DM7" s="660"/>
      <c r="DN7" s="660"/>
      <c r="DO7" s="660"/>
      <c r="DP7" s="661"/>
      <c r="DQ7" s="668">
        <v>1665571</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53932</v>
      </c>
      <c r="S8" s="660"/>
      <c r="T8" s="660"/>
      <c r="U8" s="660"/>
      <c r="V8" s="660"/>
      <c r="W8" s="660"/>
      <c r="X8" s="660"/>
      <c r="Y8" s="661"/>
      <c r="Z8" s="662">
        <v>0.4</v>
      </c>
      <c r="AA8" s="662"/>
      <c r="AB8" s="662"/>
      <c r="AC8" s="662"/>
      <c r="AD8" s="663">
        <v>53932</v>
      </c>
      <c r="AE8" s="663"/>
      <c r="AF8" s="663"/>
      <c r="AG8" s="663"/>
      <c r="AH8" s="663"/>
      <c r="AI8" s="663"/>
      <c r="AJ8" s="663"/>
      <c r="AK8" s="663"/>
      <c r="AL8" s="664">
        <v>0.7</v>
      </c>
      <c r="AM8" s="665"/>
      <c r="AN8" s="665"/>
      <c r="AO8" s="666"/>
      <c r="AP8" s="656" t="s">
        <v>226</v>
      </c>
      <c r="AQ8" s="657"/>
      <c r="AR8" s="657"/>
      <c r="AS8" s="657"/>
      <c r="AT8" s="657"/>
      <c r="AU8" s="657"/>
      <c r="AV8" s="657"/>
      <c r="AW8" s="657"/>
      <c r="AX8" s="657"/>
      <c r="AY8" s="657"/>
      <c r="AZ8" s="657"/>
      <c r="BA8" s="657"/>
      <c r="BB8" s="657"/>
      <c r="BC8" s="657"/>
      <c r="BD8" s="657"/>
      <c r="BE8" s="657"/>
      <c r="BF8" s="658"/>
      <c r="BG8" s="659">
        <v>57406</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4449982</v>
      </c>
      <c r="CS8" s="660"/>
      <c r="CT8" s="660"/>
      <c r="CU8" s="660"/>
      <c r="CV8" s="660"/>
      <c r="CW8" s="660"/>
      <c r="CX8" s="660"/>
      <c r="CY8" s="661"/>
      <c r="CZ8" s="662">
        <v>36.799999999999997</v>
      </c>
      <c r="DA8" s="662"/>
      <c r="DB8" s="662"/>
      <c r="DC8" s="662"/>
      <c r="DD8" s="668">
        <v>4227</v>
      </c>
      <c r="DE8" s="660"/>
      <c r="DF8" s="660"/>
      <c r="DG8" s="660"/>
      <c r="DH8" s="660"/>
      <c r="DI8" s="660"/>
      <c r="DJ8" s="660"/>
      <c r="DK8" s="660"/>
      <c r="DL8" s="660"/>
      <c r="DM8" s="660"/>
      <c r="DN8" s="660"/>
      <c r="DO8" s="660"/>
      <c r="DP8" s="661"/>
      <c r="DQ8" s="668">
        <v>2553757</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59841</v>
      </c>
      <c r="S9" s="660"/>
      <c r="T9" s="660"/>
      <c r="U9" s="660"/>
      <c r="V9" s="660"/>
      <c r="W9" s="660"/>
      <c r="X9" s="660"/>
      <c r="Y9" s="661"/>
      <c r="Z9" s="662">
        <v>0.5</v>
      </c>
      <c r="AA9" s="662"/>
      <c r="AB9" s="662"/>
      <c r="AC9" s="662"/>
      <c r="AD9" s="663">
        <v>59841</v>
      </c>
      <c r="AE9" s="663"/>
      <c r="AF9" s="663"/>
      <c r="AG9" s="663"/>
      <c r="AH9" s="663"/>
      <c r="AI9" s="663"/>
      <c r="AJ9" s="663"/>
      <c r="AK9" s="663"/>
      <c r="AL9" s="664">
        <v>0.8</v>
      </c>
      <c r="AM9" s="665"/>
      <c r="AN9" s="665"/>
      <c r="AO9" s="666"/>
      <c r="AP9" s="656" t="s">
        <v>229</v>
      </c>
      <c r="AQ9" s="657"/>
      <c r="AR9" s="657"/>
      <c r="AS9" s="657"/>
      <c r="AT9" s="657"/>
      <c r="AU9" s="657"/>
      <c r="AV9" s="657"/>
      <c r="AW9" s="657"/>
      <c r="AX9" s="657"/>
      <c r="AY9" s="657"/>
      <c r="AZ9" s="657"/>
      <c r="BA9" s="657"/>
      <c r="BB9" s="657"/>
      <c r="BC9" s="657"/>
      <c r="BD9" s="657"/>
      <c r="BE9" s="657"/>
      <c r="BF9" s="658"/>
      <c r="BG9" s="659">
        <v>2886472</v>
      </c>
      <c r="BH9" s="660"/>
      <c r="BI9" s="660"/>
      <c r="BJ9" s="660"/>
      <c r="BK9" s="660"/>
      <c r="BL9" s="660"/>
      <c r="BM9" s="660"/>
      <c r="BN9" s="661"/>
      <c r="BO9" s="662">
        <v>48.4</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1347173</v>
      </c>
      <c r="CS9" s="660"/>
      <c r="CT9" s="660"/>
      <c r="CU9" s="660"/>
      <c r="CV9" s="660"/>
      <c r="CW9" s="660"/>
      <c r="CX9" s="660"/>
      <c r="CY9" s="661"/>
      <c r="CZ9" s="662">
        <v>11.1</v>
      </c>
      <c r="DA9" s="662"/>
      <c r="DB9" s="662"/>
      <c r="DC9" s="662"/>
      <c r="DD9" s="668">
        <v>117896</v>
      </c>
      <c r="DE9" s="660"/>
      <c r="DF9" s="660"/>
      <c r="DG9" s="660"/>
      <c r="DH9" s="660"/>
      <c r="DI9" s="660"/>
      <c r="DJ9" s="660"/>
      <c r="DK9" s="660"/>
      <c r="DL9" s="660"/>
      <c r="DM9" s="660"/>
      <c r="DN9" s="660"/>
      <c r="DO9" s="660"/>
      <c r="DP9" s="661"/>
      <c r="DQ9" s="668">
        <v>1053367</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77372</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4523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523</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666787</v>
      </c>
      <c r="S11" s="660"/>
      <c r="T11" s="660"/>
      <c r="U11" s="660"/>
      <c r="V11" s="660"/>
      <c r="W11" s="660"/>
      <c r="X11" s="660"/>
      <c r="Y11" s="661"/>
      <c r="Z11" s="664">
        <v>5.0999999999999996</v>
      </c>
      <c r="AA11" s="665"/>
      <c r="AB11" s="665"/>
      <c r="AC11" s="671"/>
      <c r="AD11" s="668">
        <v>666787</v>
      </c>
      <c r="AE11" s="660"/>
      <c r="AF11" s="660"/>
      <c r="AG11" s="660"/>
      <c r="AH11" s="660"/>
      <c r="AI11" s="660"/>
      <c r="AJ11" s="660"/>
      <c r="AK11" s="661"/>
      <c r="AL11" s="664">
        <v>8.6</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52759</v>
      </c>
      <c r="BH11" s="660"/>
      <c r="BI11" s="660"/>
      <c r="BJ11" s="660"/>
      <c r="BK11" s="660"/>
      <c r="BL11" s="660"/>
      <c r="BM11" s="660"/>
      <c r="BN11" s="661"/>
      <c r="BO11" s="662">
        <v>0.9</v>
      </c>
      <c r="BP11" s="662"/>
      <c r="BQ11" s="662"/>
      <c r="BR11" s="662"/>
      <c r="BS11" s="663" t="s">
        <v>122</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49182</v>
      </c>
      <c r="CS11" s="660"/>
      <c r="CT11" s="660"/>
      <c r="CU11" s="660"/>
      <c r="CV11" s="660"/>
      <c r="CW11" s="660"/>
      <c r="CX11" s="660"/>
      <c r="CY11" s="661"/>
      <c r="CZ11" s="662">
        <v>0.4</v>
      </c>
      <c r="DA11" s="662"/>
      <c r="DB11" s="662"/>
      <c r="DC11" s="662"/>
      <c r="DD11" s="668">
        <v>9011</v>
      </c>
      <c r="DE11" s="660"/>
      <c r="DF11" s="660"/>
      <c r="DG11" s="660"/>
      <c r="DH11" s="660"/>
      <c r="DI11" s="660"/>
      <c r="DJ11" s="660"/>
      <c r="DK11" s="660"/>
      <c r="DL11" s="660"/>
      <c r="DM11" s="660"/>
      <c r="DN11" s="660"/>
      <c r="DO11" s="660"/>
      <c r="DP11" s="661"/>
      <c r="DQ11" s="668">
        <v>45009</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v>19648</v>
      </c>
      <c r="S12" s="660"/>
      <c r="T12" s="660"/>
      <c r="U12" s="660"/>
      <c r="V12" s="660"/>
      <c r="W12" s="660"/>
      <c r="X12" s="660"/>
      <c r="Y12" s="661"/>
      <c r="Z12" s="662">
        <v>0.1</v>
      </c>
      <c r="AA12" s="662"/>
      <c r="AB12" s="662"/>
      <c r="AC12" s="662"/>
      <c r="AD12" s="663">
        <v>19648</v>
      </c>
      <c r="AE12" s="663"/>
      <c r="AF12" s="663"/>
      <c r="AG12" s="663"/>
      <c r="AH12" s="663"/>
      <c r="AI12" s="663"/>
      <c r="AJ12" s="663"/>
      <c r="AK12" s="663"/>
      <c r="AL12" s="664">
        <v>0.3</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2195732</v>
      </c>
      <c r="BH12" s="660"/>
      <c r="BI12" s="660"/>
      <c r="BJ12" s="660"/>
      <c r="BK12" s="660"/>
      <c r="BL12" s="660"/>
      <c r="BM12" s="660"/>
      <c r="BN12" s="661"/>
      <c r="BO12" s="662">
        <v>36.9</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289466</v>
      </c>
      <c r="CS12" s="660"/>
      <c r="CT12" s="660"/>
      <c r="CU12" s="660"/>
      <c r="CV12" s="660"/>
      <c r="CW12" s="660"/>
      <c r="CX12" s="660"/>
      <c r="CY12" s="661"/>
      <c r="CZ12" s="662">
        <v>2.4</v>
      </c>
      <c r="DA12" s="662"/>
      <c r="DB12" s="662"/>
      <c r="DC12" s="662"/>
      <c r="DD12" s="668" t="s">
        <v>122</v>
      </c>
      <c r="DE12" s="660"/>
      <c r="DF12" s="660"/>
      <c r="DG12" s="660"/>
      <c r="DH12" s="660"/>
      <c r="DI12" s="660"/>
      <c r="DJ12" s="660"/>
      <c r="DK12" s="660"/>
      <c r="DL12" s="660"/>
      <c r="DM12" s="660"/>
      <c r="DN12" s="660"/>
      <c r="DO12" s="660"/>
      <c r="DP12" s="661"/>
      <c r="DQ12" s="668">
        <v>259102</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2187199</v>
      </c>
      <c r="BH13" s="660"/>
      <c r="BI13" s="660"/>
      <c r="BJ13" s="660"/>
      <c r="BK13" s="660"/>
      <c r="BL13" s="660"/>
      <c r="BM13" s="660"/>
      <c r="BN13" s="661"/>
      <c r="BO13" s="662">
        <v>36.700000000000003</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1683241</v>
      </c>
      <c r="CS13" s="660"/>
      <c r="CT13" s="660"/>
      <c r="CU13" s="660"/>
      <c r="CV13" s="660"/>
      <c r="CW13" s="660"/>
      <c r="CX13" s="660"/>
      <c r="CY13" s="661"/>
      <c r="CZ13" s="662">
        <v>13.9</v>
      </c>
      <c r="DA13" s="662"/>
      <c r="DB13" s="662"/>
      <c r="DC13" s="662"/>
      <c r="DD13" s="668">
        <v>227320</v>
      </c>
      <c r="DE13" s="660"/>
      <c r="DF13" s="660"/>
      <c r="DG13" s="660"/>
      <c r="DH13" s="660"/>
      <c r="DI13" s="660"/>
      <c r="DJ13" s="660"/>
      <c r="DK13" s="660"/>
      <c r="DL13" s="660"/>
      <c r="DM13" s="660"/>
      <c r="DN13" s="660"/>
      <c r="DO13" s="660"/>
      <c r="DP13" s="661"/>
      <c r="DQ13" s="668">
        <v>1403613</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508</v>
      </c>
      <c r="S14" s="660"/>
      <c r="T14" s="660"/>
      <c r="U14" s="660"/>
      <c r="V14" s="660"/>
      <c r="W14" s="660"/>
      <c r="X14" s="660"/>
      <c r="Y14" s="661"/>
      <c r="Z14" s="662">
        <v>0</v>
      </c>
      <c r="AA14" s="662"/>
      <c r="AB14" s="662"/>
      <c r="AC14" s="662"/>
      <c r="AD14" s="663">
        <v>508</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56739</v>
      </c>
      <c r="BH14" s="660"/>
      <c r="BI14" s="660"/>
      <c r="BJ14" s="660"/>
      <c r="BK14" s="660"/>
      <c r="BL14" s="660"/>
      <c r="BM14" s="660"/>
      <c r="BN14" s="661"/>
      <c r="BO14" s="662">
        <v>1</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646106</v>
      </c>
      <c r="CS14" s="660"/>
      <c r="CT14" s="660"/>
      <c r="CU14" s="660"/>
      <c r="CV14" s="660"/>
      <c r="CW14" s="660"/>
      <c r="CX14" s="660"/>
      <c r="CY14" s="661"/>
      <c r="CZ14" s="662">
        <v>5.3</v>
      </c>
      <c r="DA14" s="662"/>
      <c r="DB14" s="662"/>
      <c r="DC14" s="662"/>
      <c r="DD14" s="668">
        <v>110783</v>
      </c>
      <c r="DE14" s="660"/>
      <c r="DF14" s="660"/>
      <c r="DG14" s="660"/>
      <c r="DH14" s="660"/>
      <c r="DI14" s="660"/>
      <c r="DJ14" s="660"/>
      <c r="DK14" s="660"/>
      <c r="DL14" s="660"/>
      <c r="DM14" s="660"/>
      <c r="DN14" s="660"/>
      <c r="DO14" s="660"/>
      <c r="DP14" s="661"/>
      <c r="DQ14" s="668">
        <v>590862</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129518</v>
      </c>
      <c r="BH15" s="660"/>
      <c r="BI15" s="660"/>
      <c r="BJ15" s="660"/>
      <c r="BK15" s="660"/>
      <c r="BL15" s="660"/>
      <c r="BM15" s="660"/>
      <c r="BN15" s="661"/>
      <c r="BO15" s="662">
        <v>2.2000000000000002</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1159725</v>
      </c>
      <c r="CS15" s="660"/>
      <c r="CT15" s="660"/>
      <c r="CU15" s="660"/>
      <c r="CV15" s="660"/>
      <c r="CW15" s="660"/>
      <c r="CX15" s="660"/>
      <c r="CY15" s="661"/>
      <c r="CZ15" s="662">
        <v>9.6</v>
      </c>
      <c r="DA15" s="662"/>
      <c r="DB15" s="662"/>
      <c r="DC15" s="662"/>
      <c r="DD15" s="668">
        <v>74504</v>
      </c>
      <c r="DE15" s="660"/>
      <c r="DF15" s="660"/>
      <c r="DG15" s="660"/>
      <c r="DH15" s="660"/>
      <c r="DI15" s="660"/>
      <c r="DJ15" s="660"/>
      <c r="DK15" s="660"/>
      <c r="DL15" s="660"/>
      <c r="DM15" s="660"/>
      <c r="DN15" s="660"/>
      <c r="DO15" s="660"/>
      <c r="DP15" s="661"/>
      <c r="DQ15" s="668">
        <v>955268</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15758</v>
      </c>
      <c r="S16" s="660"/>
      <c r="T16" s="660"/>
      <c r="U16" s="660"/>
      <c r="V16" s="660"/>
      <c r="W16" s="660"/>
      <c r="X16" s="660"/>
      <c r="Y16" s="661"/>
      <c r="Z16" s="662">
        <v>0.1</v>
      </c>
      <c r="AA16" s="662"/>
      <c r="AB16" s="662"/>
      <c r="AC16" s="662"/>
      <c r="AD16" s="663">
        <v>15758</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46780</v>
      </c>
      <c r="S17" s="660"/>
      <c r="T17" s="660"/>
      <c r="U17" s="660"/>
      <c r="V17" s="660"/>
      <c r="W17" s="660"/>
      <c r="X17" s="660"/>
      <c r="Y17" s="661"/>
      <c r="Z17" s="662">
        <v>0.4</v>
      </c>
      <c r="AA17" s="662"/>
      <c r="AB17" s="662"/>
      <c r="AC17" s="662"/>
      <c r="AD17" s="663">
        <v>46780</v>
      </c>
      <c r="AE17" s="663"/>
      <c r="AF17" s="663"/>
      <c r="AG17" s="663"/>
      <c r="AH17" s="663"/>
      <c r="AI17" s="663"/>
      <c r="AJ17" s="663"/>
      <c r="AK17" s="663"/>
      <c r="AL17" s="664">
        <v>0.6</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517456</v>
      </c>
      <c r="CS17" s="660"/>
      <c r="CT17" s="660"/>
      <c r="CU17" s="660"/>
      <c r="CV17" s="660"/>
      <c r="CW17" s="660"/>
      <c r="CX17" s="660"/>
      <c r="CY17" s="661"/>
      <c r="CZ17" s="662">
        <v>4.3</v>
      </c>
      <c r="DA17" s="662"/>
      <c r="DB17" s="662"/>
      <c r="DC17" s="662"/>
      <c r="DD17" s="668" t="s">
        <v>122</v>
      </c>
      <c r="DE17" s="660"/>
      <c r="DF17" s="660"/>
      <c r="DG17" s="660"/>
      <c r="DH17" s="660"/>
      <c r="DI17" s="660"/>
      <c r="DJ17" s="660"/>
      <c r="DK17" s="660"/>
      <c r="DL17" s="660"/>
      <c r="DM17" s="660"/>
      <c r="DN17" s="660"/>
      <c r="DO17" s="660"/>
      <c r="DP17" s="661"/>
      <c r="DQ17" s="668">
        <v>517456</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23704</v>
      </c>
      <c r="S18" s="660"/>
      <c r="T18" s="660"/>
      <c r="U18" s="660"/>
      <c r="V18" s="660"/>
      <c r="W18" s="660"/>
      <c r="X18" s="660"/>
      <c r="Y18" s="661"/>
      <c r="Z18" s="662">
        <v>0.2</v>
      </c>
      <c r="AA18" s="662"/>
      <c r="AB18" s="662"/>
      <c r="AC18" s="662"/>
      <c r="AD18" s="663">
        <v>23704</v>
      </c>
      <c r="AE18" s="663"/>
      <c r="AF18" s="663"/>
      <c r="AG18" s="663"/>
      <c r="AH18" s="663"/>
      <c r="AI18" s="663"/>
      <c r="AJ18" s="663"/>
      <c r="AK18" s="663"/>
      <c r="AL18" s="664">
        <v>0.3</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23704</v>
      </c>
      <c r="S19" s="660"/>
      <c r="T19" s="660"/>
      <c r="U19" s="660"/>
      <c r="V19" s="660"/>
      <c r="W19" s="660"/>
      <c r="X19" s="660"/>
      <c r="Y19" s="661"/>
      <c r="Z19" s="662">
        <v>0.2</v>
      </c>
      <c r="AA19" s="662"/>
      <c r="AB19" s="662"/>
      <c r="AC19" s="662"/>
      <c r="AD19" s="663">
        <v>23704</v>
      </c>
      <c r="AE19" s="663"/>
      <c r="AF19" s="663"/>
      <c r="AG19" s="663"/>
      <c r="AH19" s="663"/>
      <c r="AI19" s="663"/>
      <c r="AJ19" s="663"/>
      <c r="AK19" s="663"/>
      <c r="AL19" s="664">
        <v>0.3</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501762</v>
      </c>
      <c r="BH19" s="660"/>
      <c r="BI19" s="660"/>
      <c r="BJ19" s="660"/>
      <c r="BK19" s="660"/>
      <c r="BL19" s="660"/>
      <c r="BM19" s="660"/>
      <c r="BN19" s="661"/>
      <c r="BO19" s="662">
        <v>8.4</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501762</v>
      </c>
      <c r="BH20" s="660"/>
      <c r="BI20" s="660"/>
      <c r="BJ20" s="660"/>
      <c r="BK20" s="660"/>
      <c r="BL20" s="660"/>
      <c r="BM20" s="660"/>
      <c r="BN20" s="661"/>
      <c r="BO20" s="662">
        <v>8.4</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12088908</v>
      </c>
      <c r="CS20" s="660"/>
      <c r="CT20" s="660"/>
      <c r="CU20" s="660"/>
      <c r="CV20" s="660"/>
      <c r="CW20" s="660"/>
      <c r="CX20" s="660"/>
      <c r="CY20" s="661"/>
      <c r="CZ20" s="662">
        <v>100</v>
      </c>
      <c r="DA20" s="662"/>
      <c r="DB20" s="662"/>
      <c r="DC20" s="662"/>
      <c r="DD20" s="668">
        <v>551134</v>
      </c>
      <c r="DE20" s="660"/>
      <c r="DF20" s="660"/>
      <c r="DG20" s="660"/>
      <c r="DH20" s="660"/>
      <c r="DI20" s="660"/>
      <c r="DJ20" s="660"/>
      <c r="DK20" s="660"/>
      <c r="DL20" s="660"/>
      <c r="DM20" s="660"/>
      <c r="DN20" s="660"/>
      <c r="DO20" s="660"/>
      <c r="DP20" s="661"/>
      <c r="DQ20" s="668">
        <v>9214562</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1334922</v>
      </c>
      <c r="S21" s="660"/>
      <c r="T21" s="660"/>
      <c r="U21" s="660"/>
      <c r="V21" s="660"/>
      <c r="W21" s="660"/>
      <c r="X21" s="660"/>
      <c r="Y21" s="661"/>
      <c r="Z21" s="662">
        <v>10.1</v>
      </c>
      <c r="AA21" s="662"/>
      <c r="AB21" s="662"/>
      <c r="AC21" s="662"/>
      <c r="AD21" s="663">
        <v>1273349</v>
      </c>
      <c r="AE21" s="663"/>
      <c r="AF21" s="663"/>
      <c r="AG21" s="663"/>
      <c r="AH21" s="663"/>
      <c r="AI21" s="663"/>
      <c r="AJ21" s="663"/>
      <c r="AK21" s="663"/>
      <c r="AL21" s="664">
        <v>16.5</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1273349</v>
      </c>
      <c r="S22" s="660"/>
      <c r="T22" s="660"/>
      <c r="U22" s="660"/>
      <c r="V22" s="660"/>
      <c r="W22" s="660"/>
      <c r="X22" s="660"/>
      <c r="Y22" s="661"/>
      <c r="Z22" s="662">
        <v>9.6999999999999993</v>
      </c>
      <c r="AA22" s="662"/>
      <c r="AB22" s="662"/>
      <c r="AC22" s="662"/>
      <c r="AD22" s="663">
        <v>1273349</v>
      </c>
      <c r="AE22" s="663"/>
      <c r="AF22" s="663"/>
      <c r="AG22" s="663"/>
      <c r="AH22" s="663"/>
      <c r="AI22" s="663"/>
      <c r="AJ22" s="663"/>
      <c r="AK22" s="663"/>
      <c r="AL22" s="664">
        <v>16.5</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61573</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501762</v>
      </c>
      <c r="BH23" s="660"/>
      <c r="BI23" s="660"/>
      <c r="BJ23" s="660"/>
      <c r="BK23" s="660"/>
      <c r="BL23" s="660"/>
      <c r="BM23" s="660"/>
      <c r="BN23" s="661"/>
      <c r="BO23" s="662">
        <v>8.4</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5791273</v>
      </c>
      <c r="CS24" s="649"/>
      <c r="CT24" s="649"/>
      <c r="CU24" s="649"/>
      <c r="CV24" s="649"/>
      <c r="CW24" s="649"/>
      <c r="CX24" s="649"/>
      <c r="CY24" s="650"/>
      <c r="CZ24" s="653">
        <v>47.9</v>
      </c>
      <c r="DA24" s="654"/>
      <c r="DB24" s="654"/>
      <c r="DC24" s="670"/>
      <c r="DD24" s="694">
        <v>4140691</v>
      </c>
      <c r="DE24" s="649"/>
      <c r="DF24" s="649"/>
      <c r="DG24" s="649"/>
      <c r="DH24" s="649"/>
      <c r="DI24" s="649"/>
      <c r="DJ24" s="649"/>
      <c r="DK24" s="650"/>
      <c r="DL24" s="694">
        <v>3832482</v>
      </c>
      <c r="DM24" s="649"/>
      <c r="DN24" s="649"/>
      <c r="DO24" s="649"/>
      <c r="DP24" s="649"/>
      <c r="DQ24" s="649"/>
      <c r="DR24" s="649"/>
      <c r="DS24" s="649"/>
      <c r="DT24" s="649"/>
      <c r="DU24" s="649"/>
      <c r="DV24" s="650"/>
      <c r="DW24" s="653">
        <v>49.1</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8245475</v>
      </c>
      <c r="S25" s="660"/>
      <c r="T25" s="660"/>
      <c r="U25" s="660"/>
      <c r="V25" s="660"/>
      <c r="W25" s="660"/>
      <c r="X25" s="660"/>
      <c r="Y25" s="661"/>
      <c r="Z25" s="662">
        <v>62.5</v>
      </c>
      <c r="AA25" s="662"/>
      <c r="AB25" s="662"/>
      <c r="AC25" s="662"/>
      <c r="AD25" s="663">
        <v>7682140</v>
      </c>
      <c r="AE25" s="663"/>
      <c r="AF25" s="663"/>
      <c r="AG25" s="663"/>
      <c r="AH25" s="663"/>
      <c r="AI25" s="663"/>
      <c r="AJ25" s="663"/>
      <c r="AK25" s="663"/>
      <c r="AL25" s="664">
        <v>99.5</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2931614</v>
      </c>
      <c r="CS25" s="691"/>
      <c r="CT25" s="691"/>
      <c r="CU25" s="691"/>
      <c r="CV25" s="691"/>
      <c r="CW25" s="691"/>
      <c r="CX25" s="691"/>
      <c r="CY25" s="692"/>
      <c r="CZ25" s="664">
        <v>24.3</v>
      </c>
      <c r="DA25" s="689"/>
      <c r="DB25" s="689"/>
      <c r="DC25" s="693"/>
      <c r="DD25" s="668">
        <v>2812845</v>
      </c>
      <c r="DE25" s="691"/>
      <c r="DF25" s="691"/>
      <c r="DG25" s="691"/>
      <c r="DH25" s="691"/>
      <c r="DI25" s="691"/>
      <c r="DJ25" s="691"/>
      <c r="DK25" s="692"/>
      <c r="DL25" s="668">
        <v>2799760</v>
      </c>
      <c r="DM25" s="691"/>
      <c r="DN25" s="691"/>
      <c r="DO25" s="691"/>
      <c r="DP25" s="691"/>
      <c r="DQ25" s="691"/>
      <c r="DR25" s="691"/>
      <c r="DS25" s="691"/>
      <c r="DT25" s="691"/>
      <c r="DU25" s="691"/>
      <c r="DV25" s="692"/>
      <c r="DW25" s="664">
        <v>35.9</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v>3922</v>
      </c>
      <c r="S26" s="660"/>
      <c r="T26" s="660"/>
      <c r="U26" s="660"/>
      <c r="V26" s="660"/>
      <c r="W26" s="660"/>
      <c r="X26" s="660"/>
      <c r="Y26" s="661"/>
      <c r="Z26" s="662">
        <v>0</v>
      </c>
      <c r="AA26" s="662"/>
      <c r="AB26" s="662"/>
      <c r="AC26" s="662"/>
      <c r="AD26" s="663">
        <v>3922</v>
      </c>
      <c r="AE26" s="663"/>
      <c r="AF26" s="663"/>
      <c r="AG26" s="663"/>
      <c r="AH26" s="663"/>
      <c r="AI26" s="663"/>
      <c r="AJ26" s="663"/>
      <c r="AK26" s="663"/>
      <c r="AL26" s="664">
        <v>0.1</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1798894</v>
      </c>
      <c r="CS26" s="660"/>
      <c r="CT26" s="660"/>
      <c r="CU26" s="660"/>
      <c r="CV26" s="660"/>
      <c r="CW26" s="660"/>
      <c r="CX26" s="660"/>
      <c r="CY26" s="661"/>
      <c r="CZ26" s="664">
        <v>14.9</v>
      </c>
      <c r="DA26" s="689"/>
      <c r="DB26" s="689"/>
      <c r="DC26" s="693"/>
      <c r="DD26" s="668">
        <v>1723777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42902</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5957760</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2342203</v>
      </c>
      <c r="CS27" s="691"/>
      <c r="CT27" s="691"/>
      <c r="CU27" s="691"/>
      <c r="CV27" s="691"/>
      <c r="CW27" s="691"/>
      <c r="CX27" s="691"/>
      <c r="CY27" s="692"/>
      <c r="CZ27" s="664">
        <v>19.399999999999999</v>
      </c>
      <c r="DA27" s="689"/>
      <c r="DB27" s="689"/>
      <c r="DC27" s="693"/>
      <c r="DD27" s="668">
        <v>810390</v>
      </c>
      <c r="DE27" s="691"/>
      <c r="DF27" s="691"/>
      <c r="DG27" s="691"/>
      <c r="DH27" s="691"/>
      <c r="DI27" s="691"/>
      <c r="DJ27" s="691"/>
      <c r="DK27" s="692"/>
      <c r="DL27" s="668">
        <v>515266</v>
      </c>
      <c r="DM27" s="691"/>
      <c r="DN27" s="691"/>
      <c r="DO27" s="691"/>
      <c r="DP27" s="691"/>
      <c r="DQ27" s="691"/>
      <c r="DR27" s="691"/>
      <c r="DS27" s="691"/>
      <c r="DT27" s="691"/>
      <c r="DU27" s="691"/>
      <c r="DV27" s="692"/>
      <c r="DW27" s="664">
        <v>6.6</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108337</v>
      </c>
      <c r="S28" s="660"/>
      <c r="T28" s="660"/>
      <c r="U28" s="660"/>
      <c r="V28" s="660"/>
      <c r="W28" s="660"/>
      <c r="X28" s="660"/>
      <c r="Y28" s="661"/>
      <c r="Z28" s="662">
        <v>0.8</v>
      </c>
      <c r="AA28" s="662"/>
      <c r="AB28" s="662"/>
      <c r="AC28" s="662"/>
      <c r="AD28" s="663">
        <v>30113</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517456</v>
      </c>
      <c r="CS28" s="660"/>
      <c r="CT28" s="660"/>
      <c r="CU28" s="660"/>
      <c r="CV28" s="660"/>
      <c r="CW28" s="660"/>
      <c r="CX28" s="660"/>
      <c r="CY28" s="661"/>
      <c r="CZ28" s="664">
        <v>4.3</v>
      </c>
      <c r="DA28" s="689"/>
      <c r="DB28" s="689"/>
      <c r="DC28" s="693"/>
      <c r="DD28" s="668">
        <v>517456</v>
      </c>
      <c r="DE28" s="660"/>
      <c r="DF28" s="660"/>
      <c r="DG28" s="660"/>
      <c r="DH28" s="660"/>
      <c r="DI28" s="660"/>
      <c r="DJ28" s="660"/>
      <c r="DK28" s="661"/>
      <c r="DL28" s="668">
        <v>517456</v>
      </c>
      <c r="DM28" s="660"/>
      <c r="DN28" s="660"/>
      <c r="DO28" s="660"/>
      <c r="DP28" s="660"/>
      <c r="DQ28" s="660"/>
      <c r="DR28" s="660"/>
      <c r="DS28" s="660"/>
      <c r="DT28" s="660"/>
      <c r="DU28" s="660"/>
      <c r="DV28" s="661"/>
      <c r="DW28" s="664">
        <v>6.6</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77782</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517456</v>
      </c>
      <c r="CS29" s="691"/>
      <c r="CT29" s="691"/>
      <c r="CU29" s="691"/>
      <c r="CV29" s="691"/>
      <c r="CW29" s="691"/>
      <c r="CX29" s="691"/>
      <c r="CY29" s="692"/>
      <c r="CZ29" s="664">
        <v>4.3</v>
      </c>
      <c r="DA29" s="689"/>
      <c r="DB29" s="689"/>
      <c r="DC29" s="693"/>
      <c r="DD29" s="668">
        <v>517456</v>
      </c>
      <c r="DE29" s="691"/>
      <c r="DF29" s="691"/>
      <c r="DG29" s="691"/>
      <c r="DH29" s="691"/>
      <c r="DI29" s="691"/>
      <c r="DJ29" s="691"/>
      <c r="DK29" s="692"/>
      <c r="DL29" s="668">
        <v>517456</v>
      </c>
      <c r="DM29" s="691"/>
      <c r="DN29" s="691"/>
      <c r="DO29" s="691"/>
      <c r="DP29" s="691"/>
      <c r="DQ29" s="691"/>
      <c r="DR29" s="691"/>
      <c r="DS29" s="691"/>
      <c r="DT29" s="691"/>
      <c r="DU29" s="691"/>
      <c r="DV29" s="692"/>
      <c r="DW29" s="664">
        <v>6.6</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1832281</v>
      </c>
      <c r="S30" s="660"/>
      <c r="T30" s="660"/>
      <c r="U30" s="660"/>
      <c r="V30" s="660"/>
      <c r="W30" s="660"/>
      <c r="X30" s="660"/>
      <c r="Y30" s="661"/>
      <c r="Z30" s="662">
        <v>13.9</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502756</v>
      </c>
      <c r="CS30" s="660"/>
      <c r="CT30" s="660"/>
      <c r="CU30" s="660"/>
      <c r="CV30" s="660"/>
      <c r="CW30" s="660"/>
      <c r="CX30" s="660"/>
      <c r="CY30" s="661"/>
      <c r="CZ30" s="664">
        <v>4.2</v>
      </c>
      <c r="DA30" s="689"/>
      <c r="DB30" s="689"/>
      <c r="DC30" s="693"/>
      <c r="DD30" s="668">
        <v>502756</v>
      </c>
      <c r="DE30" s="660"/>
      <c r="DF30" s="660"/>
      <c r="DG30" s="660"/>
      <c r="DH30" s="660"/>
      <c r="DI30" s="660"/>
      <c r="DJ30" s="660"/>
      <c r="DK30" s="661"/>
      <c r="DL30" s="668">
        <v>502756</v>
      </c>
      <c r="DM30" s="660"/>
      <c r="DN30" s="660"/>
      <c r="DO30" s="660"/>
      <c r="DP30" s="660"/>
      <c r="DQ30" s="660"/>
      <c r="DR30" s="660"/>
      <c r="DS30" s="660"/>
      <c r="DT30" s="660"/>
      <c r="DU30" s="660"/>
      <c r="DV30" s="661"/>
      <c r="DW30" s="664">
        <v>6.4</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99.4</v>
      </c>
      <c r="BH31" s="703"/>
      <c r="BI31" s="703"/>
      <c r="BJ31" s="703"/>
      <c r="BK31" s="703"/>
      <c r="BL31" s="703"/>
      <c r="BM31" s="654">
        <v>98.6</v>
      </c>
      <c r="BN31" s="703"/>
      <c r="BO31" s="703"/>
      <c r="BP31" s="703"/>
      <c r="BQ31" s="704"/>
      <c r="BR31" s="715">
        <v>99.4</v>
      </c>
      <c r="BS31" s="703"/>
      <c r="BT31" s="703"/>
      <c r="BU31" s="703"/>
      <c r="BV31" s="703"/>
      <c r="BW31" s="703"/>
      <c r="BX31" s="654">
        <v>98.6</v>
      </c>
      <c r="BY31" s="703"/>
      <c r="BZ31" s="703"/>
      <c r="CA31" s="703"/>
      <c r="CB31" s="704"/>
      <c r="CD31" s="697"/>
      <c r="CE31" s="698"/>
      <c r="CF31" s="656" t="s">
        <v>299</v>
      </c>
      <c r="CG31" s="657"/>
      <c r="CH31" s="657"/>
      <c r="CI31" s="657"/>
      <c r="CJ31" s="657"/>
      <c r="CK31" s="657"/>
      <c r="CL31" s="657"/>
      <c r="CM31" s="657"/>
      <c r="CN31" s="657"/>
      <c r="CO31" s="657"/>
      <c r="CP31" s="657"/>
      <c r="CQ31" s="658"/>
      <c r="CR31" s="659">
        <v>14700</v>
      </c>
      <c r="CS31" s="691"/>
      <c r="CT31" s="691"/>
      <c r="CU31" s="691"/>
      <c r="CV31" s="691"/>
      <c r="CW31" s="691"/>
      <c r="CX31" s="691"/>
      <c r="CY31" s="692"/>
      <c r="CZ31" s="664">
        <v>0.1</v>
      </c>
      <c r="DA31" s="689"/>
      <c r="DB31" s="689"/>
      <c r="DC31" s="693"/>
      <c r="DD31" s="668">
        <v>14700</v>
      </c>
      <c r="DE31" s="691"/>
      <c r="DF31" s="691"/>
      <c r="DG31" s="691"/>
      <c r="DH31" s="691"/>
      <c r="DI31" s="691"/>
      <c r="DJ31" s="691"/>
      <c r="DK31" s="692"/>
      <c r="DL31" s="668">
        <v>14700</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783064</v>
      </c>
      <c r="S32" s="660"/>
      <c r="T32" s="660"/>
      <c r="U32" s="660"/>
      <c r="V32" s="660"/>
      <c r="W32" s="660"/>
      <c r="X32" s="660"/>
      <c r="Y32" s="661"/>
      <c r="Z32" s="662">
        <v>5.9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99.4</v>
      </c>
      <c r="BH32" s="691"/>
      <c r="BI32" s="691"/>
      <c r="BJ32" s="691"/>
      <c r="BK32" s="691"/>
      <c r="BL32" s="691"/>
      <c r="BM32" s="665">
        <v>98.4</v>
      </c>
      <c r="BN32" s="691"/>
      <c r="BO32" s="691"/>
      <c r="BP32" s="691"/>
      <c r="BQ32" s="714"/>
      <c r="BR32" s="716">
        <v>99.3</v>
      </c>
      <c r="BS32" s="691"/>
      <c r="BT32" s="691"/>
      <c r="BU32" s="691"/>
      <c r="BV32" s="691"/>
      <c r="BW32" s="691"/>
      <c r="BX32" s="665">
        <v>98.3</v>
      </c>
      <c r="BY32" s="691"/>
      <c r="BZ32" s="691"/>
      <c r="CA32" s="691"/>
      <c r="CB32" s="714"/>
      <c r="CD32" s="699"/>
      <c r="CE32" s="700"/>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14813</v>
      </c>
      <c r="S33" s="660"/>
      <c r="T33" s="660"/>
      <c r="U33" s="660"/>
      <c r="V33" s="660"/>
      <c r="W33" s="660"/>
      <c r="X33" s="660"/>
      <c r="Y33" s="661"/>
      <c r="Z33" s="662">
        <v>0.1</v>
      </c>
      <c r="AA33" s="662"/>
      <c r="AB33" s="662"/>
      <c r="AC33" s="662"/>
      <c r="AD33" s="663">
        <v>6759</v>
      </c>
      <c r="AE33" s="663"/>
      <c r="AF33" s="663"/>
      <c r="AG33" s="663"/>
      <c r="AH33" s="663"/>
      <c r="AI33" s="663"/>
      <c r="AJ33" s="663"/>
      <c r="AK33" s="663"/>
      <c r="AL33" s="664">
        <v>0.1</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99.4</v>
      </c>
      <c r="BH33" s="718"/>
      <c r="BI33" s="718"/>
      <c r="BJ33" s="718"/>
      <c r="BK33" s="718"/>
      <c r="BL33" s="718"/>
      <c r="BM33" s="719">
        <v>98.9</v>
      </c>
      <c r="BN33" s="718"/>
      <c r="BO33" s="718"/>
      <c r="BP33" s="718"/>
      <c r="BQ33" s="720"/>
      <c r="BR33" s="717">
        <v>99.4</v>
      </c>
      <c r="BS33" s="718"/>
      <c r="BT33" s="718"/>
      <c r="BU33" s="718"/>
      <c r="BV33" s="718"/>
      <c r="BW33" s="718"/>
      <c r="BX33" s="719">
        <v>98.9</v>
      </c>
      <c r="BY33" s="718"/>
      <c r="BZ33" s="718"/>
      <c r="CA33" s="718"/>
      <c r="CB33" s="720"/>
      <c r="CD33" s="656" t="s">
        <v>306</v>
      </c>
      <c r="CE33" s="657"/>
      <c r="CF33" s="657"/>
      <c r="CG33" s="657"/>
      <c r="CH33" s="657"/>
      <c r="CI33" s="657"/>
      <c r="CJ33" s="657"/>
      <c r="CK33" s="657"/>
      <c r="CL33" s="657"/>
      <c r="CM33" s="657"/>
      <c r="CN33" s="657"/>
      <c r="CO33" s="657"/>
      <c r="CP33" s="657"/>
      <c r="CQ33" s="658"/>
      <c r="CR33" s="659">
        <v>5746501</v>
      </c>
      <c r="CS33" s="691"/>
      <c r="CT33" s="691"/>
      <c r="CU33" s="691"/>
      <c r="CV33" s="691"/>
      <c r="CW33" s="691"/>
      <c r="CX33" s="691"/>
      <c r="CY33" s="692"/>
      <c r="CZ33" s="664">
        <v>47.5</v>
      </c>
      <c r="DA33" s="689"/>
      <c r="DB33" s="689"/>
      <c r="DC33" s="693"/>
      <c r="DD33" s="668">
        <v>4896581</v>
      </c>
      <c r="DE33" s="691"/>
      <c r="DF33" s="691"/>
      <c r="DG33" s="691"/>
      <c r="DH33" s="691"/>
      <c r="DI33" s="691"/>
      <c r="DJ33" s="691"/>
      <c r="DK33" s="692"/>
      <c r="DL33" s="668">
        <v>3192349</v>
      </c>
      <c r="DM33" s="691"/>
      <c r="DN33" s="691"/>
      <c r="DO33" s="691"/>
      <c r="DP33" s="691"/>
      <c r="DQ33" s="691"/>
      <c r="DR33" s="691"/>
      <c r="DS33" s="691"/>
      <c r="DT33" s="691"/>
      <c r="DU33" s="691"/>
      <c r="DV33" s="692"/>
      <c r="DW33" s="664">
        <v>40.9</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73106</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2071516</v>
      </c>
      <c r="CS34" s="660"/>
      <c r="CT34" s="660"/>
      <c r="CU34" s="660"/>
      <c r="CV34" s="660"/>
      <c r="CW34" s="660"/>
      <c r="CX34" s="660"/>
      <c r="CY34" s="661"/>
      <c r="CZ34" s="664">
        <v>17.100000000000001</v>
      </c>
      <c r="DA34" s="689"/>
      <c r="DB34" s="689"/>
      <c r="DC34" s="693"/>
      <c r="DD34" s="668">
        <v>1658284</v>
      </c>
      <c r="DE34" s="660"/>
      <c r="DF34" s="660"/>
      <c r="DG34" s="660"/>
      <c r="DH34" s="660"/>
      <c r="DI34" s="660"/>
      <c r="DJ34" s="660"/>
      <c r="DK34" s="661"/>
      <c r="DL34" s="668">
        <v>1275442</v>
      </c>
      <c r="DM34" s="660"/>
      <c r="DN34" s="660"/>
      <c r="DO34" s="660"/>
      <c r="DP34" s="660"/>
      <c r="DQ34" s="660"/>
      <c r="DR34" s="660"/>
      <c r="DS34" s="660"/>
      <c r="DT34" s="660"/>
      <c r="DU34" s="660"/>
      <c r="DV34" s="661"/>
      <c r="DW34" s="664">
        <v>16.3</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886224</v>
      </c>
      <c r="S35" s="660"/>
      <c r="T35" s="660"/>
      <c r="U35" s="660"/>
      <c r="V35" s="660"/>
      <c r="W35" s="660"/>
      <c r="X35" s="660"/>
      <c r="Y35" s="661"/>
      <c r="Z35" s="662">
        <v>6.7</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91661</v>
      </c>
      <c r="CS35" s="691"/>
      <c r="CT35" s="691"/>
      <c r="CU35" s="691"/>
      <c r="CV35" s="691"/>
      <c r="CW35" s="691"/>
      <c r="CX35" s="691"/>
      <c r="CY35" s="692"/>
      <c r="CZ35" s="664">
        <v>0.8</v>
      </c>
      <c r="DA35" s="689"/>
      <c r="DB35" s="689"/>
      <c r="DC35" s="693"/>
      <c r="DD35" s="668">
        <v>13263</v>
      </c>
      <c r="DE35" s="691"/>
      <c r="DF35" s="691"/>
      <c r="DG35" s="691"/>
      <c r="DH35" s="691"/>
      <c r="DI35" s="691"/>
      <c r="DJ35" s="691"/>
      <c r="DK35" s="692"/>
      <c r="DL35" s="668">
        <v>13263</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717941</v>
      </c>
      <c r="S36" s="660"/>
      <c r="T36" s="660"/>
      <c r="U36" s="660"/>
      <c r="V36" s="660"/>
      <c r="W36" s="660"/>
      <c r="X36" s="660"/>
      <c r="Y36" s="661"/>
      <c r="Z36" s="662">
        <v>5.4</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1980849</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47422</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1404553</v>
      </c>
      <c r="CS36" s="660"/>
      <c r="CT36" s="660"/>
      <c r="CU36" s="660"/>
      <c r="CV36" s="660"/>
      <c r="CW36" s="660"/>
      <c r="CX36" s="660"/>
      <c r="CY36" s="661"/>
      <c r="CZ36" s="664">
        <v>11.6</v>
      </c>
      <c r="DA36" s="689"/>
      <c r="DB36" s="689"/>
      <c r="DC36" s="693"/>
      <c r="DD36" s="668">
        <v>1254250</v>
      </c>
      <c r="DE36" s="660"/>
      <c r="DF36" s="660"/>
      <c r="DG36" s="660"/>
      <c r="DH36" s="660"/>
      <c r="DI36" s="660"/>
      <c r="DJ36" s="660"/>
      <c r="DK36" s="661"/>
      <c r="DL36" s="668">
        <v>941649</v>
      </c>
      <c r="DM36" s="660"/>
      <c r="DN36" s="660"/>
      <c r="DO36" s="660"/>
      <c r="DP36" s="660"/>
      <c r="DQ36" s="660"/>
      <c r="DR36" s="660"/>
      <c r="DS36" s="660"/>
      <c r="DT36" s="660"/>
      <c r="DU36" s="660"/>
      <c r="DV36" s="661"/>
      <c r="DW36" s="664">
        <v>12.1</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214720</v>
      </c>
      <c r="S37" s="660"/>
      <c r="T37" s="660"/>
      <c r="U37" s="660"/>
      <c r="V37" s="660"/>
      <c r="W37" s="660"/>
      <c r="X37" s="660"/>
      <c r="Y37" s="661"/>
      <c r="Z37" s="662">
        <v>1.6</v>
      </c>
      <c r="AA37" s="662"/>
      <c r="AB37" s="662"/>
      <c r="AC37" s="662"/>
      <c r="AD37" s="663">
        <v>4</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680000</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42947</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94700</v>
      </c>
      <c r="CS37" s="691"/>
      <c r="CT37" s="691"/>
      <c r="CU37" s="691"/>
      <c r="CV37" s="691"/>
      <c r="CW37" s="691"/>
      <c r="CX37" s="691"/>
      <c r="CY37" s="692"/>
      <c r="CZ37" s="664">
        <v>0.8</v>
      </c>
      <c r="DA37" s="689"/>
      <c r="DB37" s="689"/>
      <c r="DC37" s="693"/>
      <c r="DD37" s="668">
        <v>85509</v>
      </c>
      <c r="DE37" s="691"/>
      <c r="DF37" s="691"/>
      <c r="DG37" s="691"/>
      <c r="DH37" s="691"/>
      <c r="DI37" s="691"/>
      <c r="DJ37" s="691"/>
      <c r="DK37" s="692"/>
      <c r="DL37" s="668">
        <v>85366</v>
      </c>
      <c r="DM37" s="691"/>
      <c r="DN37" s="691"/>
      <c r="DO37" s="691"/>
      <c r="DP37" s="691"/>
      <c r="DQ37" s="691"/>
      <c r="DR37" s="691"/>
      <c r="DS37" s="691"/>
      <c r="DT37" s="691"/>
      <c r="DU37" s="691"/>
      <c r="DV37" s="692"/>
      <c r="DW37" s="664">
        <v>1.1000000000000001</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189652</v>
      </c>
      <c r="S38" s="660"/>
      <c r="T38" s="660"/>
      <c r="U38" s="660"/>
      <c r="V38" s="660"/>
      <c r="W38" s="660"/>
      <c r="X38" s="660"/>
      <c r="Y38" s="661"/>
      <c r="Z38" s="662">
        <v>1.4</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t="s">
        <v>122</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4353</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1300849</v>
      </c>
      <c r="CS38" s="660"/>
      <c r="CT38" s="660"/>
      <c r="CU38" s="660"/>
      <c r="CV38" s="660"/>
      <c r="CW38" s="660"/>
      <c r="CX38" s="660"/>
      <c r="CY38" s="661"/>
      <c r="CZ38" s="664">
        <v>10.8</v>
      </c>
      <c r="DA38" s="689"/>
      <c r="DB38" s="689"/>
      <c r="DC38" s="693"/>
      <c r="DD38" s="668">
        <v>1103847</v>
      </c>
      <c r="DE38" s="660"/>
      <c r="DF38" s="660"/>
      <c r="DG38" s="660"/>
      <c r="DH38" s="660"/>
      <c r="DI38" s="660"/>
      <c r="DJ38" s="660"/>
      <c r="DK38" s="661"/>
      <c r="DL38" s="668">
        <v>961995</v>
      </c>
      <c r="DM38" s="660"/>
      <c r="DN38" s="660"/>
      <c r="DO38" s="660"/>
      <c r="DP38" s="660"/>
      <c r="DQ38" s="660"/>
      <c r="DR38" s="660"/>
      <c r="DS38" s="660"/>
      <c r="DT38" s="660"/>
      <c r="DU38" s="660"/>
      <c r="DV38" s="661"/>
      <c r="DW38" s="664">
        <v>12.3</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6725</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793922</v>
      </c>
      <c r="CS39" s="691"/>
      <c r="CT39" s="691"/>
      <c r="CU39" s="691"/>
      <c r="CV39" s="691"/>
      <c r="CW39" s="691"/>
      <c r="CX39" s="691"/>
      <c r="CY39" s="692"/>
      <c r="CZ39" s="664">
        <v>6.6</v>
      </c>
      <c r="DA39" s="689"/>
      <c r="DB39" s="689"/>
      <c r="DC39" s="693"/>
      <c r="DD39" s="668">
        <v>786937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85452</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111</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84000</v>
      </c>
      <c r="CS40" s="660"/>
      <c r="CT40" s="660"/>
      <c r="CU40" s="660"/>
      <c r="CV40" s="660"/>
      <c r="CW40" s="660"/>
      <c r="CX40" s="660"/>
      <c r="CY40" s="661"/>
      <c r="CZ40" s="664">
        <v>0.7</v>
      </c>
      <c r="DA40" s="689"/>
      <c r="DB40" s="689"/>
      <c r="DC40" s="693"/>
      <c r="DD40" s="668">
        <v>80000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13190219</v>
      </c>
      <c r="S41" s="732"/>
      <c r="T41" s="732"/>
      <c r="U41" s="732"/>
      <c r="V41" s="732"/>
      <c r="W41" s="732"/>
      <c r="X41" s="732"/>
      <c r="Y41" s="736"/>
      <c r="Z41" s="737">
        <v>100</v>
      </c>
      <c r="AA41" s="737"/>
      <c r="AB41" s="737"/>
      <c r="AC41" s="737"/>
      <c r="AD41" s="738">
        <v>7722938</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364390</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936459</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341</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551134</v>
      </c>
      <c r="CS42" s="691"/>
      <c r="CT42" s="691"/>
      <c r="CU42" s="691"/>
      <c r="CV42" s="691"/>
      <c r="CW42" s="691"/>
      <c r="CX42" s="691"/>
      <c r="CY42" s="692"/>
      <c r="CZ42" s="664">
        <v>4.5999999999999996</v>
      </c>
      <c r="DA42" s="689"/>
      <c r="DB42" s="689"/>
      <c r="DC42" s="693"/>
      <c r="DD42" s="668">
        <v>177290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11080</v>
      </c>
      <c r="CS43" s="691"/>
      <c r="CT43" s="691"/>
      <c r="CU43" s="691"/>
      <c r="CV43" s="691"/>
      <c r="CW43" s="691"/>
      <c r="CX43" s="691"/>
      <c r="CY43" s="692"/>
      <c r="CZ43" s="664">
        <v>0.1</v>
      </c>
      <c r="DA43" s="689"/>
      <c r="DB43" s="689"/>
      <c r="DC43" s="693"/>
      <c r="DD43" s="668">
        <v>11080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551134</v>
      </c>
      <c r="CS44" s="660"/>
      <c r="CT44" s="660"/>
      <c r="CU44" s="660"/>
      <c r="CV44" s="660"/>
      <c r="CW44" s="660"/>
      <c r="CX44" s="660"/>
      <c r="CY44" s="661"/>
      <c r="CZ44" s="664">
        <v>4.5999999999999996</v>
      </c>
      <c r="DA44" s="665"/>
      <c r="DB44" s="665"/>
      <c r="DC44" s="671"/>
      <c r="DD44" s="668">
        <v>177290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115552</v>
      </c>
      <c r="CS45" s="691"/>
      <c r="CT45" s="691"/>
      <c r="CU45" s="691"/>
      <c r="CV45" s="691"/>
      <c r="CW45" s="691"/>
      <c r="CX45" s="691"/>
      <c r="CY45" s="692"/>
      <c r="CZ45" s="664">
        <v>1</v>
      </c>
      <c r="DA45" s="689"/>
      <c r="DB45" s="689"/>
      <c r="DC45" s="693"/>
      <c r="DD45" s="668">
        <v>5620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435260</v>
      </c>
      <c r="CS46" s="660"/>
      <c r="CT46" s="660"/>
      <c r="CU46" s="660"/>
      <c r="CV46" s="660"/>
      <c r="CW46" s="660"/>
      <c r="CX46" s="660"/>
      <c r="CY46" s="661"/>
      <c r="CZ46" s="664">
        <v>3.6</v>
      </c>
      <c r="DA46" s="665"/>
      <c r="DB46" s="665"/>
      <c r="DC46" s="671"/>
      <c r="DD46" s="668">
        <v>171348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12088908</v>
      </c>
      <c r="CS49" s="718"/>
      <c r="CT49" s="718"/>
      <c r="CU49" s="718"/>
      <c r="CV49" s="718"/>
      <c r="CW49" s="718"/>
      <c r="CX49" s="718"/>
      <c r="CY49" s="747"/>
      <c r="CZ49" s="739">
        <v>100</v>
      </c>
      <c r="DA49" s="748"/>
      <c r="DB49" s="748"/>
      <c r="DC49" s="749"/>
      <c r="DD49" s="750">
        <v>9214562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W7Soy/ZnYGeUCuG/sDOY+MXr0qZi9HBVJPJGAg5bH1zuEQlK642jsjSIdfjOY+oNR67vCEYaQzb/g6g1OU6vA==" saltValue="OeCMe/jlOH4YnqdBMM0o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13220</v>
      </c>
      <c r="R7" s="789"/>
      <c r="S7" s="789"/>
      <c r="T7" s="789"/>
      <c r="U7" s="789"/>
      <c r="V7" s="789">
        <v>12119</v>
      </c>
      <c r="W7" s="789"/>
      <c r="X7" s="789"/>
      <c r="Y7" s="789"/>
      <c r="Z7" s="789"/>
      <c r="AA7" s="789">
        <v>1101</v>
      </c>
      <c r="AB7" s="789"/>
      <c r="AC7" s="789"/>
      <c r="AD7" s="789"/>
      <c r="AE7" s="790"/>
      <c r="AF7" s="791">
        <v>1022</v>
      </c>
      <c r="AG7" s="792"/>
      <c r="AH7" s="792"/>
      <c r="AI7" s="792"/>
      <c r="AJ7" s="793"/>
      <c r="AK7" s="794">
        <v>886</v>
      </c>
      <c r="AL7" s="795"/>
      <c r="AM7" s="795"/>
      <c r="AN7" s="795"/>
      <c r="AO7" s="795"/>
      <c r="AP7" s="795">
        <v>5602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546</v>
      </c>
      <c r="BS7" s="782" t="s">
        <v>547</v>
      </c>
      <c r="BT7" s="783"/>
      <c r="BU7" s="783"/>
      <c r="BV7" s="783"/>
      <c r="BW7" s="783"/>
      <c r="BX7" s="783"/>
      <c r="BY7" s="783"/>
      <c r="BZ7" s="783"/>
      <c r="CA7" s="783"/>
      <c r="CB7" s="783"/>
      <c r="CC7" s="783"/>
      <c r="CD7" s="783"/>
      <c r="CE7" s="783"/>
      <c r="CF7" s="783"/>
      <c r="CG7" s="798"/>
      <c r="CH7" s="779">
        <v>0</v>
      </c>
      <c r="CI7" s="780"/>
      <c r="CJ7" s="780"/>
      <c r="CK7" s="780"/>
      <c r="CL7" s="781"/>
      <c r="CM7" s="779">
        <v>6</v>
      </c>
      <c r="CN7" s="780"/>
      <c r="CO7" s="780"/>
      <c r="CP7" s="780"/>
      <c r="CQ7" s="781"/>
      <c r="CR7" s="779">
        <v>5</v>
      </c>
      <c r="CS7" s="780"/>
      <c r="CT7" s="780"/>
      <c r="CU7" s="780"/>
      <c r="CV7" s="781"/>
      <c r="CW7" s="779" t="s">
        <v>541</v>
      </c>
      <c r="CX7" s="780"/>
      <c r="CY7" s="780"/>
      <c r="CZ7" s="780"/>
      <c r="DA7" s="781"/>
      <c r="DB7" s="779" t="s">
        <v>541</v>
      </c>
      <c r="DC7" s="780"/>
      <c r="DD7" s="780"/>
      <c r="DE7" s="780"/>
      <c r="DF7" s="781"/>
      <c r="DG7" s="779" t="s">
        <v>541</v>
      </c>
      <c r="DH7" s="780"/>
      <c r="DI7" s="780"/>
      <c r="DJ7" s="780"/>
      <c r="DK7" s="781"/>
      <c r="DL7" s="779" t="s">
        <v>541</v>
      </c>
      <c r="DM7" s="780"/>
      <c r="DN7" s="780"/>
      <c r="DO7" s="780"/>
      <c r="DP7" s="781"/>
      <c r="DQ7" s="779" t="s">
        <v>541</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548</v>
      </c>
      <c r="BT8" s="810"/>
      <c r="BU8" s="810"/>
      <c r="BV8" s="810"/>
      <c r="BW8" s="810"/>
      <c r="BX8" s="810"/>
      <c r="BY8" s="810"/>
      <c r="BZ8" s="810"/>
      <c r="CA8" s="810"/>
      <c r="CB8" s="810"/>
      <c r="CC8" s="810"/>
      <c r="CD8" s="810"/>
      <c r="CE8" s="810"/>
      <c r="CF8" s="810"/>
      <c r="CG8" s="811"/>
      <c r="CH8" s="812">
        <v>5</v>
      </c>
      <c r="CI8" s="813"/>
      <c r="CJ8" s="813"/>
      <c r="CK8" s="813"/>
      <c r="CL8" s="814"/>
      <c r="CM8" s="812">
        <v>1876</v>
      </c>
      <c r="CN8" s="813"/>
      <c r="CO8" s="813"/>
      <c r="CP8" s="813"/>
      <c r="CQ8" s="814"/>
      <c r="CR8" s="812">
        <v>18</v>
      </c>
      <c r="CS8" s="813"/>
      <c r="CT8" s="813"/>
      <c r="CU8" s="813"/>
      <c r="CV8" s="814"/>
      <c r="CW8" s="812">
        <v>9</v>
      </c>
      <c r="CX8" s="813"/>
      <c r="CY8" s="813"/>
      <c r="CZ8" s="813"/>
      <c r="DA8" s="814"/>
      <c r="DB8" s="812" t="s">
        <v>541</v>
      </c>
      <c r="DC8" s="813"/>
      <c r="DD8" s="813"/>
      <c r="DE8" s="813"/>
      <c r="DF8" s="814"/>
      <c r="DG8" s="812" t="s">
        <v>541</v>
      </c>
      <c r="DH8" s="813"/>
      <c r="DI8" s="813"/>
      <c r="DJ8" s="813"/>
      <c r="DK8" s="814"/>
      <c r="DL8" s="812" t="s">
        <v>541</v>
      </c>
      <c r="DM8" s="813"/>
      <c r="DN8" s="813"/>
      <c r="DO8" s="813"/>
      <c r="DP8" s="814"/>
      <c r="DQ8" s="812" t="s">
        <v>541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549</v>
      </c>
      <c r="BT9" s="810"/>
      <c r="BU9" s="810"/>
      <c r="BV9" s="810"/>
      <c r="BW9" s="810"/>
      <c r="BX9" s="810"/>
      <c r="BY9" s="810"/>
      <c r="BZ9" s="810"/>
      <c r="CA9" s="810"/>
      <c r="CB9" s="810"/>
      <c r="CC9" s="810"/>
      <c r="CD9" s="810"/>
      <c r="CE9" s="810"/>
      <c r="CF9" s="810"/>
      <c r="CG9" s="811"/>
      <c r="CH9" s="812">
        <v>0</v>
      </c>
      <c r="CI9" s="813"/>
      <c r="CJ9" s="813"/>
      <c r="CK9" s="813"/>
      <c r="CL9" s="814"/>
      <c r="CM9" s="812">
        <v>201</v>
      </c>
      <c r="CN9" s="813"/>
      <c r="CO9" s="813"/>
      <c r="CP9" s="813"/>
      <c r="CQ9" s="814"/>
      <c r="CR9" s="812">
        <v>2</v>
      </c>
      <c r="CS9" s="813"/>
      <c r="CT9" s="813"/>
      <c r="CU9" s="813"/>
      <c r="CV9" s="814"/>
      <c r="CW9" s="812">
        <v>6</v>
      </c>
      <c r="CX9" s="813"/>
      <c r="CY9" s="813"/>
      <c r="CZ9" s="813"/>
      <c r="DA9" s="814"/>
      <c r="DB9" s="812" t="s">
        <v>541</v>
      </c>
      <c r="DC9" s="813"/>
      <c r="DD9" s="813"/>
      <c r="DE9" s="813"/>
      <c r="DF9" s="814"/>
      <c r="DG9" s="812" t="s">
        <v>541</v>
      </c>
      <c r="DH9" s="813"/>
      <c r="DI9" s="813"/>
      <c r="DJ9" s="813"/>
      <c r="DK9" s="814"/>
      <c r="DL9" s="812" t="s">
        <v>541</v>
      </c>
      <c r="DM9" s="813"/>
      <c r="DN9" s="813"/>
      <c r="DO9" s="813"/>
      <c r="DP9" s="814"/>
      <c r="DQ9" s="812" t="s">
        <v>541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375</v>
      </c>
      <c r="B23" s="825" t="s">
        <v>376</v>
      </c>
      <c r="C23" s="826"/>
      <c r="D23" s="826"/>
      <c r="E23" s="826"/>
      <c r="F23" s="826"/>
      <c r="G23" s="826"/>
      <c r="H23" s="826"/>
      <c r="I23" s="826"/>
      <c r="J23" s="826"/>
      <c r="K23" s="826"/>
      <c r="L23" s="826"/>
      <c r="M23" s="826"/>
      <c r="N23" s="826"/>
      <c r="O23" s="826"/>
      <c r="P23" s="827"/>
      <c r="Q23" s="828">
        <v>13220</v>
      </c>
      <c r="R23" s="829"/>
      <c r="S23" s="829"/>
      <c r="T23" s="829"/>
      <c r="U23" s="829"/>
      <c r="V23" s="829">
        <v>12119</v>
      </c>
      <c r="W23" s="829"/>
      <c r="X23" s="829"/>
      <c r="Y23" s="829"/>
      <c r="Z23" s="829"/>
      <c r="AA23" s="829">
        <v>1101</v>
      </c>
      <c r="AB23" s="829"/>
      <c r="AC23" s="829"/>
      <c r="AD23" s="829"/>
      <c r="AE23" s="830"/>
      <c r="AF23" s="831">
        <v>1022</v>
      </c>
      <c r="AG23" s="829"/>
      <c r="AH23" s="829"/>
      <c r="AI23" s="829"/>
      <c r="AJ23" s="832"/>
      <c r="AK23" s="833"/>
      <c r="AL23" s="834"/>
      <c r="AM23" s="834"/>
      <c r="AN23" s="834"/>
      <c r="AO23" s="834"/>
      <c r="AP23" s="829">
        <v>5602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387</v>
      </c>
      <c r="C28" s="786"/>
      <c r="D28" s="786"/>
      <c r="E28" s="786"/>
      <c r="F28" s="786"/>
      <c r="G28" s="786"/>
      <c r="H28" s="786"/>
      <c r="I28" s="786"/>
      <c r="J28" s="786"/>
      <c r="K28" s="786"/>
      <c r="L28" s="786"/>
      <c r="M28" s="786"/>
      <c r="N28" s="786"/>
      <c r="O28" s="786"/>
      <c r="P28" s="787"/>
      <c r="Q28" s="858">
        <v>3680</v>
      </c>
      <c r="R28" s="859"/>
      <c r="S28" s="859"/>
      <c r="T28" s="859"/>
      <c r="U28" s="859"/>
      <c r="V28" s="859">
        <v>3632</v>
      </c>
      <c r="W28" s="859"/>
      <c r="X28" s="859"/>
      <c r="Y28" s="859"/>
      <c r="Z28" s="859"/>
      <c r="AA28" s="859">
        <v>47</v>
      </c>
      <c r="AB28" s="859"/>
      <c r="AC28" s="859"/>
      <c r="AD28" s="859"/>
      <c r="AE28" s="860"/>
      <c r="AF28" s="861">
        <v>47</v>
      </c>
      <c r="AG28" s="859"/>
      <c r="AH28" s="859"/>
      <c r="AI28" s="859"/>
      <c r="AJ28" s="862"/>
      <c r="AK28" s="863">
        <v>532</v>
      </c>
      <c r="AL28" s="864"/>
      <c r="AM28" s="864"/>
      <c r="AN28" s="864"/>
      <c r="AO28" s="864"/>
      <c r="AP28" s="864" t="s">
        <v>541</v>
      </c>
      <c r="AQ28" s="864"/>
      <c r="AR28" s="864"/>
      <c r="AS28" s="864"/>
      <c r="AT28" s="864"/>
      <c r="AU28" s="864" t="s">
        <v>541</v>
      </c>
      <c r="AV28" s="864"/>
      <c r="AW28" s="864"/>
      <c r="AX28" s="864"/>
      <c r="AY28" s="864"/>
      <c r="AZ28" s="865" t="s">
        <v>541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388</v>
      </c>
      <c r="C29" s="817"/>
      <c r="D29" s="817"/>
      <c r="E29" s="817"/>
      <c r="F29" s="817"/>
      <c r="G29" s="817"/>
      <c r="H29" s="817"/>
      <c r="I29" s="817"/>
      <c r="J29" s="817"/>
      <c r="K29" s="817"/>
      <c r="L29" s="817"/>
      <c r="M29" s="817"/>
      <c r="N29" s="817"/>
      <c r="O29" s="817"/>
      <c r="P29" s="818"/>
      <c r="Q29" s="819">
        <v>3285</v>
      </c>
      <c r="R29" s="820"/>
      <c r="S29" s="820"/>
      <c r="T29" s="820"/>
      <c r="U29" s="820"/>
      <c r="V29" s="820">
        <v>3169</v>
      </c>
      <c r="W29" s="820"/>
      <c r="X29" s="820"/>
      <c r="Y29" s="820"/>
      <c r="Z29" s="820"/>
      <c r="AA29" s="820">
        <v>115</v>
      </c>
      <c r="AB29" s="820"/>
      <c r="AC29" s="820"/>
      <c r="AD29" s="820"/>
      <c r="AE29" s="821"/>
      <c r="AF29" s="822">
        <v>115</v>
      </c>
      <c r="AG29" s="823"/>
      <c r="AH29" s="823"/>
      <c r="AI29" s="823"/>
      <c r="AJ29" s="824"/>
      <c r="AK29" s="870">
        <v>593</v>
      </c>
      <c r="AL29" s="866"/>
      <c r="AM29" s="866"/>
      <c r="AN29" s="866"/>
      <c r="AO29" s="866"/>
      <c r="AP29" s="866" t="s">
        <v>541</v>
      </c>
      <c r="AQ29" s="866"/>
      <c r="AR29" s="866"/>
      <c r="AS29" s="866"/>
      <c r="AT29" s="866"/>
      <c r="AU29" s="866" t="s">
        <v>541</v>
      </c>
      <c r="AV29" s="866"/>
      <c r="AW29" s="866"/>
      <c r="AX29" s="866"/>
      <c r="AY29" s="866"/>
      <c r="AZ29" s="867" t="s">
        <v>541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389</v>
      </c>
      <c r="C30" s="817"/>
      <c r="D30" s="817"/>
      <c r="E30" s="817"/>
      <c r="F30" s="817"/>
      <c r="G30" s="817"/>
      <c r="H30" s="817"/>
      <c r="I30" s="817"/>
      <c r="J30" s="817"/>
      <c r="K30" s="817"/>
      <c r="L30" s="817"/>
      <c r="M30" s="817"/>
      <c r="N30" s="817"/>
      <c r="O30" s="817"/>
      <c r="P30" s="818"/>
      <c r="Q30" s="819">
        <v>1201</v>
      </c>
      <c r="R30" s="820"/>
      <c r="S30" s="820"/>
      <c r="T30" s="820"/>
      <c r="U30" s="820"/>
      <c r="V30" s="820">
        <v>1125</v>
      </c>
      <c r="W30" s="820"/>
      <c r="X30" s="820"/>
      <c r="Y30" s="820"/>
      <c r="Z30" s="820"/>
      <c r="AA30" s="820">
        <v>76</v>
      </c>
      <c r="AB30" s="820"/>
      <c r="AC30" s="820"/>
      <c r="AD30" s="820"/>
      <c r="AE30" s="821"/>
      <c r="AF30" s="822">
        <v>76</v>
      </c>
      <c r="AG30" s="823"/>
      <c r="AH30" s="823"/>
      <c r="AI30" s="823"/>
      <c r="AJ30" s="824"/>
      <c r="AK30" s="870">
        <v>448</v>
      </c>
      <c r="AL30" s="866"/>
      <c r="AM30" s="866"/>
      <c r="AN30" s="866"/>
      <c r="AO30" s="866"/>
      <c r="AP30" s="866" t="s">
        <v>541</v>
      </c>
      <c r="AQ30" s="866"/>
      <c r="AR30" s="866"/>
      <c r="AS30" s="866"/>
      <c r="AT30" s="866"/>
      <c r="AU30" s="866" t="s">
        <v>541</v>
      </c>
      <c r="AV30" s="866"/>
      <c r="AW30" s="866"/>
      <c r="AX30" s="866"/>
      <c r="AY30" s="866"/>
      <c r="AZ30" s="867" t="s">
        <v>541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390</v>
      </c>
      <c r="C31" s="817"/>
      <c r="D31" s="817"/>
      <c r="E31" s="817"/>
      <c r="F31" s="817"/>
      <c r="G31" s="817"/>
      <c r="H31" s="817"/>
      <c r="I31" s="817"/>
      <c r="J31" s="817"/>
      <c r="K31" s="817"/>
      <c r="L31" s="817"/>
      <c r="M31" s="817"/>
      <c r="N31" s="817"/>
      <c r="O31" s="817"/>
      <c r="P31" s="818"/>
      <c r="Q31" s="819">
        <v>1236</v>
      </c>
      <c r="R31" s="820"/>
      <c r="S31" s="820"/>
      <c r="T31" s="820"/>
      <c r="U31" s="820"/>
      <c r="V31" s="820">
        <v>1121</v>
      </c>
      <c r="W31" s="820"/>
      <c r="X31" s="820"/>
      <c r="Y31" s="820"/>
      <c r="Z31" s="820"/>
      <c r="AA31" s="820">
        <v>115</v>
      </c>
      <c r="AB31" s="820"/>
      <c r="AC31" s="820"/>
      <c r="AD31" s="820"/>
      <c r="AE31" s="821"/>
      <c r="AF31" s="822">
        <v>179</v>
      </c>
      <c r="AG31" s="823"/>
      <c r="AH31" s="823"/>
      <c r="AI31" s="823"/>
      <c r="AJ31" s="824"/>
      <c r="AK31" s="870">
        <v>680</v>
      </c>
      <c r="AL31" s="866"/>
      <c r="AM31" s="866"/>
      <c r="AN31" s="866"/>
      <c r="AO31" s="866"/>
      <c r="AP31" s="866">
        <v>5943</v>
      </c>
      <c r="AQ31" s="866"/>
      <c r="AR31" s="866"/>
      <c r="AS31" s="866"/>
      <c r="AT31" s="866"/>
      <c r="AU31" s="866">
        <v>4398</v>
      </c>
      <c r="AV31" s="866"/>
      <c r="AW31" s="866"/>
      <c r="AX31" s="866"/>
      <c r="AY31" s="866"/>
      <c r="AZ31" s="867" t="s">
        <v>541</v>
      </c>
      <c r="BA31" s="867"/>
      <c r="BB31" s="867"/>
      <c r="BC31" s="867"/>
      <c r="BD31" s="867"/>
      <c r="BE31" s="868" t="s">
        <v>391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375</v>
      </c>
      <c r="B63" s="825" t="s">
        <v>393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418</v>
      </c>
      <c r="AG63" s="880"/>
      <c r="AH63" s="880"/>
      <c r="AI63" s="880"/>
      <c r="AJ63" s="881"/>
      <c r="AK63" s="882"/>
      <c r="AL63" s="877"/>
      <c r="AM63" s="877"/>
      <c r="AN63" s="877"/>
      <c r="AO63" s="877"/>
      <c r="AP63" s="880">
        <v>5943</v>
      </c>
      <c r="AQ63" s="880"/>
      <c r="AR63" s="880"/>
      <c r="AS63" s="880"/>
      <c r="AT63" s="880"/>
      <c r="AU63" s="880">
        <v>4398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395</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396</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542</v>
      </c>
      <c r="C68" s="906"/>
      <c r="D68" s="906"/>
      <c r="E68" s="906"/>
      <c r="F68" s="906"/>
      <c r="G68" s="906"/>
      <c r="H68" s="906"/>
      <c r="I68" s="906"/>
      <c r="J68" s="906"/>
      <c r="K68" s="906"/>
      <c r="L68" s="906"/>
      <c r="M68" s="906"/>
      <c r="N68" s="906"/>
      <c r="O68" s="906"/>
      <c r="P68" s="907"/>
      <c r="Q68" s="908">
        <v>3135</v>
      </c>
      <c r="R68" s="902"/>
      <c r="S68" s="902"/>
      <c r="T68" s="902"/>
      <c r="U68" s="902"/>
      <c r="V68" s="902">
        <v>2974</v>
      </c>
      <c r="W68" s="902"/>
      <c r="X68" s="902"/>
      <c r="Y68" s="902"/>
      <c r="Z68" s="902"/>
      <c r="AA68" s="902">
        <v>161</v>
      </c>
      <c r="AB68" s="902"/>
      <c r="AC68" s="902"/>
      <c r="AD68" s="902"/>
      <c r="AE68" s="902"/>
      <c r="AF68" s="902">
        <v>161</v>
      </c>
      <c r="AG68" s="902"/>
      <c r="AH68" s="902"/>
      <c r="AI68" s="902"/>
      <c r="AJ68" s="902"/>
      <c r="AK68" s="902">
        <v>3</v>
      </c>
      <c r="AL68" s="902"/>
      <c r="AM68" s="902"/>
      <c r="AN68" s="902"/>
      <c r="AO68" s="902"/>
      <c r="AP68" s="902" t="s">
        <v>541</v>
      </c>
      <c r="AQ68" s="902"/>
      <c r="AR68" s="902"/>
      <c r="AS68" s="902"/>
      <c r="AT68" s="902"/>
      <c r="AU68" s="902" t="s">
        <v>541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543</v>
      </c>
      <c r="C69" s="910"/>
      <c r="D69" s="910"/>
      <c r="E69" s="910"/>
      <c r="F69" s="910"/>
      <c r="G69" s="910"/>
      <c r="H69" s="910"/>
      <c r="I69" s="910"/>
      <c r="J69" s="910"/>
      <c r="K69" s="910"/>
      <c r="L69" s="910"/>
      <c r="M69" s="910"/>
      <c r="N69" s="910"/>
      <c r="O69" s="910"/>
      <c r="P69" s="911"/>
      <c r="Q69" s="912">
        <v>4407</v>
      </c>
      <c r="R69" s="866"/>
      <c r="S69" s="866"/>
      <c r="T69" s="866"/>
      <c r="U69" s="866"/>
      <c r="V69" s="866">
        <v>4087</v>
      </c>
      <c r="W69" s="866"/>
      <c r="X69" s="866"/>
      <c r="Y69" s="866"/>
      <c r="Z69" s="866"/>
      <c r="AA69" s="866">
        <v>320</v>
      </c>
      <c r="AB69" s="866"/>
      <c r="AC69" s="866"/>
      <c r="AD69" s="866"/>
      <c r="AE69" s="866"/>
      <c r="AF69" s="866">
        <v>320</v>
      </c>
      <c r="AG69" s="866"/>
      <c r="AH69" s="866"/>
      <c r="AI69" s="866"/>
      <c r="AJ69" s="866"/>
      <c r="AK69" s="866">
        <v>507</v>
      </c>
      <c r="AL69" s="866"/>
      <c r="AM69" s="866"/>
      <c r="AN69" s="866"/>
      <c r="AO69" s="866"/>
      <c r="AP69" s="866" t="s">
        <v>541</v>
      </c>
      <c r="AQ69" s="866"/>
      <c r="AR69" s="866"/>
      <c r="AS69" s="866"/>
      <c r="AT69" s="866"/>
      <c r="AU69" s="866" t="s">
        <v>541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544</v>
      </c>
      <c r="C70" s="910"/>
      <c r="D70" s="910"/>
      <c r="E70" s="910"/>
      <c r="F70" s="910"/>
      <c r="G70" s="910"/>
      <c r="H70" s="910"/>
      <c r="I70" s="910"/>
      <c r="J70" s="910"/>
      <c r="K70" s="910"/>
      <c r="L70" s="910"/>
      <c r="M70" s="910"/>
      <c r="N70" s="910"/>
      <c r="O70" s="910"/>
      <c r="P70" s="911"/>
      <c r="Q70" s="912">
        <v>1092963</v>
      </c>
      <c r="R70" s="866"/>
      <c r="S70" s="866"/>
      <c r="T70" s="866"/>
      <c r="U70" s="866"/>
      <c r="V70" s="866">
        <v>1080088</v>
      </c>
      <c r="W70" s="866"/>
      <c r="X70" s="866"/>
      <c r="Y70" s="866"/>
      <c r="Z70" s="866"/>
      <c r="AA70" s="866">
        <v>12875</v>
      </c>
      <c r="AB70" s="866"/>
      <c r="AC70" s="866"/>
      <c r="AD70" s="866"/>
      <c r="AE70" s="866"/>
      <c r="AF70" s="866">
        <v>12875</v>
      </c>
      <c r="AG70" s="866"/>
      <c r="AH70" s="866"/>
      <c r="AI70" s="866"/>
      <c r="AJ70" s="866"/>
      <c r="AK70" s="866">
        <v>8791</v>
      </c>
      <c r="AL70" s="866"/>
      <c r="AM70" s="866"/>
      <c r="AN70" s="866"/>
      <c r="AO70" s="866"/>
      <c r="AP70" s="866" t="s">
        <v>541</v>
      </c>
      <c r="AQ70" s="866"/>
      <c r="AR70" s="866"/>
      <c r="AS70" s="866"/>
      <c r="AT70" s="866"/>
      <c r="AU70" s="866" t="s">
        <v>541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545</v>
      </c>
      <c r="C71" s="910"/>
      <c r="D71" s="910"/>
      <c r="E71" s="910"/>
      <c r="F71" s="910"/>
      <c r="G71" s="910"/>
      <c r="H71" s="910"/>
      <c r="I71" s="910"/>
      <c r="J71" s="910"/>
      <c r="K71" s="910"/>
      <c r="L71" s="910"/>
      <c r="M71" s="910"/>
      <c r="N71" s="910"/>
      <c r="O71" s="910"/>
      <c r="P71" s="911"/>
      <c r="Q71" s="912">
        <v>1205</v>
      </c>
      <c r="R71" s="866"/>
      <c r="S71" s="866"/>
      <c r="T71" s="866"/>
      <c r="U71" s="866"/>
      <c r="V71" s="866">
        <v>1167</v>
      </c>
      <c r="W71" s="866"/>
      <c r="X71" s="866"/>
      <c r="Y71" s="866"/>
      <c r="Z71" s="866"/>
      <c r="AA71" s="866">
        <v>38</v>
      </c>
      <c r="AB71" s="866"/>
      <c r="AC71" s="866"/>
      <c r="AD71" s="866"/>
      <c r="AE71" s="866"/>
      <c r="AF71" s="866">
        <v>38</v>
      </c>
      <c r="AG71" s="866"/>
      <c r="AH71" s="866"/>
      <c r="AI71" s="866"/>
      <c r="AJ71" s="866"/>
      <c r="AK71" s="866" t="s">
        <v>541</v>
      </c>
      <c r="AL71" s="866"/>
      <c r="AM71" s="866"/>
      <c r="AN71" s="866"/>
      <c r="AO71" s="866"/>
      <c r="AP71" s="866" t="s">
        <v>541</v>
      </c>
      <c r="AQ71" s="866"/>
      <c r="AR71" s="866"/>
      <c r="AS71" s="866"/>
      <c r="AT71" s="866"/>
      <c r="AU71" s="866" t="s">
        <v>541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375</v>
      </c>
      <c r="B88" s="825" t="s">
        <v>397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13395</v>
      </c>
      <c r="AG88" s="880"/>
      <c r="AH88" s="880"/>
      <c r="AI88" s="880"/>
      <c r="AJ88" s="880"/>
      <c r="AK88" s="877"/>
      <c r="AL88" s="877"/>
      <c r="AM88" s="877"/>
      <c r="AN88" s="877"/>
      <c r="AO88" s="877"/>
      <c r="AP88" s="880" t="s">
        <v>541</v>
      </c>
      <c r="AQ88" s="880"/>
      <c r="AR88" s="880"/>
      <c r="AS88" s="880"/>
      <c r="AT88" s="880"/>
      <c r="AU88" s="880" t="s">
        <v>541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398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25</v>
      </c>
      <c r="CS102" s="888"/>
      <c r="CT102" s="888"/>
      <c r="CU102" s="888"/>
      <c r="CV102" s="927"/>
      <c r="CW102" s="926">
        <v>14</v>
      </c>
      <c r="CX102" s="888"/>
      <c r="CY102" s="888"/>
      <c r="CZ102" s="888"/>
      <c r="DA102" s="927"/>
      <c r="DB102" s="926" t="s">
        <v>541</v>
      </c>
      <c r="DC102" s="888"/>
      <c r="DD102" s="888"/>
      <c r="DE102" s="888"/>
      <c r="DF102" s="927"/>
      <c r="DG102" s="926" t="s">
        <v>541</v>
      </c>
      <c r="DH102" s="888"/>
      <c r="DI102" s="888"/>
      <c r="DJ102" s="888"/>
      <c r="DK102" s="927"/>
      <c r="DL102" s="926" t="s">
        <v>541</v>
      </c>
      <c r="DM102" s="888"/>
      <c r="DN102" s="888"/>
      <c r="DO102" s="888"/>
      <c r="DP102" s="927"/>
      <c r="DQ102" s="926" t="s">
        <v>541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399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406</v>
      </c>
      <c r="AB109" s="929"/>
      <c r="AC109" s="929"/>
      <c r="AD109" s="929"/>
      <c r="AE109" s="930"/>
      <c r="AF109" s="928" t="s">
        <v>407</v>
      </c>
      <c r="AG109" s="929"/>
      <c r="AH109" s="929"/>
      <c r="AI109" s="929"/>
      <c r="AJ109" s="930"/>
      <c r="AK109" s="928" t="s">
        <v>293</v>
      </c>
      <c r="AL109" s="929"/>
      <c r="AM109" s="929"/>
      <c r="AN109" s="929"/>
      <c r="AO109" s="930"/>
      <c r="AP109" s="928" t="s">
        <v>408</v>
      </c>
      <c r="AQ109" s="929"/>
      <c r="AR109" s="929"/>
      <c r="AS109" s="929"/>
      <c r="AT109" s="931"/>
      <c r="AU109" s="948" t="s">
        <v>405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406</v>
      </c>
      <c r="BR109" s="929"/>
      <c r="BS109" s="929"/>
      <c r="BT109" s="929"/>
      <c r="BU109" s="930"/>
      <c r="BV109" s="928" t="s">
        <v>407</v>
      </c>
      <c r="BW109" s="929"/>
      <c r="BX109" s="929"/>
      <c r="BY109" s="929"/>
      <c r="BZ109" s="930"/>
      <c r="CA109" s="928" t="s">
        <v>293</v>
      </c>
      <c r="CB109" s="929"/>
      <c r="CC109" s="929"/>
      <c r="CD109" s="929"/>
      <c r="CE109" s="930"/>
      <c r="CF109" s="949" t="s">
        <v>408</v>
      </c>
      <c r="CG109" s="949"/>
      <c r="CH109" s="949"/>
      <c r="CI109" s="949"/>
      <c r="CJ109" s="949"/>
      <c r="CK109" s="928" t="s">
        <v>409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406</v>
      </c>
      <c r="DH109" s="929"/>
      <c r="DI109" s="929"/>
      <c r="DJ109" s="929"/>
      <c r="DK109" s="930"/>
      <c r="DL109" s="928" t="s">
        <v>407</v>
      </c>
      <c r="DM109" s="929"/>
      <c r="DN109" s="929"/>
      <c r="DO109" s="929"/>
      <c r="DP109" s="930"/>
      <c r="DQ109" s="928" t="s">
        <v>293</v>
      </c>
      <c r="DR109" s="929"/>
      <c r="DS109" s="929"/>
      <c r="DT109" s="929"/>
      <c r="DU109" s="930"/>
      <c r="DV109" s="928" t="s">
        <v>408</v>
      </c>
      <c r="DW109" s="929"/>
      <c r="DX109" s="929"/>
      <c r="DY109" s="929"/>
      <c r="DZ109" s="931"/>
    </row>
    <row r="110" spans="1:131" s="230" customFormat="1" ht="26.25" customHeight="1" x14ac:dyDescent="0.2">
      <c r="A110" s="932" t="s">
        <v>410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522925</v>
      </c>
      <c r="AB110" s="936"/>
      <c r="AC110" s="936"/>
      <c r="AD110" s="936"/>
      <c r="AE110" s="937"/>
      <c r="AF110" s="938">
        <v>538768</v>
      </c>
      <c r="AG110" s="936"/>
      <c r="AH110" s="936"/>
      <c r="AI110" s="936"/>
      <c r="AJ110" s="937"/>
      <c r="AK110" s="938">
        <v>517456</v>
      </c>
      <c r="AL110" s="936"/>
      <c r="AM110" s="936"/>
      <c r="AN110" s="936"/>
      <c r="AO110" s="937"/>
      <c r="AP110" s="939">
        <v>7.6</v>
      </c>
      <c r="AQ110" s="940"/>
      <c r="AR110" s="940"/>
      <c r="AS110" s="940"/>
      <c r="AT110" s="941"/>
      <c r="AU110" s="942" t="s">
        <v>69</v>
      </c>
      <c r="AV110" s="943"/>
      <c r="AW110" s="943"/>
      <c r="AX110" s="943"/>
      <c r="AY110" s="943"/>
      <c r="AZ110" s="965" t="s">
        <v>411</v>
      </c>
      <c r="BA110" s="933"/>
      <c r="BB110" s="933"/>
      <c r="BC110" s="933"/>
      <c r="BD110" s="933"/>
      <c r="BE110" s="933"/>
      <c r="BF110" s="933"/>
      <c r="BG110" s="933"/>
      <c r="BH110" s="933"/>
      <c r="BI110" s="933"/>
      <c r="BJ110" s="933"/>
      <c r="BK110" s="933"/>
      <c r="BL110" s="933"/>
      <c r="BM110" s="933"/>
      <c r="BN110" s="933"/>
      <c r="BO110" s="933"/>
      <c r="BP110" s="934"/>
      <c r="BQ110" s="966">
        <v>5916751</v>
      </c>
      <c r="BR110" s="967"/>
      <c r="BS110" s="967"/>
      <c r="BT110" s="967"/>
      <c r="BU110" s="967"/>
      <c r="BV110" s="967">
        <v>5914878</v>
      </c>
      <c r="BW110" s="967"/>
      <c r="BX110" s="967"/>
      <c r="BY110" s="967"/>
      <c r="BZ110" s="967"/>
      <c r="CA110" s="967">
        <v>5601774</v>
      </c>
      <c r="CB110" s="967"/>
      <c r="CC110" s="967"/>
      <c r="CD110" s="967"/>
      <c r="CE110" s="967"/>
      <c r="CF110" s="980">
        <v>82</v>
      </c>
      <c r="CG110" s="981"/>
      <c r="CH110" s="981"/>
      <c r="CI110" s="981"/>
      <c r="CJ110" s="981"/>
      <c r="CK110" s="982" t="s">
        <v>412</v>
      </c>
      <c r="CL110" s="983"/>
      <c r="CM110" s="965" t="s">
        <v>413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415</v>
      </c>
      <c r="BA111" s="959"/>
      <c r="BB111" s="959"/>
      <c r="BC111" s="959"/>
      <c r="BD111" s="959"/>
      <c r="BE111" s="959"/>
      <c r="BF111" s="959"/>
      <c r="BG111" s="959"/>
      <c r="BH111" s="959"/>
      <c r="BI111" s="959"/>
      <c r="BJ111" s="959"/>
      <c r="BK111" s="959"/>
      <c r="BL111" s="959"/>
      <c r="BM111" s="959"/>
      <c r="BN111" s="959"/>
      <c r="BO111" s="959"/>
      <c r="BP111" s="960"/>
      <c r="BQ111" s="961">
        <v>1859624</v>
      </c>
      <c r="BR111" s="962"/>
      <c r="BS111" s="962"/>
      <c r="BT111" s="962"/>
      <c r="BU111" s="962"/>
      <c r="BV111" s="962">
        <v>109640</v>
      </c>
      <c r="BW111" s="962"/>
      <c r="BX111" s="962"/>
      <c r="BY111" s="962"/>
      <c r="BZ111" s="962"/>
      <c r="CA111" s="962">
        <v>71569</v>
      </c>
      <c r="CB111" s="962"/>
      <c r="CC111" s="962"/>
      <c r="CD111" s="962"/>
      <c r="CE111" s="962"/>
      <c r="CF111" s="956">
        <v>1</v>
      </c>
      <c r="CG111" s="957"/>
      <c r="CH111" s="957"/>
      <c r="CI111" s="957"/>
      <c r="CJ111" s="957"/>
      <c r="CK111" s="984"/>
      <c r="CL111" s="985"/>
      <c r="CM111" s="958" t="s">
        <v>416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417</v>
      </c>
      <c r="B112" s="989"/>
      <c r="C112" s="959" t="s">
        <v>418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419</v>
      </c>
      <c r="BA112" s="959"/>
      <c r="BB112" s="959"/>
      <c r="BC112" s="959"/>
      <c r="BD112" s="959"/>
      <c r="BE112" s="959"/>
      <c r="BF112" s="959"/>
      <c r="BG112" s="959"/>
      <c r="BH112" s="959"/>
      <c r="BI112" s="959"/>
      <c r="BJ112" s="959"/>
      <c r="BK112" s="959"/>
      <c r="BL112" s="959"/>
      <c r="BM112" s="959"/>
      <c r="BN112" s="959"/>
      <c r="BO112" s="959"/>
      <c r="BP112" s="960"/>
      <c r="BQ112" s="961">
        <v>5296401</v>
      </c>
      <c r="BR112" s="962"/>
      <c r="BS112" s="962"/>
      <c r="BT112" s="962"/>
      <c r="BU112" s="962"/>
      <c r="BV112" s="962">
        <v>4945877</v>
      </c>
      <c r="BW112" s="962"/>
      <c r="BX112" s="962"/>
      <c r="BY112" s="962"/>
      <c r="BZ112" s="962"/>
      <c r="CA112" s="962">
        <v>4397557</v>
      </c>
      <c r="CB112" s="962"/>
      <c r="CC112" s="962"/>
      <c r="CD112" s="962"/>
      <c r="CE112" s="962"/>
      <c r="CF112" s="956">
        <v>64.400000000000006</v>
      </c>
      <c r="CG112" s="957"/>
      <c r="CH112" s="957"/>
      <c r="CI112" s="957"/>
      <c r="CJ112" s="957"/>
      <c r="CK112" s="984"/>
      <c r="CL112" s="985"/>
      <c r="CM112" s="958" t="s">
        <v>420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531054</v>
      </c>
      <c r="AB113" s="974"/>
      <c r="AC113" s="974"/>
      <c r="AD113" s="974"/>
      <c r="AE113" s="975"/>
      <c r="AF113" s="976">
        <v>491477</v>
      </c>
      <c r="AG113" s="974"/>
      <c r="AH113" s="974"/>
      <c r="AI113" s="974"/>
      <c r="AJ113" s="975"/>
      <c r="AK113" s="976">
        <v>491179</v>
      </c>
      <c r="AL113" s="974"/>
      <c r="AM113" s="974"/>
      <c r="AN113" s="974"/>
      <c r="AO113" s="975"/>
      <c r="AP113" s="977">
        <v>7.2</v>
      </c>
      <c r="AQ113" s="978"/>
      <c r="AR113" s="978"/>
      <c r="AS113" s="978"/>
      <c r="AT113" s="979"/>
      <c r="AU113" s="944"/>
      <c r="AV113" s="945"/>
      <c r="AW113" s="945"/>
      <c r="AX113" s="945"/>
      <c r="AY113" s="945"/>
      <c r="AZ113" s="958" t="s">
        <v>422</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425</v>
      </c>
      <c r="BA114" s="959"/>
      <c r="BB114" s="959"/>
      <c r="BC114" s="959"/>
      <c r="BD114" s="959"/>
      <c r="BE114" s="959"/>
      <c r="BF114" s="959"/>
      <c r="BG114" s="959"/>
      <c r="BH114" s="959"/>
      <c r="BI114" s="959"/>
      <c r="BJ114" s="959"/>
      <c r="BK114" s="959"/>
      <c r="BL114" s="959"/>
      <c r="BM114" s="959"/>
      <c r="BN114" s="959"/>
      <c r="BO114" s="959"/>
      <c r="BP114" s="960"/>
      <c r="BQ114" s="961">
        <v>1575101</v>
      </c>
      <c r="BR114" s="962"/>
      <c r="BS114" s="962"/>
      <c r="BT114" s="962"/>
      <c r="BU114" s="962"/>
      <c r="BV114" s="962">
        <v>1547434</v>
      </c>
      <c r="BW114" s="962"/>
      <c r="BX114" s="962"/>
      <c r="BY114" s="962"/>
      <c r="BZ114" s="962"/>
      <c r="CA114" s="962">
        <v>1594989</v>
      </c>
      <c r="CB114" s="962"/>
      <c r="CC114" s="962"/>
      <c r="CD114" s="962"/>
      <c r="CE114" s="962"/>
      <c r="CF114" s="956">
        <v>23.3</v>
      </c>
      <c r="CG114" s="957"/>
      <c r="CH114" s="957"/>
      <c r="CI114" s="957"/>
      <c r="CJ114" s="957"/>
      <c r="CK114" s="984"/>
      <c r="CL114" s="985"/>
      <c r="CM114" s="958" t="s">
        <v>426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16141</v>
      </c>
      <c r="AB115" s="974"/>
      <c r="AC115" s="974"/>
      <c r="AD115" s="974"/>
      <c r="AE115" s="975"/>
      <c r="AF115" s="976">
        <v>16151</v>
      </c>
      <c r="AG115" s="974"/>
      <c r="AH115" s="974"/>
      <c r="AI115" s="974"/>
      <c r="AJ115" s="975"/>
      <c r="AK115" s="976">
        <v>9819</v>
      </c>
      <c r="AL115" s="974"/>
      <c r="AM115" s="974"/>
      <c r="AN115" s="974"/>
      <c r="AO115" s="975"/>
      <c r="AP115" s="977">
        <v>0.1</v>
      </c>
      <c r="AQ115" s="978"/>
      <c r="AR115" s="978"/>
      <c r="AS115" s="978"/>
      <c r="AT115" s="979"/>
      <c r="AU115" s="944"/>
      <c r="AV115" s="945"/>
      <c r="AW115" s="945"/>
      <c r="AX115" s="945"/>
      <c r="AY115" s="945"/>
      <c r="AZ115" s="958" t="s">
        <v>428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429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46022</v>
      </c>
      <c r="DH115" s="995"/>
      <c r="DI115" s="995"/>
      <c r="DJ115" s="995"/>
      <c r="DK115" s="996"/>
      <c r="DL115" s="997">
        <v>23011</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433</v>
      </c>
      <c r="Z117" s="930"/>
      <c r="AA117" s="1014">
        <v>1070120</v>
      </c>
      <c r="AB117" s="1015"/>
      <c r="AC117" s="1015"/>
      <c r="AD117" s="1015"/>
      <c r="AE117" s="1016"/>
      <c r="AF117" s="1017">
        <v>1046396</v>
      </c>
      <c r="AG117" s="1015"/>
      <c r="AH117" s="1015"/>
      <c r="AI117" s="1015"/>
      <c r="AJ117" s="1016"/>
      <c r="AK117" s="1017">
        <v>1018454</v>
      </c>
      <c r="AL117" s="1015"/>
      <c r="AM117" s="1015"/>
      <c r="AN117" s="1015"/>
      <c r="AO117" s="1016"/>
      <c r="AP117" s="1018"/>
      <c r="AQ117" s="1019"/>
      <c r="AR117" s="1019"/>
      <c r="AS117" s="1019"/>
      <c r="AT117" s="1020"/>
      <c r="AU117" s="944"/>
      <c r="AV117" s="945"/>
      <c r="AW117" s="945"/>
      <c r="AX117" s="945"/>
      <c r="AY117" s="945"/>
      <c r="AZ117" s="1010" t="s">
        <v>434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409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406</v>
      </c>
      <c r="AB118" s="929"/>
      <c r="AC118" s="929"/>
      <c r="AD118" s="929"/>
      <c r="AE118" s="930"/>
      <c r="AF118" s="928" t="s">
        <v>407</v>
      </c>
      <c r="AG118" s="929"/>
      <c r="AH118" s="929"/>
      <c r="AI118" s="929"/>
      <c r="AJ118" s="930"/>
      <c r="AK118" s="928" t="s">
        <v>293</v>
      </c>
      <c r="AL118" s="929"/>
      <c r="AM118" s="929"/>
      <c r="AN118" s="929"/>
      <c r="AO118" s="930"/>
      <c r="AP118" s="1006" t="s">
        <v>408</v>
      </c>
      <c r="AQ118" s="1007"/>
      <c r="AR118" s="1007"/>
      <c r="AS118" s="1007"/>
      <c r="AT118" s="1008"/>
      <c r="AU118" s="944"/>
      <c r="AV118" s="945"/>
      <c r="AW118" s="945"/>
      <c r="AX118" s="945"/>
      <c r="AY118" s="945"/>
      <c r="AZ118" s="1009" t="s">
        <v>436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412</v>
      </c>
      <c r="B119" s="983"/>
      <c r="C119" s="965" t="s">
        <v>413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438</v>
      </c>
      <c r="BP119" s="1041"/>
      <c r="BQ119" s="1035">
        <v>14647877</v>
      </c>
      <c r="BR119" s="1036"/>
      <c r="BS119" s="1036"/>
      <c r="BT119" s="1036"/>
      <c r="BU119" s="1036"/>
      <c r="BV119" s="1036">
        <v>12517829</v>
      </c>
      <c r="BW119" s="1036"/>
      <c r="BX119" s="1036"/>
      <c r="BY119" s="1036"/>
      <c r="BZ119" s="1036"/>
      <c r="CA119" s="1036">
        <v>11665889</v>
      </c>
      <c r="CB119" s="1036"/>
      <c r="CC119" s="1036"/>
      <c r="CD119" s="1036"/>
      <c r="CE119" s="1036"/>
      <c r="CF119" s="1037"/>
      <c r="CG119" s="1038"/>
      <c r="CH119" s="1038"/>
      <c r="CI119" s="1038"/>
      <c r="CJ119" s="1039"/>
      <c r="CK119" s="986"/>
      <c r="CL119" s="987"/>
      <c r="CM119" s="1009" t="s">
        <v>439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1813602</v>
      </c>
      <c r="DH119" s="1022"/>
      <c r="DI119" s="1022"/>
      <c r="DJ119" s="1022"/>
      <c r="DK119" s="1023"/>
      <c r="DL119" s="1021">
        <v>86629</v>
      </c>
      <c r="DM119" s="1022"/>
      <c r="DN119" s="1022"/>
      <c r="DO119" s="1022"/>
      <c r="DP119" s="1023"/>
      <c r="DQ119" s="1021">
        <v>71569</v>
      </c>
      <c r="DR119" s="1022"/>
      <c r="DS119" s="1022"/>
      <c r="DT119" s="1022"/>
      <c r="DU119" s="1023"/>
      <c r="DV119" s="1024">
        <v>1</v>
      </c>
      <c r="DW119" s="1025"/>
      <c r="DX119" s="1025"/>
      <c r="DY119" s="1025"/>
      <c r="DZ119" s="1026"/>
    </row>
    <row r="120" spans="1:130" s="230" customFormat="1" ht="26.25" customHeight="1" x14ac:dyDescent="0.2">
      <c r="A120" s="1093"/>
      <c r="B120" s="985"/>
      <c r="C120" s="958" t="s">
        <v>416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440</v>
      </c>
      <c r="AV120" s="1028"/>
      <c r="AW120" s="1028"/>
      <c r="AX120" s="1028"/>
      <c r="AY120" s="1029"/>
      <c r="AZ120" s="965" t="s">
        <v>441</v>
      </c>
      <c r="BA120" s="933"/>
      <c r="BB120" s="933"/>
      <c r="BC120" s="933"/>
      <c r="BD120" s="933"/>
      <c r="BE120" s="933"/>
      <c r="BF120" s="933"/>
      <c r="BG120" s="933"/>
      <c r="BH120" s="933"/>
      <c r="BI120" s="933"/>
      <c r="BJ120" s="933"/>
      <c r="BK120" s="933"/>
      <c r="BL120" s="933"/>
      <c r="BM120" s="933"/>
      <c r="BN120" s="933"/>
      <c r="BO120" s="933"/>
      <c r="BP120" s="934"/>
      <c r="BQ120" s="966">
        <v>3616499</v>
      </c>
      <c r="BR120" s="967"/>
      <c r="BS120" s="967"/>
      <c r="BT120" s="967"/>
      <c r="BU120" s="967"/>
      <c r="BV120" s="967">
        <v>4167759</v>
      </c>
      <c r="BW120" s="967"/>
      <c r="BX120" s="967"/>
      <c r="BY120" s="967"/>
      <c r="BZ120" s="967"/>
      <c r="CA120" s="967">
        <v>4007075</v>
      </c>
      <c r="CB120" s="967"/>
      <c r="CC120" s="967"/>
      <c r="CD120" s="967"/>
      <c r="CE120" s="967"/>
      <c r="CF120" s="980">
        <v>58.6</v>
      </c>
      <c r="CG120" s="981"/>
      <c r="CH120" s="981"/>
      <c r="CI120" s="981"/>
      <c r="CJ120" s="981"/>
      <c r="CK120" s="1042" t="s">
        <v>442</v>
      </c>
      <c r="CL120" s="1043"/>
      <c r="CM120" s="1043"/>
      <c r="CN120" s="1043"/>
      <c r="CO120" s="1044"/>
      <c r="CP120" s="1050" t="s">
        <v>390</v>
      </c>
      <c r="CQ120" s="1051"/>
      <c r="CR120" s="1051"/>
      <c r="CS120" s="1051"/>
      <c r="CT120" s="1051"/>
      <c r="CU120" s="1051"/>
      <c r="CV120" s="1051"/>
      <c r="CW120" s="1051"/>
      <c r="CX120" s="1051"/>
      <c r="CY120" s="1051"/>
      <c r="CZ120" s="1051"/>
      <c r="DA120" s="1051"/>
      <c r="DB120" s="1051"/>
      <c r="DC120" s="1051"/>
      <c r="DD120" s="1051"/>
      <c r="DE120" s="1051"/>
      <c r="DF120" s="1052"/>
      <c r="DG120" s="966">
        <v>5296401</v>
      </c>
      <c r="DH120" s="967"/>
      <c r="DI120" s="967"/>
      <c r="DJ120" s="967"/>
      <c r="DK120" s="967"/>
      <c r="DL120" s="967">
        <v>4945877</v>
      </c>
      <c r="DM120" s="967"/>
      <c r="DN120" s="967"/>
      <c r="DO120" s="967"/>
      <c r="DP120" s="967"/>
      <c r="DQ120" s="967">
        <v>4397557</v>
      </c>
      <c r="DR120" s="967"/>
      <c r="DS120" s="967"/>
      <c r="DT120" s="967"/>
      <c r="DU120" s="967"/>
      <c r="DV120" s="968">
        <v>64.400000000000006</v>
      </c>
      <c r="DW120" s="968"/>
      <c r="DX120" s="968"/>
      <c r="DY120" s="968"/>
      <c r="DZ120" s="969"/>
    </row>
    <row r="121" spans="1:130" s="230" customFormat="1" ht="26.25" customHeight="1" x14ac:dyDescent="0.2">
      <c r="A121" s="1093"/>
      <c r="B121" s="985"/>
      <c r="C121" s="1010" t="s">
        <v>443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444</v>
      </c>
      <c r="BA121" s="959"/>
      <c r="BB121" s="959"/>
      <c r="BC121" s="959"/>
      <c r="BD121" s="959"/>
      <c r="BE121" s="959"/>
      <c r="BF121" s="959"/>
      <c r="BG121" s="959"/>
      <c r="BH121" s="959"/>
      <c r="BI121" s="959"/>
      <c r="BJ121" s="959"/>
      <c r="BK121" s="959"/>
      <c r="BL121" s="959"/>
      <c r="BM121" s="959"/>
      <c r="BN121" s="959"/>
      <c r="BO121" s="959"/>
      <c r="BP121" s="960"/>
      <c r="BQ121" s="961">
        <v>4422495</v>
      </c>
      <c r="BR121" s="962"/>
      <c r="BS121" s="962"/>
      <c r="BT121" s="962"/>
      <c r="BU121" s="962"/>
      <c r="BV121" s="962">
        <v>4203995</v>
      </c>
      <c r="BW121" s="962"/>
      <c r="BX121" s="962"/>
      <c r="BY121" s="962"/>
      <c r="BZ121" s="962"/>
      <c r="CA121" s="962">
        <v>3562021</v>
      </c>
      <c r="CB121" s="962"/>
      <c r="CC121" s="962"/>
      <c r="CD121" s="962"/>
      <c r="CE121" s="962"/>
      <c r="CF121" s="956">
        <v>52.1</v>
      </c>
      <c r="CG121" s="957"/>
      <c r="CH121" s="957"/>
      <c r="CI121" s="957"/>
      <c r="CJ121" s="957"/>
      <c r="CK121" s="1045"/>
      <c r="CL121" s="1046"/>
      <c r="CM121" s="1046"/>
      <c r="CN121" s="1046"/>
      <c r="CO121" s="1047"/>
      <c r="CP121" s="1055" t="s">
        <v>388</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426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445</v>
      </c>
      <c r="BA122" s="1001"/>
      <c r="BB122" s="1001"/>
      <c r="BC122" s="1001"/>
      <c r="BD122" s="1001"/>
      <c r="BE122" s="1001"/>
      <c r="BF122" s="1001"/>
      <c r="BG122" s="1001"/>
      <c r="BH122" s="1001"/>
      <c r="BI122" s="1001"/>
      <c r="BJ122" s="1001"/>
      <c r="BK122" s="1001"/>
      <c r="BL122" s="1001"/>
      <c r="BM122" s="1001"/>
      <c r="BN122" s="1001"/>
      <c r="BO122" s="1001"/>
      <c r="BP122" s="1002"/>
      <c r="BQ122" s="1035">
        <v>9828322</v>
      </c>
      <c r="BR122" s="1036"/>
      <c r="BS122" s="1036"/>
      <c r="BT122" s="1036"/>
      <c r="BU122" s="1036"/>
      <c r="BV122" s="1036">
        <v>9475904</v>
      </c>
      <c r="BW122" s="1036"/>
      <c r="BX122" s="1036"/>
      <c r="BY122" s="1036"/>
      <c r="BZ122" s="1036"/>
      <c r="CA122" s="1036">
        <v>8900183</v>
      </c>
      <c r="CB122" s="1036"/>
      <c r="CC122" s="1036"/>
      <c r="CD122" s="1036"/>
      <c r="CE122" s="1036"/>
      <c r="CF122" s="1053">
        <v>130.19999999999999</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446</v>
      </c>
      <c r="BP123" s="1041"/>
      <c r="BQ123" s="1099">
        <v>17867316</v>
      </c>
      <c r="BR123" s="1100"/>
      <c r="BS123" s="1100"/>
      <c r="BT123" s="1100"/>
      <c r="BU123" s="1100"/>
      <c r="BV123" s="1100">
        <v>17847658</v>
      </c>
      <c r="BW123" s="1100"/>
      <c r="BX123" s="1100"/>
      <c r="BY123" s="1100"/>
      <c r="BZ123" s="1100"/>
      <c r="CA123" s="1100">
        <v>16469279</v>
      </c>
      <c r="CB123" s="1100"/>
      <c r="CC123" s="1100"/>
      <c r="CD123" s="1100"/>
      <c r="CE123" s="1100"/>
      <c r="CF123" s="1037"/>
      <c r="CG123" s="1038"/>
      <c r="CH123" s="1038"/>
      <c r="CI123" s="1038"/>
      <c r="CJ123" s="1039"/>
      <c r="CK123" s="1045"/>
      <c r="CL123" s="1046"/>
      <c r="CM123" s="1046"/>
      <c r="CN123" s="1046"/>
      <c r="CO123" s="1047"/>
      <c r="CP123" s="1055" t="s">
        <v>387</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448</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449</v>
      </c>
      <c r="CL125" s="1043"/>
      <c r="CM125" s="1043"/>
      <c r="CN125" s="1043"/>
      <c r="CO125" s="1044"/>
      <c r="CP125" s="965" t="s">
        <v>450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439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16141</v>
      </c>
      <c r="AB126" s="995"/>
      <c r="AC126" s="995"/>
      <c r="AD126" s="995"/>
      <c r="AE126" s="996"/>
      <c r="AF126" s="997">
        <v>16151</v>
      </c>
      <c r="AG126" s="995"/>
      <c r="AH126" s="995"/>
      <c r="AI126" s="995"/>
      <c r="AJ126" s="996"/>
      <c r="AK126" s="997">
        <v>9819</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453</v>
      </c>
      <c r="AY127" s="1068"/>
      <c r="AZ127" s="1068"/>
      <c r="BA127" s="1068"/>
      <c r="BB127" s="1068"/>
      <c r="BC127" s="1068"/>
      <c r="BD127" s="1068"/>
      <c r="BE127" s="1069"/>
      <c r="BF127" s="1070" t="s">
        <v>454</v>
      </c>
      <c r="BG127" s="1068"/>
      <c r="BH127" s="1068"/>
      <c r="BI127" s="1068"/>
      <c r="BJ127" s="1068"/>
      <c r="BK127" s="1068"/>
      <c r="BL127" s="1069"/>
      <c r="BM127" s="1070" t="s">
        <v>455</v>
      </c>
      <c r="BN127" s="1068"/>
      <c r="BO127" s="1068"/>
      <c r="BP127" s="1068"/>
      <c r="BQ127" s="1068"/>
      <c r="BR127" s="1068"/>
      <c r="BS127" s="1069"/>
      <c r="BT127" s="1070" t="s">
        <v>456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458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459</v>
      </c>
      <c r="X128" s="1079"/>
      <c r="Y128" s="1079"/>
      <c r="Z128" s="1080"/>
      <c r="AA128" s="1081">
        <v>468161</v>
      </c>
      <c r="AB128" s="1082"/>
      <c r="AC128" s="1082"/>
      <c r="AD128" s="1082"/>
      <c r="AE128" s="1083"/>
      <c r="AF128" s="1084">
        <v>399230</v>
      </c>
      <c r="AG128" s="1082"/>
      <c r="AH128" s="1082"/>
      <c r="AI128" s="1082"/>
      <c r="AJ128" s="1083"/>
      <c r="AK128" s="1084">
        <v>362918</v>
      </c>
      <c r="AL128" s="1082"/>
      <c r="AM128" s="1082"/>
      <c r="AN128" s="1082"/>
      <c r="AO128" s="1083"/>
      <c r="AP128" s="1085"/>
      <c r="AQ128" s="1086"/>
      <c r="AR128" s="1086"/>
      <c r="AS128" s="1086"/>
      <c r="AT128" s="1087"/>
      <c r="AU128" s="232"/>
      <c r="AV128" s="232"/>
      <c r="AW128" s="232"/>
      <c r="AX128" s="932" t="s">
        <v>460</v>
      </c>
      <c r="AY128" s="933"/>
      <c r="AZ128" s="933"/>
      <c r="BA128" s="933"/>
      <c r="BB128" s="933"/>
      <c r="BC128" s="933"/>
      <c r="BD128" s="933"/>
      <c r="BE128" s="934"/>
      <c r="BF128" s="1088" t="s">
        <v>122</v>
      </c>
      <c r="BG128" s="1089"/>
      <c r="BH128" s="1089"/>
      <c r="BI128" s="1089"/>
      <c r="BJ128" s="1089"/>
      <c r="BK128" s="1089"/>
      <c r="BL128" s="1090"/>
      <c r="BM128" s="1088">
        <v>13.84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462</v>
      </c>
      <c r="X129" s="1107"/>
      <c r="Y129" s="1107"/>
      <c r="Z129" s="1108"/>
      <c r="AA129" s="994">
        <v>7712470</v>
      </c>
      <c r="AB129" s="995"/>
      <c r="AC129" s="995"/>
      <c r="AD129" s="995"/>
      <c r="AE129" s="996"/>
      <c r="AF129" s="997">
        <v>7541768</v>
      </c>
      <c r="AG129" s="995"/>
      <c r="AH129" s="995"/>
      <c r="AI129" s="995"/>
      <c r="AJ129" s="996"/>
      <c r="AK129" s="997">
        <v>7659242</v>
      </c>
      <c r="AL129" s="995"/>
      <c r="AM129" s="995"/>
      <c r="AN129" s="995"/>
      <c r="AO129" s="996"/>
      <c r="AP129" s="1109"/>
      <c r="AQ129" s="1110"/>
      <c r="AR129" s="1110"/>
      <c r="AS129" s="1110"/>
      <c r="AT129" s="1111"/>
      <c r="AU129" s="233"/>
      <c r="AV129" s="233"/>
      <c r="AW129" s="233"/>
      <c r="AX129" s="1101" t="s">
        <v>463</v>
      </c>
      <c r="AY129" s="959"/>
      <c r="AZ129" s="959"/>
      <c r="BA129" s="959"/>
      <c r="BB129" s="959"/>
      <c r="BC129" s="959"/>
      <c r="BD129" s="959"/>
      <c r="BE129" s="960"/>
      <c r="BF129" s="1102" t="s">
        <v>122</v>
      </c>
      <c r="BG129" s="1103"/>
      <c r="BH129" s="1103"/>
      <c r="BI129" s="1103"/>
      <c r="BJ129" s="1103"/>
      <c r="BK129" s="1103"/>
      <c r="BL129" s="1104"/>
      <c r="BM129" s="1102">
        <v>18.84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465</v>
      </c>
      <c r="X130" s="1107"/>
      <c r="Y130" s="1107"/>
      <c r="Z130" s="1108"/>
      <c r="AA130" s="994">
        <v>823108</v>
      </c>
      <c r="AB130" s="995"/>
      <c r="AC130" s="995"/>
      <c r="AD130" s="995"/>
      <c r="AE130" s="996"/>
      <c r="AF130" s="997">
        <v>821086</v>
      </c>
      <c r="AG130" s="995"/>
      <c r="AH130" s="995"/>
      <c r="AI130" s="995"/>
      <c r="AJ130" s="996"/>
      <c r="AK130" s="997">
        <v>825679</v>
      </c>
      <c r="AL130" s="995"/>
      <c r="AM130" s="995"/>
      <c r="AN130" s="995"/>
      <c r="AO130" s="996"/>
      <c r="AP130" s="1109"/>
      <c r="AQ130" s="1110"/>
      <c r="AR130" s="1110"/>
      <c r="AS130" s="1110"/>
      <c r="AT130" s="1111"/>
      <c r="AU130" s="233"/>
      <c r="AV130" s="233"/>
      <c r="AW130" s="233"/>
      <c r="AX130" s="1101" t="s">
        <v>466</v>
      </c>
      <c r="AY130" s="959"/>
      <c r="AZ130" s="959"/>
      <c r="BA130" s="959"/>
      <c r="BB130" s="959"/>
      <c r="BC130" s="959"/>
      <c r="BD130" s="959"/>
      <c r="BE130" s="960"/>
      <c r="BF130" s="1137">
        <v>-2.7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467</v>
      </c>
      <c r="X131" s="1144"/>
      <c r="Y131" s="1144"/>
      <c r="Z131" s="1145"/>
      <c r="AA131" s="1040">
        <v>6889362</v>
      </c>
      <c r="AB131" s="1022"/>
      <c r="AC131" s="1022"/>
      <c r="AD131" s="1022"/>
      <c r="AE131" s="1023"/>
      <c r="AF131" s="1021">
        <v>6720682</v>
      </c>
      <c r="AG131" s="1022"/>
      <c r="AH131" s="1022"/>
      <c r="AI131" s="1022"/>
      <c r="AJ131" s="1023"/>
      <c r="AK131" s="1021">
        <v>6833563</v>
      </c>
      <c r="AL131" s="1022"/>
      <c r="AM131" s="1022"/>
      <c r="AN131" s="1022"/>
      <c r="AO131" s="1023"/>
      <c r="AP131" s="1146"/>
      <c r="AQ131" s="1147"/>
      <c r="AR131" s="1147"/>
      <c r="AS131" s="1147"/>
      <c r="AT131" s="1148"/>
      <c r="AU131" s="233"/>
      <c r="AV131" s="233"/>
      <c r="AW131" s="233"/>
      <c r="AX131" s="1119" t="s">
        <v>468</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469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470</v>
      </c>
      <c r="W132" s="1130"/>
      <c r="X132" s="1130"/>
      <c r="Y132" s="1130"/>
      <c r="Z132" s="1131"/>
      <c r="AA132" s="1132">
        <v>-3.2100069599999999</v>
      </c>
      <c r="AB132" s="1133"/>
      <c r="AC132" s="1133"/>
      <c r="AD132" s="1133"/>
      <c r="AE132" s="1134"/>
      <c r="AF132" s="1135">
        <v>-2.5878326</v>
      </c>
      <c r="AG132" s="1133"/>
      <c r="AH132" s="1133"/>
      <c r="AI132" s="1133"/>
      <c r="AJ132" s="1134"/>
      <c r="AK132" s="1135">
        <v>-2.4898138799999998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471</v>
      </c>
      <c r="W133" s="1113"/>
      <c r="X133" s="1113"/>
      <c r="Y133" s="1113"/>
      <c r="Z133" s="1114"/>
      <c r="AA133" s="1115">
        <v>-2.5</v>
      </c>
      <c r="AB133" s="1116"/>
      <c r="AC133" s="1116"/>
      <c r="AD133" s="1116"/>
      <c r="AE133" s="1117"/>
      <c r="AF133" s="1115">
        <v>-2.7</v>
      </c>
      <c r="AG133" s="1116"/>
      <c r="AH133" s="1116"/>
      <c r="AI133" s="1116"/>
      <c r="AJ133" s="1117"/>
      <c r="AK133" s="1115">
        <v>-2.7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eXKJ1GAme4T6EIGhNb4mFwIo9Za/3y8iaOMdH6LLUkDblSmcemzZVxi7Ej0Nk9ywAX+cxWF/ZvFQWQHwOhGFA==" saltValue="zKpA7HnlMmLC9W0kkIbH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Un+N310tfsUlH8e7RhR7DL/LSGbMDcHvei/gkIPgBNl2w8T8xII+RHe8Q+WLMi19LD1OioybLG+SjPWQ6UkJw==" saltValue="7KFK+b0He0xkf3RZfI/81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k5SMSYby6IatFTOHyV2g7ZLdikAkLvlQFqRPNGi5z1U1rvegeZtNINow95lJh+OIfNC1rDTaehJ5vzfFpk6FA==" saltValue="UBktg4+C7oQ/h5wgCArYM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&amp;C5/13</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475</v>
      </c>
      <c r="AP7" s="272"/>
      <c r="AQ7" s="273" t="s">
        <v>476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477</v>
      </c>
      <c r="AQ8" s="279" t="s">
        <v>478</v>
      </c>
      <c r="AR8" s="280" t="s">
        <v>479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480</v>
      </c>
      <c r="AL9" s="1153"/>
      <c r="AM9" s="1153"/>
      <c r="AN9" s="1154"/>
      <c r="AO9" s="281">
        <v>2931614</v>
      </c>
      <c r="AP9" s="281">
        <v>90841</v>
      </c>
      <c r="AQ9" s="282">
        <v>67248</v>
      </c>
      <c r="AR9" s="283">
        <v>35.1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481</v>
      </c>
      <c r="AL10" s="1153"/>
      <c r="AM10" s="1153"/>
      <c r="AN10" s="1154"/>
      <c r="AO10" s="284">
        <v>2544</v>
      </c>
      <c r="AP10" s="284">
        <v>79</v>
      </c>
      <c r="AQ10" s="285">
        <v>9038</v>
      </c>
      <c r="AR10" s="286">
        <v>-99.1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482</v>
      </c>
      <c r="AL11" s="1153"/>
      <c r="AM11" s="1153"/>
      <c r="AN11" s="1154"/>
      <c r="AO11" s="284">
        <v>11303</v>
      </c>
      <c r="AP11" s="284">
        <v>350</v>
      </c>
      <c r="AQ11" s="285">
        <v>320</v>
      </c>
      <c r="AR11" s="286">
        <v>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483</v>
      </c>
      <c r="AL12" s="1153"/>
      <c r="AM12" s="1153"/>
      <c r="AN12" s="1154"/>
      <c r="AO12" s="284" t="s">
        <v>484</v>
      </c>
      <c r="AP12" s="284" t="s">
        <v>484</v>
      </c>
      <c r="AQ12" s="285">
        <v>22</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485</v>
      </c>
      <c r="AL13" s="1153"/>
      <c r="AM13" s="1153"/>
      <c r="AN13" s="1154"/>
      <c r="AO13" s="284">
        <v>100362</v>
      </c>
      <c r="AP13" s="284">
        <v>3110</v>
      </c>
      <c r="AQ13" s="285">
        <v>2764</v>
      </c>
      <c r="AR13" s="286">
        <v>12.5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486</v>
      </c>
      <c r="AL14" s="1153"/>
      <c r="AM14" s="1153"/>
      <c r="AN14" s="1154"/>
      <c r="AO14" s="284">
        <v>11080</v>
      </c>
      <c r="AP14" s="284">
        <v>343</v>
      </c>
      <c r="AQ14" s="285">
        <v>1165</v>
      </c>
      <c r="AR14" s="286">
        <v>-70.599999999999994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487</v>
      </c>
      <c r="AL15" s="1156"/>
      <c r="AM15" s="1156"/>
      <c r="AN15" s="1157"/>
      <c r="AO15" s="284">
        <v>-163444</v>
      </c>
      <c r="AP15" s="284">
        <v>-5065</v>
      </c>
      <c r="AQ15" s="285">
        <v>-3941</v>
      </c>
      <c r="AR15" s="286">
        <v>28.5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2893459</v>
      </c>
      <c r="AP16" s="284">
        <v>89658</v>
      </c>
      <c r="AQ16" s="285">
        <v>76616</v>
      </c>
      <c r="AR16" s="286">
        <v>17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492</v>
      </c>
      <c r="AL21" s="1159"/>
      <c r="AM21" s="1159"/>
      <c r="AN21" s="1160"/>
      <c r="AO21" s="297">
        <v>8.8000000000000007</v>
      </c>
      <c r="AP21" s="298">
        <v>6.73</v>
      </c>
      <c r="AQ21" s="299">
        <v>2.0699999999999998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493</v>
      </c>
      <c r="AL22" s="1159"/>
      <c r="AM22" s="1159"/>
      <c r="AN22" s="1160"/>
      <c r="AO22" s="302">
        <v>101.7</v>
      </c>
      <c r="AP22" s="303">
        <v>96.9</v>
      </c>
      <c r="AQ22" s="304">
        <v>4.8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475</v>
      </c>
      <c r="AP30" s="272"/>
      <c r="AQ30" s="273" t="s">
        <v>476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477</v>
      </c>
      <c r="AQ31" s="279" t="s">
        <v>478</v>
      </c>
      <c r="AR31" s="280" t="s">
        <v>479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497</v>
      </c>
      <c r="AL32" s="1167"/>
      <c r="AM32" s="1167"/>
      <c r="AN32" s="1168"/>
      <c r="AO32" s="312">
        <v>517456</v>
      </c>
      <c r="AP32" s="312">
        <v>16034</v>
      </c>
      <c r="AQ32" s="313">
        <v>33390</v>
      </c>
      <c r="AR32" s="314">
        <v>-52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498</v>
      </c>
      <c r="AL33" s="1167"/>
      <c r="AM33" s="1167"/>
      <c r="AN33" s="1168"/>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499</v>
      </c>
      <c r="AL34" s="1167"/>
      <c r="AM34" s="1167"/>
      <c r="AN34" s="1168"/>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500</v>
      </c>
      <c r="AL35" s="1167"/>
      <c r="AM35" s="1167"/>
      <c r="AN35" s="1168"/>
      <c r="AO35" s="312">
        <v>491179</v>
      </c>
      <c r="AP35" s="312">
        <v>15220</v>
      </c>
      <c r="AQ35" s="313">
        <v>8851</v>
      </c>
      <c r="AR35" s="314">
        <v>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501</v>
      </c>
      <c r="AL36" s="1167"/>
      <c r="AM36" s="1167"/>
      <c r="AN36" s="1168"/>
      <c r="AO36" s="312" t="s">
        <v>484</v>
      </c>
      <c r="AP36" s="312" t="s">
        <v>484</v>
      </c>
      <c r="AQ36" s="313">
        <v>2033</v>
      </c>
      <c r="AR36" s="314" t="s">
        <v>484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502</v>
      </c>
      <c r="AL37" s="1167"/>
      <c r="AM37" s="1167"/>
      <c r="AN37" s="1168"/>
      <c r="AO37" s="312">
        <v>9819</v>
      </c>
      <c r="AP37" s="312">
        <v>304</v>
      </c>
      <c r="AQ37" s="313">
        <v>640</v>
      </c>
      <c r="AR37" s="314">
        <v>-52.5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503</v>
      </c>
      <c r="AL38" s="1170"/>
      <c r="AM38" s="1170"/>
      <c r="AN38" s="1171"/>
      <c r="AO38" s="315" t="s">
        <v>484</v>
      </c>
      <c r="AP38" s="315" t="s">
        <v>484</v>
      </c>
      <c r="AQ38" s="316">
        <v>1</v>
      </c>
      <c r="AR38" s="304" t="s">
        <v>484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504</v>
      </c>
      <c r="AL39" s="1170"/>
      <c r="AM39" s="1170"/>
      <c r="AN39" s="1171"/>
      <c r="AO39" s="312">
        <v>-362918</v>
      </c>
      <c r="AP39" s="312">
        <v>-11246</v>
      </c>
      <c r="AQ39" s="313">
        <v>-3025</v>
      </c>
      <c r="AR39" s="314">
        <v>271.8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505</v>
      </c>
      <c r="AL40" s="1167"/>
      <c r="AM40" s="1167"/>
      <c r="AN40" s="1168"/>
      <c r="AO40" s="312">
        <v>-825679</v>
      </c>
      <c r="AP40" s="312">
        <v>-25585</v>
      </c>
      <c r="AQ40" s="313">
        <v>-26876</v>
      </c>
      <c r="AR40" s="314">
        <v>-4.8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-170143</v>
      </c>
      <c r="AP41" s="312">
        <v>-5272</v>
      </c>
      <c r="AQ41" s="313">
        <v>15015</v>
      </c>
      <c r="AR41" s="314">
        <v>-135.1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475</v>
      </c>
      <c r="AN49" s="1163" t="s">
        <v>508</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509</v>
      </c>
      <c r="AO50" s="329" t="s">
        <v>510</v>
      </c>
      <c r="AP50" s="330" t="s">
        <v>511</v>
      </c>
      <c r="AQ50" s="331" t="s">
        <v>512</v>
      </c>
      <c r="AR50" s="332" t="s">
        <v>513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233134</v>
      </c>
      <c r="AN51" s="334">
        <v>7066</v>
      </c>
      <c r="AO51" s="335">
        <v>-23.2</v>
      </c>
      <c r="AP51" s="336">
        <v>51264</v>
      </c>
      <c r="AQ51" s="337">
        <v>8.1999999999999993</v>
      </c>
      <c r="AR51" s="338">
        <v>-31.4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173722</v>
      </c>
      <c r="AN52" s="342">
        <v>5265</v>
      </c>
      <c r="AO52" s="343">
        <v>-17</v>
      </c>
      <c r="AP52" s="344">
        <v>26040</v>
      </c>
      <c r="AQ52" s="345">
        <v>4.5</v>
      </c>
      <c r="AR52" s="346">
        <v>-21.5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359185</v>
      </c>
      <c r="AN53" s="334">
        <v>10912</v>
      </c>
      <c r="AO53" s="335">
        <v>54.4</v>
      </c>
      <c r="AP53" s="336">
        <v>52068</v>
      </c>
      <c r="AQ53" s="337">
        <v>1.6</v>
      </c>
      <c r="AR53" s="338">
        <v>52.8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151341</v>
      </c>
      <c r="AN54" s="342">
        <v>4598</v>
      </c>
      <c r="AO54" s="343">
        <v>-12.7</v>
      </c>
      <c r="AP54" s="344">
        <v>26936</v>
      </c>
      <c r="AQ54" s="345">
        <v>3.4</v>
      </c>
      <c r="AR54" s="346">
        <v>-16.100000000000001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422328</v>
      </c>
      <c r="AN55" s="334">
        <v>12851</v>
      </c>
      <c r="AO55" s="335">
        <v>17.8</v>
      </c>
      <c r="AP55" s="336">
        <v>47161</v>
      </c>
      <c r="AQ55" s="337">
        <v>-9.4</v>
      </c>
      <c r="AR55" s="338">
        <v>27.2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270679</v>
      </c>
      <c r="AN56" s="342">
        <v>8236</v>
      </c>
      <c r="AO56" s="343">
        <v>79.099999999999994</v>
      </c>
      <c r="AP56" s="344">
        <v>24595</v>
      </c>
      <c r="AQ56" s="345">
        <v>-8.6999999999999993</v>
      </c>
      <c r="AR56" s="346">
        <v>87.8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922284</v>
      </c>
      <c r="AN57" s="334">
        <v>28271</v>
      </c>
      <c r="AO57" s="335">
        <v>120</v>
      </c>
      <c r="AP57" s="336">
        <v>43423</v>
      </c>
      <c r="AQ57" s="337">
        <v>-7.9</v>
      </c>
      <c r="AR57" s="338">
        <v>127.9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316956</v>
      </c>
      <c r="AN58" s="342">
        <v>9716</v>
      </c>
      <c r="AO58" s="343">
        <v>18</v>
      </c>
      <c r="AP58" s="344">
        <v>22207</v>
      </c>
      <c r="AQ58" s="345">
        <v>-9.6999999999999993</v>
      </c>
      <c r="AR58" s="346">
        <v>27.7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551134</v>
      </c>
      <c r="AN59" s="334">
        <v>17078</v>
      </c>
      <c r="AO59" s="335">
        <v>-39.6</v>
      </c>
      <c r="AP59" s="336">
        <v>45265</v>
      </c>
      <c r="AQ59" s="337">
        <v>4.2</v>
      </c>
      <c r="AR59" s="338">
        <v>-43.8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435260</v>
      </c>
      <c r="AN60" s="342">
        <v>13487</v>
      </c>
      <c r="AO60" s="343">
        <v>38.799999999999997</v>
      </c>
      <c r="AP60" s="344">
        <v>22600</v>
      </c>
      <c r="AQ60" s="345">
        <v>1.8</v>
      </c>
      <c r="AR60" s="346">
        <v>37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497613</v>
      </c>
      <c r="AN61" s="349">
        <v>15236</v>
      </c>
      <c r="AO61" s="350">
        <v>25.9</v>
      </c>
      <c r="AP61" s="351">
        <v>47836</v>
      </c>
      <c r="AQ61" s="352">
        <v>-0.7</v>
      </c>
      <c r="AR61" s="338">
        <v>26.6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269592</v>
      </c>
      <c r="AN62" s="342">
        <v>8260</v>
      </c>
      <c r="AO62" s="343">
        <v>21.2</v>
      </c>
      <c r="AP62" s="344">
        <v>24476</v>
      </c>
      <c r="AQ62" s="345">
        <v>-1.7</v>
      </c>
      <c r="AR62" s="346">
        <v>22.9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gIxEDWkvtjx82Nj9JXMoMyaurBxFdmqTiIDyg4o2NOQlZq9xxeSOb9VkiHpqOIxq6yqgtD5xUJOYL1erVEdA==" saltValue="CigEtJihK6Lq/QmCRokf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472</v>
      </c>
    </row>
    <row r="121" spans="125:125" ht="13.5" hidden="1" customHeight="1" x14ac:dyDescent="0.2">
      <c r="DU121" s="259"/>
    </row>
  </sheetData>
  <sheetProtection algorithmName="SHA-512" hashValue="SSqCgCrvJQfivLBk2+fxTa3+CiFOsHvZt/9Qi7p3CAspzicg91geb+bnosc6b06BmJx65dzyyo4B5OOpZTTNuQ==" saltValue="/rprX9FDXX7eYLD1RuKNC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472</v>
      </c>
    </row>
  </sheetData>
  <sheetProtection algorithmName="SHA-512" hashValue="gayq+9elCR0A1h7FZ61WHuAtVQE8/KfXZcQhENk1ZVPp/Fve3YXr8OLmDcwazbxNUK8TKyIVoHUm1o6OorHPzA==" saltValue="BDfs7bf3Lo1JJO3vZ6DJW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75" t="s">
        <v>3</v>
      </c>
      <c r="D47" s="1175"/>
      <c r="E47" s="1176"/>
      <c r="F47" s="11">
        <v>11.11</v>
      </c>
      <c r="G47" s="12">
        <v>13.89</v>
      </c>
      <c r="H47" s="12">
        <v>15.94</v>
      </c>
      <c r="I47" s="12">
        <v>19.02</v>
      </c>
      <c r="J47" s="13">
        <v>15.06</v>
      </c>
    </row>
    <row r="48" spans="2:10" ht="57.75" customHeight="1" x14ac:dyDescent="0.2">
      <c r="B48" s="14"/>
      <c r="C48" s="1177" t="s">
        <v>4</v>
      </c>
      <c r="D48" s="1177"/>
      <c r="E48" s="1178"/>
      <c r="F48" s="15">
        <v>6.47</v>
      </c>
      <c r="G48" s="16">
        <v>8.49</v>
      </c>
      <c r="H48" s="16">
        <v>12.31</v>
      </c>
      <c r="I48" s="16">
        <v>9.1300000000000008</v>
      </c>
      <c r="J48" s="17">
        <v>13.35</v>
      </c>
    </row>
    <row r="49" spans="2:10" ht="57.75" customHeight="1" thickBot="1" x14ac:dyDescent="0.25">
      <c r="B49" s="18"/>
      <c r="C49" s="1179" t="s">
        <v>5</v>
      </c>
      <c r="D49" s="1179"/>
      <c r="E49" s="1180"/>
      <c r="F49" s="19" t="s">
        <v>527</v>
      </c>
      <c r="G49" s="20">
        <v>5.7</v>
      </c>
      <c r="H49" s="20">
        <v>7.29</v>
      </c>
      <c r="I49" s="20" t="s">
        <v>528</v>
      </c>
      <c r="J49" s="21">
        <v>0.69</v>
      </c>
    </row>
    <row r="50" spans="2:10" ht="13.2" x14ac:dyDescent="0.2"/>
  </sheetData>
  <sheetProtection algorithmName="SHA-512" hashValue="UihvM3BdjC8FPeSba2EnGOBUY1wUo5owYo8ZzfSPxGdK0L872oCGDxY2NQMIQPijsGmr8BS6LrJtUA76EFTnAg==" saltValue="jlAGNg+vzlIZxLWNbWouz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12" scale="7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2025-09-09T09:10:06Z</cp:lastPrinted>
  <dcterms:created xsi:type="dcterms:W3CDTF">2025-02-19T02:01:41Z</dcterms:created>
  <dcterms:modified xsi:type="dcterms:W3CDTF">2025-09-24T04:23:01Z</dcterms:modified>
  <cp:category/>
</cp:coreProperties>
</file>