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9040" windowHeight="15840" tabRatio="8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<sst xmlns="http://schemas.openxmlformats.org/spreadsheetml/2006/main" count="1217" uniqueCount="574">
  <si>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</si>
  <si>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</si>
  <si>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</si>
  <si>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</si>
  <si>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</si>
  <si>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</si>
  <si>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</si>
  <si>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</si>
  <si>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</si>
  <si>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</si>
  <si>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</si>
  <si>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</si>
  <si>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</si>
  <si>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</si>
  <si>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</si>
  <si>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</si>
  <si>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</si>
  <si>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</si>
  <si>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</si>
  <si>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</si>
  <si>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</si>
  <si>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</si>
  <si>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</si>
  <si>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</si>
  <si>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</si>
  <si>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</si>
  <si>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</si>
  <si>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</si>
  <si>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</si>
  <si>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</si>
  <si>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</si>
  <si>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</si>
  <si>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</si>
  <si>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</si>
  <si>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</si>
  <si>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</si>
  <si>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</si>
  <si>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</si>
  <si>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</si>
  <si>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</si>
  <si>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</si>
  <si>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</si>
  <si>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</si>
  <si>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</si>
  <si>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</si>
  <si>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</si>
  <si>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</si>
  <si>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</si>
  <si>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</si>
  <si>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</si>
  <si>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</si>
  <si>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</si>
  <si>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</si>
  <si>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</si>
  <si>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</si>
  <si>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</si>
  <si>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</si>
  <si>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</si>
  <si>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</si>
  <si>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</si>
  <si>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</si>
  <si>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</si>
  <si>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</si>
  <si>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</si>
  <si>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</si>
  <si>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</si>
  <si>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</si>
  <si>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</si>
  <si>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</si>
  <si>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</si>
  <si>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</si>
  <si>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</si>
  <si>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</si>
  <si>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</si>
  <si>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</si>
  <si>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</si>
  <si>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</si>
  <si>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</si>
  <si>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</si>
  <si>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</si>
  <si>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</si>
  <si>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</si>
  <si>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</si>
  <si>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</si>
  <si>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</si>
  <si>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</si>
  <si>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</si>
  <si>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</si>
  <si>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</si>
  <si>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</si>
  <si>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</si>
  <si>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</si>
  <si>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</si>
  <si>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</si>
  <si>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</si>
  <si>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</si>
  <si>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</si>
  <si>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</si>
  <si>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</si>
  <si>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</si>
  <si>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</si>
  <si>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</si>
  <si>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</si>
  <si>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</si>
  <si>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</si>
  <si>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</si>
  <si>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</si>
  <si>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</si>
  <si>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</si>
  <si>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</si>
  <si>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</si>
  <si>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</si>
  <si>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</si>
  <si>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</si>
  <si>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</si>
  <si>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</si>
  <si>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</si>
  <si>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</si>
  <si>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</si>
  <si>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</si>
  <si>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</si>
  <si>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</si>
  <si>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</si>
  <si>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</si>
  <si>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</si>
  <si>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</si>
  <si>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</si>
  <si>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</si>
  <si>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</si>
  <si>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</si>
  <si>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</si>
  <si>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</si>
  <si>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</si>
  <si>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</si>
  <si>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</si>
  <si>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</si>
  <si>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</si>
  <si>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</si>
  <si>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</si>
  <si>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</si>
  <si>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</si>
  <si>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</si>
  <si>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</si>
  <si>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</si>
  <si>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</si>
  <si>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</si>
  <si>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</si>
  <si>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</si>
  <si>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</si>
  <si>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</si>
  <si>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</si>
  <si>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</si>
  <si>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</si>
  <si>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</si>
  <si>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</si>
  <si>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</si>
  <si>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</si>
  <si>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</si>
  <si>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</si>
  <si>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</si>
  <si>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</si>
  <si>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</si>
  <si>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</si>
  <si>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</si>
  <si>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</si>
  <si>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</si>
  <si>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</si>
  <si>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</si>
  <si>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</si>
  <si>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</si>
  <si>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</si>
  <si>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</si>
  <si>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</si>
  <si>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</si>
  <si>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</si>
  <si>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</si>
  <si>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</si>
  <si>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</si>
  <si>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</si>
  <si>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</si>
  <si>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</si>
  <si>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</si>
  <si>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</si>
  <si>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</si>
  <si>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</si>
  <si>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</si>
  <si>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</si>
  <si>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</si>
  <si>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</si>
  <si>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</si>
  <si>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</si>
  <si>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</si>
  <si>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</si>
  <si>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</si>
  <si>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</si>
  <si>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</si>
  <si>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</si>
  <si>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</si>
  <si>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</si>
  <si>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</si>
  <si>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</si>
  <si>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</si>
  <si>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</si>
  <si>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神奈川県大井町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</si>
  <si>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</si>
  <si>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</si>
  <si>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</si>
  <si>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</si>
  <si>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</si>
  <si>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</si>
  <si>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</si>
  <si>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</si>
  <si>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</si>
  <si>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</si>
  <si>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</si>
  <si>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</si>
  <si>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</si>
  <si>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</si>
  <si>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</si>
  <si>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</si>
  <si>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</si>
  <si>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</si>
  <si>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</si>
  <si>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</si>
  <si>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</si>
  <si>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</si>
  <si>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</si>
  <si>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</si>
  <si>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</si>
  <si>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</si>
  <si>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</si>
  <si>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</si>
  <si>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</si>
  <si>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</si>
  <si>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</si>
  <si>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</si>
  <si>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</si>
  <si>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</si>
  <si>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</si>
  <si>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</si>
  <si>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</si>
  <si>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</si>
  <si>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</si>
  <si>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</si>
  <si>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</si>
  <si>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</si>
  <si>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</si>
  <si>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</si>
  <si>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</si>
  <si>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</si>
  <si>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</si>
  <si>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</si>
  <si>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</si>
  <si>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</si>
  <si>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</si>
  <si>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</si>
  <si>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</si>
  <si>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</si>
  <si>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</si>
  <si>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</si>
  <si>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</si>
  <si>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</si>
  <si>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</si>
  <si>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</si>
  <si>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</si>
  <si>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</si>
  <si>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</si>
  <si>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</si>
  <si>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</si>
  <si>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</si>
  <si>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</si>
  <si>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</si>
  <si>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</si>
  <si>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</si>
  <si>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</si>
  <si>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</si>
  <si>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</si>
  <si>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</si>
  <si>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</si>
  <si>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</si>
  <si>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</si>
  <si>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</si>
  <si>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</si>
  <si>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</si>
  <si>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</si>
  <si>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</si>
  <si>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</si>
  <si>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</si>
  <si>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</si>
  <si>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</si>
  <si>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</si>
  <si>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</si>
  <si>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</si>
  <si>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</si>
  <si>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</si>
  <si>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</si>
  <si>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</si>
  <si>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</si>
  <si>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</si>
  <si>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</si>
  <si>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</si>
  <si>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</si>
  <si>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</si>
  <si>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</si>
  <si>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</si>
  <si>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</si>
  <si>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</si>
  <si>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</si>
  <si>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</si>
  <si>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</si>
  <si>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</si>
  <si>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</si>
  <si>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</si>
  <si>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</si>
  <si>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</si>
  <si>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</si>
  <si>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</si>
  <si>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</si>
  <si>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</si>
  <si>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</si>
  <si>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</si>
  <si>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</si>
  <si>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</si>
  <si>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</si>
  <si>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</si>
  <si>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</si>
  <si>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</si>
  <si>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</si>
  <si>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</si>
  <si>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</si>
  <si>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</si>
  <si>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</si>
  <si>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</si>
  <si>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</si>
  <si>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</si>
  <si>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</si>
  <si>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</si>
  <si>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</si>
  <si>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</si>
  <si>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</si>
  <si>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</si>
  <si>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</si>
  <si>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</si>
  <si>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</si>
  <si>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</si>
  <si>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</si>
  <si>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</si>
  <si>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</si>
  <si>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</si>
  <si>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</si>
  <si>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</si>
  <si>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</si>
  <si>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</si>
  <si>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</si>
  <si>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神奈川県大井町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</si>
  <si>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</si>
  <si>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</si>
  <si>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</si>
  <si>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</si>
  <si>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</si>
  <si>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</si>
  <si>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</si>
  <si>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</si>
  <si>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</si>
  <si>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</si>
  <si>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</si>
  <si>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</si>
  <si>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</si>
  <si>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</si>
  <si>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</si>
  <si>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</si>
  <si>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</si>
  <si>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</si>
  <si>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</si>
  <si>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</si>
  <si>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</si>
  <si>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</si>
  <si>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</si>
  <si>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</si>
  <si>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</si>
  <si>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</si>
  <si>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</si>
  <si>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</si>
  <si>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</si>
  <si>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</si>
  <si>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</si>
  <si>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</si>
  <si>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</si>
  <si>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</si>
  <si>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</si>
  <si>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</si>
  <si>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</si>
  <si>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</si>
  <si>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</si>
  <si>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</si>
  <si>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</si>
  <si>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</si>
  <si>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</si>
  <si>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</si>
  <si>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</si>
  <si>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</si>
  <si>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</si>
  <si>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</si>
  <si>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</si>
  <si>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</si>
  <si>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</si>
  <si>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</si>
  <si>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</si>
  <si>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</si>
  <si>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</si>
  <si>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</si>
  <si>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</si>
  <si>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</si>
  <si>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</si>
  <si>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</si>
  <si>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</si>
  <si>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</si>
  <si>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</si>
  <si>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</si>
  <si>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</si>
  <si>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</si>
  <si>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</si>
  <si>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</si>
  <si>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</si>
  <si>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</si>
  <si>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</si>
  <si>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</si>
  <si>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</si>
  <si>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</si>
  <si>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</si>
  <si>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</si>
  <si>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</si>
  <si>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</si>
  <si>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</si>
  <si>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</si>
  <si>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</si>
  <si>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</si>
  <si>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</si>
  <si>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</si>
  <si>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</si>
  <si>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</si>
  <si>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</si>
  <si>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</si>
  <si>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</si>
  <si>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</si>
  <si>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</si>
  <si>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</si>
  <si>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</si>
  <si>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</si>
  <si>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</si>
  <si>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</si>
  <si>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</si>
  <si>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</si>
  <si>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</si>
  <si>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</si>
  <si>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</si>
  <si>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</si>
  <si>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</si>
  <si>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</si>
  <si>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</si>
  <si>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</si>
  <si>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</si>
  <si>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</si>
  <si>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</si>
  <si>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</si>
  <si>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</si>
  <si>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</si>
  <si>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</si>
  <si>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</si>
  <si>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</si>
  <si>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</si>
  <si>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</si>
  <si>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</si>
  <si>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</si>
  <si>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</si>
  <si>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</si>
  <si>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</si>
  <si>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</si>
  <si>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</si>
  <si>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</si>
  <si>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</si>
  <si>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</si>
  <si>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</si>
  <si>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</si>
  <si>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</si>
  <si>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</si>
  <si>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</si>
  <si>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</si>
  <si>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</si>
  <si>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</si>
  <si>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</si>
  <si>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</si>
  <si>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</si>
  <si>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</si>
  <si>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</si>
  <si>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</si>
  <si>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</si>
  <si>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</si>
  <si>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</si>
  <si>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</si>
  <si>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</si>
  <si>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</si>
  <si>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</si>
  <si>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</si>
  <si>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</si>
  <si>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</si>
  <si>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</si>
  <si>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</si>
  <si>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</si>
  <si>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</si>
  <si>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</si>
  <si>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</si>
  <si>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</si>
  <si>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</si>
  <si>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</si>
  <si>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</si>
  <si>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</si>
  <si>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</si>
  <si>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</si>
  <si>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</si>
  <si>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</si>
  <si>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</si>
  <si>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</si>
  <si>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</si>
  <si>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</si>
  <si>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</si>
  <si>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</si>
  <si>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</si>
  <si>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</si>
  <si>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1.93</t>
  </si>
  <si>
    <t>▲ 0.26</t>
  </si>
  <si>
    <t>▲ 1.13</t>
  </si>
  <si>
    <t>一般会計</t>
  </si>
  <si>
    <t>水道事業会計</t>
  </si>
  <si>
    <t>公共下水道事業会計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</si>
  <si>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</si>
  <si>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</si>
  <si>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</si>
  <si>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</si>
  <si>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</si>
  <si>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</si>
  <si>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</si>
  <si>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</si>
  <si>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</si>
  <si>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</si>
  <si>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</si>
  <si>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小田原市外二ケ市町組合</t>
    <rPh sb="0" eb="4">
      <t>オダワラシ</t>
    </rPh>
    <rPh sb="4" eb="5">
      <t>ホカ</t>
    </rPh>
    <rPh sb="5" eb="6">
      <t>２</t>
    </rPh>
    <rPh sb="7" eb="8">
      <t>シ</t>
    </rPh>
    <rPh sb="8" eb="9">
      <t>マチ</t>
    </rPh>
    <rPh sb="9" eb="11">
      <t>クミアイ</t>
    </rPh>
    <phoneticPr fontId="2"/>
  </si>
  <si>
    <t>南足柄市外五ケ市町組合</t>
    <rPh sb="0" eb="4">
      <t>ミナミアシガラシ</t>
    </rPh>
    <rPh sb="4" eb="5">
      <t>ホカ</t>
    </rPh>
    <rPh sb="5" eb="6">
      <t>５</t>
    </rPh>
    <rPh sb="7" eb="8">
      <t>シ</t>
    </rPh>
    <rPh sb="8" eb="9">
      <t>マチ</t>
    </rPh>
    <rPh sb="9" eb="11">
      <t>クミアイ</t>
    </rPh>
    <phoneticPr fontId="2"/>
  </si>
  <si>
    <t>南足柄市外二ケ市町組合</t>
    <rPh sb="0" eb="4">
      <t>ミナミアシガラシ</t>
    </rPh>
    <rPh sb="4" eb="5">
      <t>ホカ</t>
    </rPh>
    <rPh sb="5" eb="6">
      <t>２</t>
    </rPh>
    <rPh sb="7" eb="8">
      <t>シ</t>
    </rPh>
    <rPh sb="8" eb="9">
      <t>マチ</t>
    </rPh>
    <rPh sb="9" eb="11">
      <t>クミアイ</t>
    </rPh>
    <phoneticPr fontId="2"/>
  </si>
  <si>
    <t>松田町外三ケ市町組合</t>
    <rPh sb="0" eb="3">
      <t>マツダマチ</t>
    </rPh>
    <rPh sb="3" eb="4">
      <t>ホカ</t>
    </rPh>
    <rPh sb="4" eb="5">
      <t>３</t>
    </rPh>
    <rPh sb="6" eb="7">
      <t>シ</t>
    </rPh>
    <rPh sb="7" eb="8">
      <t>マチ</t>
    </rPh>
    <rPh sb="8" eb="10">
      <t>クミアイ</t>
    </rPh>
    <phoneticPr fontId="2"/>
  </si>
  <si>
    <t>松田町外二ケ市町組合</t>
    <rPh sb="0" eb="3">
      <t>マツダマチ</t>
    </rPh>
    <rPh sb="3" eb="4">
      <t>ホカ</t>
    </rPh>
    <rPh sb="4" eb="5">
      <t>２</t>
    </rPh>
    <rPh sb="6" eb="7">
      <t>シ</t>
    </rPh>
    <rPh sb="7" eb="8">
      <t>マチ</t>
    </rPh>
    <rPh sb="8" eb="10">
      <t>クミアイ</t>
    </rPh>
    <phoneticPr fontId="2"/>
  </si>
  <si>
    <t>足柄上衛生組合</t>
    <rPh sb="0" eb="3">
      <t>アシガラカミ</t>
    </rPh>
    <rPh sb="3" eb="5">
      <t>エイセイ</t>
    </rPh>
    <rPh sb="5" eb="7">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</si>
  <si>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</si>
  <si>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南足柄市外四ケ市町組合</t>
    <rPh sb="0" eb="4">
      <t>ミナミアシガラシ</t>
    </rPh>
    <rPh sb="4" eb="5">
      <t>ホカ</t>
    </rPh>
    <rPh sb="5" eb="6">
      <t>ヨン</t>
    </rPh>
    <rPh sb="7" eb="8">
      <t>シ</t>
    </rPh>
    <rPh sb="8" eb="9">
      <t>マチ</t>
    </rPh>
    <rPh sb="9" eb="11">
      <t>クミアイ</t>
    </rPh>
    <phoneticPr fontId="2"/>
  </si>
  <si>
    <t>足柄東部清掃組合</t>
    <rPh sb="0" eb="2">
      <t>アシガラ</t>
    </rPh>
    <rPh sb="2" eb="4">
      <t>トウブ</t>
    </rPh>
    <rPh sb="4" eb="6">
      <t>セイソウ</t>
    </rPh>
    <rPh sb="6" eb="8">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</si>
  <si>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</si>
  <si>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</si>
  <si>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</si>
  <si>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〇</t>
    <phoneticPr fontId="2"/>
  </si>
  <si>
    <t>大井町土地開発公社</t>
    <rPh sb="0" eb="3">
      <t>オオイマチ</t>
    </rPh>
    <rPh sb="3" eb="5">
      <t>トチ</t>
    </rPh>
    <rPh sb="5" eb="7">
      <t>カイハツ</t>
    </rPh>
    <rPh sb="7" eb="9">
      <t>コウシャ</t>
    </rPh>
    <phoneticPr fontId="2"/>
  </si>
  <si>
    <t>（公財）かながわ健康財団</t>
    <rPh sb="1" eb="2">
      <t>オオヤケ</t>
    </rPh>
    <rPh sb="2" eb="3">
      <t>ザイ</t>
    </rPh>
    <rPh sb="8" eb="10">
      <t>ケンコウ</t>
    </rPh>
    <rPh sb="10" eb="12">
      <t>ザイダン</t>
    </rPh>
    <phoneticPr fontId="2"/>
  </si>
  <si>
    <t>教育施設整備基金</t>
    <rPh sb="0" eb="2">
      <t>キョウイク</t>
    </rPh>
    <rPh sb="2" eb="4">
      <t>シセツ</t>
    </rPh>
    <rPh sb="4" eb="6">
      <t>セイビ</t>
    </rPh>
    <rPh sb="6" eb="8">
      <t>キキン</t>
    </rPh>
    <phoneticPr fontId="5"/>
  </si>
  <si>
    <t>森林環境譲与税基金</t>
    <rPh sb="0" eb="2">
      <t>シンリン</t>
    </rPh>
    <rPh sb="2" eb="4">
      <t>カンキョウ</t>
    </rPh>
    <rPh sb="4" eb="6">
      <t>ジョウヨ</t>
    </rPh>
    <rPh sb="6" eb="7">
      <t>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</si>
  <si>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</si>
  <si>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</si>
  <si>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</si>
  <si>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</si>
  <si>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</si>
  <si>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</si>
  <si>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</si>
  <si>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</si>
  <si>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</si>
  <si>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地方債の新規発行の抑制を継続してきた結果、将来負担比率は低い水準を維持できている。一方で有形固定資産減価償却率は、類似団体より高い水準にあり、さらに上昇傾向にある。主な要因としては、昭和３０年代及び昭和４０年代に建築された幼稚園及び小・中学校が有形固定資産減価償却率９０％を超過していることが挙げられる。これらの施設については、耐震化による改修が終了しており、今後においても公共施設等総合管理計画に基づき、改修等も含めた維持管理を適切に進めていく。</t>
    <rPh sb="204" eb="207">
      <t>カイシュウトウ</t>
    </rPh>
    <rPh sb="208" eb="209">
      <t>フク</t>
    </rPh>
    <phoneticPr fontId="5"/>
  </si>
  <si>
    <t>　近年、地方債の新規発行を抑制し各種事業を実施してきたことから、将来負担比率は平成２８年から８年連続でマイナス算定（算定されない）となっている。実質公債費比率は類似団体の平均を大きく下回っており、令和３年度以降上昇傾向にあるがマイナス算定を継続している。今後も実施事業を精査し、義務的経費の抑制や状況に応じた適正な地方債の発行に取り組み、財政の健全化に努めていく。</t>
    <rPh sb="1" eb="3">
      <t>キンネン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</si>
</sst>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C048-481A-8A6A-7D1DFB7921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57797</c:v>
                </c:pt>
                <c:pt idx="1">
                  <c:v>77617</c:v>
                </c:pt>
                <c:pt idx="2">
                  <c:v>46403</c:v>
                </c:pt>
                <c:pt idx="3">
                  <c:v>32884</c:v>
                </c:pt>
                <c:pt idx="4">
                  <c:v>21830</c:v>
                </c:pt>
              </c:numCache>
            </c:numRef>
          </c:val>
          <c:smooth val="0"/>
          <c:extLst>
            <c:ext xmlns:c16="http://schemas.microsoft.com/office/drawing/2014/chart" uri="{C3380CC4-5D6E-409C-BE32-E72D297353CC}">
              <c16:uniqueId val="{00000001-C048-481A-8A6A-7D1DFB7921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6.57</c:v>
                </c:pt>
                <c:pt idx="1">
                  <c:v>11.13</c:v>
                </c:pt>
                <c:pt idx="2">
                  <c:v>10.76</c:v>
                </c:pt>
                <c:pt idx="3">
                  <c:v>9.93</c:v>
                </c:pt>
                <c:pt idx="4">
                  <c:v>8</c:v>
                </c:pt>
              </c:numCache>
            </c:numRef>
          </c:val>
          <c:extLst>
            <c:ext xmlns:c16="http://schemas.microsoft.com/office/drawing/2014/chart" uri="{C3380CC4-5D6E-409C-BE32-E72D297353CC}">
              <c16:uniqueId val="{00000000-8A21-4DB0-9134-CE6DDF7CC1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34.04</c:v>
                </c:pt>
                <c:pt idx="1">
                  <c:v>27.41</c:v>
                </c:pt>
                <c:pt idx="2">
                  <c:v>31.55</c:v>
                </c:pt>
                <c:pt idx="3">
                  <c:v>32.450000000000003</c:v>
                </c:pt>
                <c:pt idx="4">
                  <c:v>33.61</c:v>
                </c:pt>
              </c:numCache>
            </c:numRef>
          </c:val>
          <c:extLst>
            <c:ext xmlns:c16="http://schemas.microsoft.com/office/drawing/2014/chart" uri="{C3380CC4-5D6E-409C-BE32-E72D297353CC}">
              <c16:uniqueId val="{00000001-8A21-4DB0-9134-CE6DDF7CC1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-1.93</c:v>
                </c:pt>
                <c:pt idx="1">
                  <c:v>-0.26</c:v>
                </c:pt>
                <c:pt idx="2">
                  <c:v>6.56</c:v>
                </c:pt>
                <c:pt idx="3">
                  <c:v>-1.1299999999999999</c:v>
                </c:pt>
                <c:pt idx="4">
                  <c:v>0.68</c:v>
                </c:pt>
              </c:numCache>
            </c:numRef>
          </c:val>
          <c:smooth val="0"/>
          <c:extLst>
            <c:ext xmlns:c16="http://schemas.microsoft.com/office/drawing/2014/chart" uri="{C3380CC4-5D6E-409C-BE32-E72D297353CC}">
              <c16:uniqueId val="{00000002-8A21-4DB0-9134-CE6DDF7CC1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2.84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D8-4386-8FBF-5D5F2F069E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D8-4386-8FBF-5D5F2F069E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D8-4386-8FBF-5D5F2F069E4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D8-4386-8FBF-5D5F2F069E4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0.41</c:v>
                </c:pt>
                <c:pt idx="2">
                  <c:v>#N/A</c:v>
                </c:pt>
                <c:pt idx="3">
                  <c:v>0.08</c:v>
                </c:pt>
                <c:pt idx="4">
                  <c:v>#N/A</c:v>
                </c:pt>
                <c:pt idx="5">
                  <c:v>0.18</c:v>
                </c:pt>
                <c:pt idx="6">
                  <c:v>#N/A</c:v>
                </c:pt>
                <c:pt idx="7">
                  <c:v>0.18</c:v>
                </c:pt>
                <c:pt idx="8">
                  <c:v>#N/A</c:v>
                </c:pt>
                <c:pt idx="9">
                  <c:v>0.08</c:v>
                </c:pt>
              </c:numCache>
            </c:numRef>
          </c:val>
          <c:extLst>
            <c:ext xmlns:c16="http://schemas.microsoft.com/office/drawing/2014/chart" uri="{C3380CC4-5D6E-409C-BE32-E72D297353CC}">
              <c16:uniqueId val="{00000004-A1D8-4386-8FBF-5D5F2F069E4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1.94</c:v>
                </c:pt>
                <c:pt idx="2">
                  <c:v>#N/A</c:v>
                </c:pt>
                <c:pt idx="3">
                  <c:v>1.48</c:v>
                </c:pt>
                <c:pt idx="4">
                  <c:v>#N/A</c:v>
                </c:pt>
                <c:pt idx="5">
                  <c:v>1.03</c:v>
                </c:pt>
                <c:pt idx="6">
                  <c:v>#N/A</c:v>
                </c:pt>
                <c:pt idx="7">
                  <c:v>0.6</c:v>
                </c:pt>
                <c:pt idx="8">
                  <c:v>#N/A</c:v>
                </c:pt>
                <c:pt idx="9">
                  <c:v>0.42</c:v>
                </c:pt>
              </c:numCache>
            </c:numRef>
          </c:val>
          <c:extLst>
            <c:ext xmlns:c16="http://schemas.microsoft.com/office/drawing/2014/chart" uri="{C3380CC4-5D6E-409C-BE32-E72D297353CC}">
              <c16:uniqueId val="{00000005-A1D8-4386-8FBF-5D5F2F069E4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c:v>
                </c:pt>
                <c:pt idx="2">
                  <c:v>#N/A</c:v>
                </c:pt>
                <c:pt idx="3">
                  <c:v>1</c:v>
                </c:pt>
                <c:pt idx="4">
                  <c:v>#N/A</c:v>
                </c:pt>
                <c:pt idx="5">
                  <c:v>1.29</c:v>
                </c:pt>
                <c:pt idx="6">
                  <c:v>#N/A</c:v>
                </c:pt>
                <c:pt idx="7">
                  <c:v>0.71</c:v>
                </c:pt>
                <c:pt idx="8">
                  <c:v>#N/A</c:v>
                </c:pt>
                <c:pt idx="9">
                  <c:v>0.81</c:v>
                </c:pt>
              </c:numCache>
            </c:numRef>
          </c:val>
          <c:extLst>
            <c:ext xmlns:c16="http://schemas.microsoft.com/office/drawing/2014/chart" uri="{C3380CC4-5D6E-409C-BE32-E72D297353CC}">
              <c16:uniqueId val="{00000006-A1D8-4386-8FBF-5D5F2F069E4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2.2000000000000002</c:v>
                </c:pt>
                <c:pt idx="4">
                  <c:v>#N/A</c:v>
                </c:pt>
                <c:pt idx="5">
                  <c:v>2.58</c:v>
                </c:pt>
                <c:pt idx="6">
                  <c:v>#N/A</c:v>
                </c:pt>
                <c:pt idx="7">
                  <c:v>3.93</c:v>
                </c:pt>
                <c:pt idx="8">
                  <c:v>#N/A</c:v>
                </c:pt>
                <c:pt idx="9">
                  <c:v>5.78</c:v>
                </c:pt>
              </c:numCache>
            </c:numRef>
          </c:val>
          <c:extLst>
            <c:ext xmlns:c16="http://schemas.microsoft.com/office/drawing/2014/chart" uri="{C3380CC4-5D6E-409C-BE32-E72D297353CC}">
              <c16:uniqueId val="{00000007-A1D8-4386-8FBF-5D5F2F069E4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3.47</c:v>
                </c:pt>
                <c:pt idx="2">
                  <c:v>#N/A</c:v>
                </c:pt>
                <c:pt idx="3">
                  <c:v>4.47</c:v>
                </c:pt>
                <c:pt idx="4">
                  <c:v>#N/A</c:v>
                </c:pt>
                <c:pt idx="5">
                  <c:v>5.32</c:v>
                </c:pt>
                <c:pt idx="6">
                  <c:v>#N/A</c:v>
                </c:pt>
                <c:pt idx="7">
                  <c:v>6.1</c:v>
                </c:pt>
                <c:pt idx="8">
                  <c:v>#N/A</c:v>
                </c:pt>
                <c:pt idx="9">
                  <c:v>6.84</c:v>
                </c:pt>
              </c:numCache>
            </c:numRef>
          </c:val>
          <c:extLst>
            <c:ext xmlns:c16="http://schemas.microsoft.com/office/drawing/2014/chart" uri="{C3380CC4-5D6E-409C-BE32-E72D297353CC}">
              <c16:uniqueId val="{00000008-A1D8-4386-8FBF-5D5F2F069E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6.9</c:v>
                </c:pt>
                <c:pt idx="2">
                  <c:v>#N/A</c:v>
                </c:pt>
                <c:pt idx="3">
                  <c:v>11.45</c:v>
                </c:pt>
                <c:pt idx="4">
                  <c:v>#N/A</c:v>
                </c:pt>
                <c:pt idx="5">
                  <c:v>11.06</c:v>
                </c:pt>
                <c:pt idx="6">
                  <c:v>#N/A</c:v>
                </c:pt>
                <c:pt idx="7">
                  <c:v>10.23</c:v>
                </c:pt>
                <c:pt idx="8">
                  <c:v>#N/A</c:v>
                </c:pt>
                <c:pt idx="9">
                  <c:v>8.2899999999999991</c:v>
                </c:pt>
              </c:numCache>
            </c:numRef>
          </c:val>
          <c:extLst>
            <c:ext xmlns:c16="http://schemas.microsoft.com/office/drawing/2014/chart" uri="{C3380CC4-5D6E-409C-BE32-E72D297353CC}">
              <c16:uniqueId val="{00000009-A1D8-4386-8FBF-5D5F2F069E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485</c:v>
                </c:pt>
                <c:pt idx="5">
                  <c:v>472</c:v>
                </c:pt>
                <c:pt idx="8">
                  <c:v>476</c:v>
                </c:pt>
                <c:pt idx="11">
                  <c:v>476</c:v>
                </c:pt>
                <c:pt idx="14">
                  <c:v>472</c:v>
                </c:pt>
              </c:numCache>
            </c:numRef>
          </c:val>
          <c:extLst>
            <c:ext xmlns:c16="http://schemas.microsoft.com/office/drawing/2014/chart" uri="{C3380CC4-5D6E-409C-BE32-E72D297353CC}">
              <c16:uniqueId val="{00000000-2B43-4CF6-92D5-15A7BB8E86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43-4CF6-92D5-15A7BB8E86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B43-4CF6-92D5-15A7BB8E86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43-4CF6-92D5-15A7BB8E86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187</c:v>
                </c:pt>
                <c:pt idx="3">
                  <c:v>177</c:v>
                </c:pt>
                <c:pt idx="6">
                  <c:v>199</c:v>
                </c:pt>
                <c:pt idx="9">
                  <c:v>188</c:v>
                </c:pt>
                <c:pt idx="12">
                  <c:v>147</c:v>
                </c:pt>
              </c:numCache>
            </c:numRef>
          </c:val>
          <c:extLst>
            <c:ext xmlns:c16="http://schemas.microsoft.com/office/drawing/2014/chart" uri="{C3380CC4-5D6E-409C-BE32-E72D297353CC}">
              <c16:uniqueId val="{00000004-2B43-4CF6-92D5-15A7BB8E86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43-4CF6-92D5-15A7BB8E86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43-4CF6-92D5-15A7BB8E86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190</c:v>
                </c:pt>
                <c:pt idx="3">
                  <c:v>178</c:v>
                </c:pt>
                <c:pt idx="6">
                  <c:v>197</c:v>
                </c:pt>
                <c:pt idx="9">
                  <c:v>239</c:v>
                </c:pt>
                <c:pt idx="12">
                  <c:v>259</c:v>
                </c:pt>
              </c:numCache>
            </c:numRef>
          </c:val>
          <c:extLst>
            <c:ext xmlns:c16="http://schemas.microsoft.com/office/drawing/2014/chart" uri="{C3380CC4-5D6E-409C-BE32-E72D297353CC}">
              <c16:uniqueId val="{00000007-2B43-4CF6-92D5-15A7BB8E86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-108</c:v>
                </c:pt>
                <c:pt idx="2">
                  <c:v>#N/A</c:v>
                </c:pt>
                <c:pt idx="3">
                  <c:v>#N/A</c:v>
                </c:pt>
                <c:pt idx="4">
                  <c:v>-117</c:v>
                </c:pt>
                <c:pt idx="5">
                  <c:v>#N/A</c:v>
                </c:pt>
                <c:pt idx="6">
                  <c:v>#N/A</c:v>
                </c:pt>
                <c:pt idx="7">
                  <c:v>-80</c:v>
                </c:pt>
                <c:pt idx="8">
                  <c:v>#N/A</c:v>
                </c:pt>
                <c:pt idx="9">
                  <c:v>#N/A</c:v>
                </c:pt>
                <c:pt idx="10">
                  <c:v>-49</c:v>
                </c:pt>
                <c:pt idx="11">
                  <c:v>#N/A</c:v>
                </c:pt>
                <c:pt idx="12">
                  <c:v>#N/A</c:v>
                </c:pt>
                <c:pt idx="13">
                  <c:v>-66</c:v>
                </c:pt>
                <c:pt idx="14">
                  <c:v>#N/A</c:v>
                </c:pt>
              </c:numCache>
            </c:numRef>
          </c:val>
          <c:smooth val="0"/>
          <c:extLst>
            <c:ext xmlns:c16="http://schemas.microsoft.com/office/drawing/2014/chart" uri="{C3380CC4-5D6E-409C-BE32-E72D297353CC}">
              <c16:uniqueId val="{00000008-2B43-4CF6-92D5-15A7BB8E86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5606</c:v>
                </c:pt>
                <c:pt idx="5">
                  <c:v>5640</c:v>
                </c:pt>
                <c:pt idx="8">
                  <c:v>5596</c:v>
                </c:pt>
                <c:pt idx="11">
                  <c:v>5248</c:v>
                </c:pt>
                <c:pt idx="14">
                  <c:v>4860</c:v>
                </c:pt>
              </c:numCache>
            </c:numRef>
          </c:val>
          <c:extLst>
            <c:ext xmlns:c16="http://schemas.microsoft.com/office/drawing/2014/chart" uri="{C3380CC4-5D6E-409C-BE32-E72D297353CC}">
              <c16:uniqueId val="{00000000-E9D5-4DFD-A158-7245C8B60D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c:v>
                </c:pt>
                <c:pt idx="5">
                  <c:v>5</c:v>
                </c:pt>
                <c:pt idx="8">
                  <c:v>0</c:v>
                </c:pt>
                <c:pt idx="11">
                  <c:v>0</c:v>
                </c:pt>
                <c:pt idx="14">
                  <c:v>0</c:v>
                </c:pt>
              </c:numCache>
            </c:numRef>
          </c:val>
          <c:extLst>
            <c:ext xmlns:c16="http://schemas.microsoft.com/office/drawing/2014/chart" uri="{C3380CC4-5D6E-409C-BE32-E72D297353CC}">
              <c16:uniqueId val="{00000001-E9D5-4DFD-A158-7245C8B60D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2204</c:v>
                </c:pt>
                <c:pt idx="5">
                  <c:v>1911</c:v>
                </c:pt>
                <c:pt idx="8">
                  <c:v>2144</c:v>
                </c:pt>
                <c:pt idx="11">
                  <c:v>2159</c:v>
                </c:pt>
                <c:pt idx="14">
                  <c:v>2358</c:v>
                </c:pt>
              </c:numCache>
            </c:numRef>
          </c:val>
          <c:extLst>
            <c:ext xmlns:c16="http://schemas.microsoft.com/office/drawing/2014/chart" uri="{C3380CC4-5D6E-409C-BE32-E72D297353CC}">
              <c16:uniqueId val="{00000002-E9D5-4DFD-A158-7245C8B60D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D5-4DFD-A158-7245C8B60D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D5-4DFD-A158-7245C8B60D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D5-4DFD-A158-7245C8B60D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1038</c:v>
                </c:pt>
                <c:pt idx="3">
                  <c:v>1083</c:v>
                </c:pt>
                <c:pt idx="6">
                  <c:v>1016</c:v>
                </c:pt>
                <c:pt idx="9">
                  <c:v>1052</c:v>
                </c:pt>
                <c:pt idx="12">
                  <c:v>971</c:v>
                </c:pt>
              </c:numCache>
            </c:numRef>
          </c:val>
          <c:extLst>
            <c:ext xmlns:c16="http://schemas.microsoft.com/office/drawing/2014/chart" uri="{C3380CC4-5D6E-409C-BE32-E72D297353CC}">
              <c16:uniqueId val="{00000006-E9D5-4DFD-A158-7245C8B60D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9D5-4DFD-A158-7245C8B60D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1167</c:v>
                </c:pt>
                <c:pt idx="3">
                  <c:v>996</c:v>
                </c:pt>
                <c:pt idx="6">
                  <c:v>952</c:v>
                </c:pt>
                <c:pt idx="9">
                  <c:v>943</c:v>
                </c:pt>
                <c:pt idx="12">
                  <c:v>872</c:v>
                </c:pt>
              </c:numCache>
            </c:numRef>
          </c:val>
          <c:extLst>
            <c:ext xmlns:c16="http://schemas.microsoft.com/office/drawing/2014/chart" uri="{C3380CC4-5D6E-409C-BE32-E72D297353CC}">
              <c16:uniqueId val="{00000008-E9D5-4DFD-A158-7245C8B60D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D5-4DFD-A158-7245C8B60D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2756</c:v>
                </c:pt>
                <c:pt idx="3">
                  <c:v>3221</c:v>
                </c:pt>
                <c:pt idx="6">
                  <c:v>3342</c:v>
                </c:pt>
                <c:pt idx="9">
                  <c:v>3228</c:v>
                </c:pt>
                <c:pt idx="12">
                  <c:v>2976</c:v>
                </c:pt>
              </c:numCache>
            </c:numRef>
          </c:val>
          <c:extLst>
            <c:ext xmlns:c16="http://schemas.microsoft.com/office/drawing/2014/chart" uri="{C3380CC4-5D6E-409C-BE32-E72D297353CC}">
              <c16:uniqueId val="{0000000A-E9D5-4DFD-A158-7245C8B60D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D5-4DFD-A158-7245C8B60D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1393</c:v>
                </c:pt>
                <c:pt idx="1">
                  <c:v>1394</c:v>
                </c:pt>
                <c:pt idx="2">
                  <c:v>1494</c:v>
                </c:pt>
              </c:numCache>
            </c:numRef>
          </c:val>
          <c:extLst>
            <c:ext xmlns:c16="http://schemas.microsoft.com/office/drawing/2014/chart" uri="{C3380CC4-5D6E-409C-BE32-E72D297353CC}">
              <c16:uniqueId val="{00000000-1DED-41BC-9729-5CC1422DE7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DED-41BC-9729-5CC1422DE7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250</c:v>
                </c:pt>
                <c:pt idx="1">
                  <c:v>353</c:v>
                </c:pt>
                <c:pt idx="2">
                  <c:v>623</c:v>
                </c:pt>
              </c:numCache>
            </c:numRef>
          </c:val>
          <c:extLst>
            <c:ext xmlns:c16="http://schemas.microsoft.com/office/drawing/2014/chart" uri="{C3380CC4-5D6E-409C-BE32-E72D297353CC}">
              <c16:uniqueId val="{00000002-1DED-41BC-9729-5CC1422DE7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{3DF2FD36-B851-4671-B6BC-3428C2ADD53C}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90A-4ECC-85A6-729D66FF34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{C46CE6EF-D0FE-44CA-9504-7059DCB79741}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0A-4ECC-85A6-729D66FF34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{0E5B7182-792B-4242-8494-1562588A7A24}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0A-4ECC-85A6-729D66FF34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{CEF9C16F-C5E0-431D-8A3A-8429773A38D1}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0A-4ECC-85A6-729D66FF34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{6AD6FB15-8CF6-458E-8811-590F827019B0}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0A-4ECC-85A6-729D66FF346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{0C9749F1-6A3B-492D-BB19-4E4CDF8B45E7}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90A-4ECC-85A6-729D66FF34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{4D78FF5B-77C6-4238-AAEB-5104F2649B8F}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90A-4ECC-85A6-729D66FF34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{E111957A-9FDA-4F27-BFDC-017F544464EE}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90A-4ECC-85A6-729D66FF34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{9F8B663F-9494-4899-A346-1D0E7E2DA5FD}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90A-4ECC-85A6-729D66FF34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67.2</c:v>
                </c:pt>
                <c:pt idx="16">
                  <c:v>67.5</c:v>
                </c:pt>
                <c:pt idx="24">
                  <c:v>68.400000000000006</c:v>
                </c:pt>
                <c:pt idx="32">
                  <c:v>67.8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90A-4ECC-85A6-729D66FF34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{0B937C3E-3078-49B5-AEA7-590A13E96369}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90A-4ECC-85A6-729D66FF34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{68F47707-1CC8-4D8F-A999-CA69D3B55FE7}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0A-4ECC-85A6-729D66FF34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{B6D1D343-3C30-49CD-B094-064063BBFD0D}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0A-4ECC-85A6-729D66FF34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{3A3343AF-4947-4725-ADD9-2DECCFC441D3}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0A-4ECC-85A6-729D66FF34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{EAF2CB0F-31A7-48F0-BEF4-B92F54927D0E}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0A-4ECC-85A6-729D66FF346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{2A91B27E-542A-4EE0-9B95-FCD65860BD67}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90A-4ECC-85A6-729D66FF34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{FB7A948A-F6E0-4866-B8BF-39BAE4558601}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90A-4ECC-85A6-729D66FF34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{334D2AB8-08EF-450E-B713-1CB451D04F65}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90A-4ECC-85A6-729D66FF34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{5F333A4E-D828-473C-8ECF-670BFDA6E6C4}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90A-4ECC-85A6-729D66FF34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990A-4ECC-85A6-729D66FF346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{43AD95C2-432D-47C5-9100-C790EC762C81}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8BF-433C-938C-E2A9D9B91B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{691D960A-9C4B-4BA4-A314-95D8BB952F02}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BF-433C-938C-E2A9D9B91B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{AFE76436-BBCB-47FF-9A06-642C986EB854}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BF-433C-938C-E2A9D9B91B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{965771C5-271B-4B00-B88D-2351561D7968}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BF-433C-938C-E2A9D9B91B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{4A36EBA8-274F-443B-9EFB-69ED026323F1}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BF-433C-938C-E2A9D9B91BF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{D86CCDF3-A756-4D85-8887-25038FD029CB}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8BF-433C-938C-E2A9D9B91BF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{21F797E0-32DE-40E8-9168-03ABD8CEED92}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8BF-433C-938C-E2A9D9B91BF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{700366F6-78BF-49DF-9F5D-A787354C0838}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8BF-433C-938C-E2A9D9B91BF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{D7A5C005-660F-4FDD-A046-03ED95E4FA36}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8BF-433C-938C-E2A9D9B91B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-3.1</c:v>
                </c:pt>
                <c:pt idx="16">
                  <c:v>-2.7</c:v>
                </c:pt>
                <c:pt idx="24">
                  <c:v>-2.1</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8BF-433C-938C-E2A9D9B91B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{0E9B4AE1-731D-43F4-A1A1-B1C8694D2168}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8BF-433C-938C-E2A9D9B91B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{06B7F8FB-0BBA-4BCF-A190-618A3CB2E848}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BF-433C-938C-E2A9D9B91B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{3930C4C8-722D-46F5-8B5A-EE221A18BF90}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BF-433C-938C-E2A9D9B91B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{D0D0499F-C8DD-4AFF-A0F9-F05252BE93AA}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BF-433C-938C-E2A9D9B91B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{390394A6-4A98-40F5-84CE-D1994087A4B3}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BF-433C-938C-E2A9D9B91BF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{627AF49B-75A5-43FD-9AC4-BD1D648C7A64}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8BF-433C-938C-E2A9D9B91BFF}"/>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{BC096445-423F-46E7-BDC7-453E3510FFEA}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8BF-433C-938C-E2A9D9B91BFF}"/>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{1226C14F-7C0B-409E-B937-C340E943F6CB}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8BF-433C-938C-E2A9D9B91BF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{6E675AD1-45D1-4747-9D4D-A89BD5E8160D}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8BF-433C-938C-E2A9D9B91B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78BF-433C-938C-E2A9D9B91BFF}"/>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元利償還金</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04</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年度は、元金償還が開始したことにより増加した。</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公営企業債の元利償還金に対する繰入金</a:t>
          </a:r>
          <a:r>
            <a:rPr kumimoji="1" lang="en-US"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大規模建設事業を実施していないことから、新たな起債があっても過去の起債の償還が進み、元利償還金は減少傾向にあったが、</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年度は、水道事業における建設改良費の一部を一般会計にて負担したため増加したが、</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年度は、公共下</a:t>
          </a:r>
          <a:r>
            <a:rPr kumimoji="1" lang="ja-JP" altLang="ja-JP" sz="900">
              <a:solidFill>
                <a:sysClr val="windowText" lastClr="000000"/>
              </a:solidFill>
              <a:effectLst/>
              <a:latin typeface="+mn-lt"/>
              <a:ea typeface="+mn-ea"/>
              <a:cs typeface="+mn-cs"/>
            </a:rPr>
            <a:t>水道事業において、起債しなかったことにより減少した。</a:t>
          </a:r>
          <a:endParaRPr kumimoji="1" lang="en-US" altLang="ja-JP" sz="900">
            <a:solidFill>
              <a:sysClr val="windowText" lastClr="000000"/>
            </a:solidFill>
            <a:effectLst/>
            <a:latin typeface="+mn-lt"/>
            <a:ea typeface="+mn-ea"/>
            <a:cs typeface="+mn-cs"/>
          </a:endParaRPr>
        </a:p>
        <a:p>
          <a:r>
            <a:rPr kumimoji="1" lang="en-US" altLang="ja-JP" sz="900">
              <a:solidFill>
                <a:sysClr val="windowText" lastClr="000000"/>
              </a:solidFill>
              <a:effectLst/>
              <a:latin typeface="+mn-lt"/>
              <a:ea typeface="+mn-ea"/>
              <a:cs typeface="+mn-cs"/>
            </a:rPr>
            <a:t>05</a:t>
          </a:r>
          <a:r>
            <a:rPr kumimoji="1" lang="ja-JP" altLang="en-US" sz="900">
              <a:solidFill>
                <a:sysClr val="windowText" lastClr="000000"/>
              </a:solidFill>
              <a:effectLst/>
              <a:latin typeface="+mn-lt"/>
              <a:ea typeface="+mn-ea"/>
              <a:cs typeface="+mn-cs"/>
            </a:rPr>
            <a:t>年度は、水道事業の起債額が０４年度の半分以下となったことにより減少した。</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算入公債費等</a:t>
          </a:r>
          <a:r>
            <a:rPr kumimoji="1" lang="en-US" altLang="ja-JP" sz="900">
              <a:solidFill>
                <a:sysClr val="windowText" lastClr="000000"/>
              </a:solidFill>
              <a:effectLst/>
              <a:latin typeface="+mn-lt"/>
              <a:ea typeface="+mn-ea"/>
              <a:cs typeface="+mn-cs"/>
            </a:rPr>
            <a:t>】…03</a:t>
          </a:r>
          <a:r>
            <a:rPr kumimoji="1" lang="ja-JP" altLang="ja-JP" sz="900">
              <a:solidFill>
                <a:sysClr val="windowText" lastClr="000000"/>
              </a:solidFill>
              <a:effectLst/>
              <a:latin typeface="+mn-lt"/>
              <a:ea typeface="+mn-ea"/>
              <a:cs typeface="+mn-cs"/>
            </a:rPr>
            <a:t>年度は事業費補正により基準財政需要額に算入された公債費が微増したことにより増加したが、</a:t>
          </a:r>
          <a:r>
            <a:rPr kumimoji="1" lang="en-US" altLang="ja-JP" sz="900">
              <a:solidFill>
                <a:sysClr val="windowText" lastClr="000000"/>
              </a:solidFill>
              <a:effectLst/>
              <a:latin typeface="+mn-lt"/>
              <a:ea typeface="+mn-ea"/>
              <a:cs typeface="+mn-cs"/>
            </a:rPr>
            <a:t>04</a:t>
          </a:r>
          <a:r>
            <a:rPr kumimoji="1" lang="ja-JP" altLang="ja-JP" sz="900">
              <a:solidFill>
                <a:sysClr val="windowText" lastClr="000000"/>
              </a:solidFill>
              <a:effectLst/>
              <a:latin typeface="+mn-lt"/>
              <a:ea typeface="+mn-ea"/>
              <a:cs typeface="+mn-cs"/>
            </a:rPr>
            <a:t>年度は、</a:t>
          </a:r>
          <a:r>
            <a:rPr kumimoji="1" lang="ja-JP" altLang="en-US" sz="900">
              <a:solidFill>
                <a:sysClr val="windowText" lastClr="000000"/>
              </a:solidFill>
              <a:effectLst/>
              <a:latin typeface="+mn-lt"/>
              <a:ea typeface="+mn-ea"/>
              <a:cs typeface="+mn-cs"/>
            </a:rPr>
            <a:t>町営住宅建設の起債の返済終了に伴う特定財源がなくなったが、その分災害復旧費等に係る基準財政需要額が増加したため横ばいとなった。</a:t>
          </a:r>
          <a:r>
            <a:rPr kumimoji="1" lang="en-US" altLang="ja-JP" sz="900">
              <a:solidFill>
                <a:sysClr val="windowText" lastClr="000000"/>
              </a:solidFill>
              <a:effectLst/>
              <a:latin typeface="+mn-lt"/>
              <a:ea typeface="+mn-ea"/>
              <a:cs typeface="+mn-cs"/>
            </a:rPr>
            <a:t>05</a:t>
          </a:r>
          <a:r>
            <a:rPr kumimoji="1" lang="ja-JP" altLang="en-US" sz="900">
              <a:solidFill>
                <a:sysClr val="windowText" lastClr="000000"/>
              </a:solidFill>
              <a:effectLst/>
              <a:latin typeface="+mn-lt"/>
              <a:ea typeface="+mn-ea"/>
              <a:cs typeface="+mn-cs"/>
            </a:rPr>
            <a:t>年度は、事業費補正により基準財政需要額に算入された公債費が減少したため減少した。</a:t>
          </a:r>
          <a:endParaRPr kumimoji="1" lang="en-US" altLang="ja-JP" sz="900">
            <a:solidFill>
              <a:sysClr val="windowText" lastClr="000000"/>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一般会計等に係る地方債の現在高</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年度の起債が多かったが、</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年度以降に起債の抑制をしたため、</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年度以降は減少傾向にある。</a:t>
          </a:r>
          <a:r>
            <a:rPr kumimoji="1" lang="ja-JP" altLang="ja-JP" sz="1100">
              <a:solidFill>
                <a:schemeClr val="dk1"/>
              </a:solidFill>
              <a:effectLst/>
              <a:latin typeface="+mn-lt"/>
              <a:ea typeface="+mn-ea"/>
              <a:cs typeface="+mn-cs"/>
            </a:rPr>
            <a:t>　　</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公営企業等繰入見込額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企業会計において大規模な建設事業を行わないことなどから地方債現在高は減少し、繰入見込額も減少している。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年度は財政調整基金、国保及び介護の基金において積み立てをしたため増加した。</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年度は教育施　　設整備基金の積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により増加した。</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年度は公共施設の老朽化に伴う改修が予想されるため財政調整基金及び教育施設整備基金ともに積み立てたため増加した。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基準財政需要額算入見込額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を主としているため、</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年度以降は減少傾向にある。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税個人、固定資産税、軽自動車税種別割、町たばこ税、地方交付税の増額により、財政調整基金、教育施設整備基金を取り崩すことなくそれぞれに積み立てたが、森林環境譲与税基金は、ナラ枯れ対策事業に活用したため取り崩した。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改修が見込まれることから、将来の負担軽減に向けて、財政調整基金、教育施設整備基金ともに積み立てを行う。今後の財政状況や起債とのバランスにもよるが、近い将来では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教育施設整備基金：大井町教育施設整備の財源を積み立てるため、設置する。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森林環境税及び森林環境譲与税に関する法律（平成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条第１項に規定する施策に要する経費の財源に充てるため、設置する。</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教育施設整備基金：総合体育館改修工事等に備え、２億７千万円及び利息分を積み立てたため、増加した。</a:t>
          </a: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森林環境譲与税及び利息分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の積み立てを行う一方で、ナラ枯れ対策事業活用のために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カ年で老朽化に伴う総合体育館改修工事を第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期改修工事として行うため、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億円程度減少する予定であるが、その他にも改修工事が見込まれることから積立てる予定。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ナラ枯れ対策は一定の成果が出ているため、今後も森林整備等を行う予定。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町民税個人、固定資産税、軽自動車税種別割、町たばこ税、地方交付税の増額により、取り崩すことなくそれぞれに積み立てた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公共施設の老朽化に伴う改修が見込まれることから、将来の負担軽減に向けて積み立てを行う。今後の財政状況や起債とのバランスにもよるが、近い将来では減少する見込み。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D421E6C-7637-42FD-980E-20C7722D88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0A6E9C-FBE6-4015-B7B2-0C26D04BDB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0CF770A-2F8E-4DA4-A933-F94A34B7789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0B06F5E-CA8E-4955-BAB3-FE19CD86759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BE88B1C-3075-4DB2-9D57-79EE5B64BAC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FED7B3A-F167-4E0D-A635-4E4FE93ECDE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9DE168E-9A04-4379-B3D2-F2B7FFBABEA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7525807-0A8B-47FF-B5F1-C451CC10203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0C20ECB-1F91-4A60-9F19-9B0EA485C8E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13E8BA3-8DD9-4679-8506-640B84FAD6B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DC105E4-BB62-488E-8BA0-012F2A79538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E2D6C64-D7CE-4926-8BEF-7FA5863415B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8BC97BE-755A-4F1B-9F1B-26CC17DC732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07E635F-EE3B-41DC-9400-95C1BD7F51C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EE7E5A9-1020-4E78-8BBD-A492030A9D8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E560C75-4A79-454A-B0B7-38D3D4FEF20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A3C44E2-361B-4734-8EBD-B73C2258205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DF3E6CD-C76F-43A6-A4D3-3FD3C7C89DF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FF27B0-6379-405E-9B1A-0443DC93341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C8234C3-7D07-4CFC-9922-40C43F8E602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2F6E189-3E25-4436-B515-EBF4F2B948D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9DCECE9-BC18-4990-9311-6837BB908C1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17,473
17,294
14.38
6,755,258
6,395,305
355,589
4,446,583
2,975,940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32AE835-106C-402A-A2DA-E8C31FEAEFD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8F4FF9B-8D8A-41DE-99CC-F5029301B22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2A143B0-C91F-4B97-B687-4B3658B6A14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870E8C3-DAEE-495D-A1F2-C6D91CC8023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6C3075D-ECED-415E-B114-81ABE5A4C92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2146A5D-1AE6-47F2-9B54-518DCCCFF53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65686DC-8503-475E-A2CB-4825A308CC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E858EEC-2911-44F4-B003-2CAFFF778D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EAFE751-0D8E-4EAC-ABF1-119EB103475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1855367-05A5-4D2A-ABA9-3C10A982D11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132ADF0-1253-4755-BDE8-EDC1E8E2FF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B43258D-23DA-42FA-9FA6-A1892A98CA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68FC01E-6C9E-4EB2-A7AB-71E1088F230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A9E2353-B7EB-4E67-91C4-D42B3B54230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3022BE3-A337-4DC8-8A60-397BBA4BBEB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8E9A772-565D-4752-8705-7610D60D5A3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98AC93C-53CD-4A62-877C-5ED6E7D1C6A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CBEEC2B-8720-484A-B3B4-A3797D0999B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8C06EBC-F993-4C8F-9E88-F0ADF690512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BA6C8B4-8749-4D0B-AD41-F7741D750ED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CA38BAA-F8C1-40C2-A67F-E6206C67120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AF7A944-9E4C-4F6C-937F-C0D7BB18FC7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F21B401-BE0A-4345-9024-B059294F30A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A0E8A29-BA8F-4159-B895-1C678BB29AA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65014A3-07F2-48F7-B988-A062E727462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6DF30EC-B870-4C22-93F5-A9422355BB5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B252F2D-F890-4950-98AC-6F5B34974BB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5CD3E8C-F26D-4398-B9BF-4220811DFFD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92EDA0C-A1C7-4EBB-A7EB-E653B70A7B4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89CEC8A-BEF6-49E6-BB6F-C9DF20F925F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A534D1B-7CA6-4BAE-BF01-4B62A9203DC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5A21A01-BF6B-4F37-8BEF-B5F858333CC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6D7CEBC-FD29-4032-86C0-55BD0F0295A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CAD7314-DF0D-439B-A882-CCC6DC15404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77E7E71-67BB-4897-A8EE-B675B7B766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有形固定資産減価償却率は類似団体より高く、公共施設等の老朽化の進行が危惧されるところであるが、公共施設等個別施設計画に基づき適切に維持管理が実施されている。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70C175F-A867-43D0-9FE4-351A4E2F212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A5585DE-2383-47B5-8ABA-A75CF66E4C8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3D1A05F-3895-45A0-95F4-87243E70F3E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32AD4A1-CFF5-4F62-BC62-5B64F7FC78D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F4DAF67-6435-479C-A903-56C25D0C3CB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CC96290-CBFE-46F7-810A-5E9E361BA43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D2AA2E0-8D8B-4FA9-BAD4-252FACC468C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BBE01CA-454C-4885-86EE-774614A9A82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0481466-8585-4419-B63A-962D8AD0A24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7F17AA6F-4501-439B-9EA6-DA8A7988C3C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B5FE4CD-5E9C-4183-B8A9-C5343129361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5E45DD0-63F9-4D97-976A-9ED30EA0000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F1345CC-61CD-42B0-B7CE-81E784B4AB9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A74DAC8-0C4E-4372-A2FC-FB0506A034D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E1E8B42-BB14-42CD-BFF7-3542A52399B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471E049-14B2-46D8-9118-53F347D8A6B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A17DCAD7-2C5C-4125-9841-2EE714003EB5}"/>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FEAF3E00-88DB-45D6-98CA-5DE8A12D9AFF}"/>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0CBEB637-E539-4747-9503-DE6EEF8A9338}"/>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93F60D3D-55EB-4B59-92D1-1C0CEE9BF5C2}"/>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5659CAE6-C13E-4E48-89F5-524567FCDC8C}"/>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80" name="有形固定資産減価償却率平均値テキスト">
          <a:extLst>
            <a:ext uri="{FF2B5EF4-FFF2-40B4-BE49-F238E27FC236}">
              <a16:creationId xmlns:a16="http://schemas.microsoft.com/office/drawing/2014/main" id="{C23B10B3-2008-40B3-BD73-ED6B5009999D}"/>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60E7777E-10C5-48B8-9D71-4E77F529CABF}"/>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0AD6124B-A433-40AE-8B07-1A2B34B02B5A}"/>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50598E90-7741-4DE1-B694-7A8F7E00A5B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4DE664B5-C66D-429E-8DF6-44DB5068F9C2}"/>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B4D39D23-943A-467C-8528-0C4F40B10C13}"/>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F836AFC-4709-4F89-9D5B-3E6AFBFE0E7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9843645-DCF7-4D01-B76C-9C378F66687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C617ED4-D278-462F-B37C-F676D07B77A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C49C166-5A1D-48E6-9C72-E691DAD6D59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7770234-E03F-4940-80AC-17DCE0DAC32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91" name="楕円 90">
          <a:extLst>
            <a:ext uri="{FF2B5EF4-FFF2-40B4-BE49-F238E27FC236}">
              <a16:creationId xmlns:a16="http://schemas.microsoft.com/office/drawing/2014/main" id="{87398BFD-0CC9-4A20-886A-AA3C5016C9D5}"/>
            </a:ext>
          </a:extLst>
        </xdr:cNvPr>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92" name="有形固定資産減価償却率該当値テキスト">
          <a:extLst>
            <a:ext uri="{FF2B5EF4-FFF2-40B4-BE49-F238E27FC236}">
              <a16:creationId xmlns:a16="http://schemas.microsoft.com/office/drawing/2014/main" id="{E6E97FC0-B0EA-431C-B997-C297FF7A3AD5}"/>
            </a:ext>
          </a:extLst>
        </xdr:cNvPr>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93" name="楕円 92">
          <a:extLst>
            <a:ext uri="{FF2B5EF4-FFF2-40B4-BE49-F238E27FC236}">
              <a16:creationId xmlns:a16="http://schemas.microsoft.com/office/drawing/2014/main" id="{30F01131-A962-401D-B3FB-5B90BEE60660}"/>
            </a:ext>
          </a:extLst>
        </xdr:cNvPr>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55245</xdr:rowOff>
    </xdr:from>
    <xdr:to>
      <xdr:col>23</xdr:col>
      <xdr:colOff>85725</xdr:colOff>
      <xdr:row>32</xdr:row>
      <xdr:rowOff>76835</xdr:rowOff>
    </xdr:to>
    <xdr:cxnSp macro="">
      <xdr:nvCxnSpPr>
        <xdr:cNvPr id="94" name="直線コネクタ 93">
          <a:extLst>
            <a:ext uri="{FF2B5EF4-FFF2-40B4-BE49-F238E27FC236}">
              <a16:creationId xmlns:a16="http://schemas.microsoft.com/office/drawing/2014/main" id="{EA7DD678-0315-4D90-8056-CF0F70B36EE7}"/>
            </a:ext>
          </a:extLst>
        </xdr:cNvPr>
        <xdr:cNvCxnSpPr/>
      </xdr:nvCxnSpPr>
      <xdr:spPr>
        <a:xfrm flipV="1">
          <a:off x="4051300" y="631317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165100</xdr:rowOff>
    </xdr:from>
    <xdr:to>
      <xdr:col>15</xdr:col>
      <xdr:colOff>187325</xdr:colOff>
      <xdr:row>32</xdr:row>
      <xdr:rowOff>95250</xdr:rowOff>
    </xdr:to>
    <xdr:sp macro="" textlink="">
      <xdr:nvSpPr>
        <xdr:cNvPr id="95" name="楕円 94">
          <a:extLst>
            <a:ext uri="{FF2B5EF4-FFF2-40B4-BE49-F238E27FC236}">
              <a16:creationId xmlns:a16="http://schemas.microsoft.com/office/drawing/2014/main" id="{FF6E41D9-C48C-453C-80C3-FDE17F8B12C9}"/>
            </a:ext>
          </a:extLst>
        </xdr:cNvPr>
        <xdr:cNvSpPr/>
      </xdr:nvSpPr>
      <xdr:spPr>
        <a:xfrm>
          <a:off x="3238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44450</xdr:rowOff>
    </xdr:from>
    <xdr:to>
      <xdr:col>19</xdr:col>
      <xdr:colOff>136525</xdr:colOff>
      <xdr:row>32</xdr:row>
      <xdr:rowOff>76835</xdr:rowOff>
    </xdr:to>
    <xdr:cxnSp macro="">
      <xdr:nvCxnSpPr>
        <xdr:cNvPr id="96" name="直線コネクタ 95">
          <a:extLst>
            <a:ext uri="{FF2B5EF4-FFF2-40B4-BE49-F238E27FC236}">
              <a16:creationId xmlns:a16="http://schemas.microsoft.com/office/drawing/2014/main" id="{380C8EFA-FCE8-45E1-8A80-783F2CEB57F3}"/>
            </a:ext>
          </a:extLst>
        </xdr:cNvPr>
        <xdr:cNvCxnSpPr/>
      </xdr:nvCxnSpPr>
      <xdr:spPr>
        <a:xfrm>
          <a:off x="3289300" y="630237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154305</xdr:rowOff>
    </xdr:from>
    <xdr:to>
      <xdr:col>11</xdr:col>
      <xdr:colOff>187325</xdr:colOff>
      <xdr:row>32</xdr:row>
      <xdr:rowOff>84455</xdr:rowOff>
    </xdr:to>
    <xdr:sp macro="" textlink="">
      <xdr:nvSpPr>
        <xdr:cNvPr id="97" name="楕円 96">
          <a:extLst>
            <a:ext uri="{FF2B5EF4-FFF2-40B4-BE49-F238E27FC236}">
              <a16:creationId xmlns:a16="http://schemas.microsoft.com/office/drawing/2014/main" id="{E6F25BC3-B38B-46E2-B55F-6ED27E471AEA}"/>
            </a:ext>
          </a:extLst>
        </xdr:cNvPr>
        <xdr:cNvSpPr/>
      </xdr:nvSpPr>
      <xdr:spPr>
        <a:xfrm>
          <a:off x="2476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32</xdr:row>
      <xdr:rowOff>44450</xdr:rowOff>
    </xdr:to>
    <xdr:cxnSp macro="">
      <xdr:nvCxnSpPr>
        <xdr:cNvPr id="98" name="直線コネクタ 97">
          <a:extLst>
            <a:ext uri="{FF2B5EF4-FFF2-40B4-BE49-F238E27FC236}">
              <a16:creationId xmlns:a16="http://schemas.microsoft.com/office/drawing/2014/main" id="{917FA803-5D15-44C5-9ABD-34D35FBBF3F6}"/>
            </a:ext>
          </a:extLst>
        </xdr:cNvPr>
        <xdr:cNvCxnSpPr/>
      </xdr:nvCxnSpPr>
      <xdr:spPr>
        <a:xfrm>
          <a:off x="2527300" y="62915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99" name="楕円 98">
          <a:extLst>
            <a:ext uri="{FF2B5EF4-FFF2-40B4-BE49-F238E27FC236}">
              <a16:creationId xmlns:a16="http://schemas.microsoft.com/office/drawing/2014/main" id="{22785EF8-1D6E-4E6F-88FC-6D64DCA40D6A}"/>
            </a:ext>
          </a:extLst>
        </xdr:cNvPr>
        <xdr:cNvSpPr/>
      </xdr:nvSpPr>
      <xdr:spPr>
        <a:xfrm>
          <a:off x="1714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165523</xdr:rowOff>
    </xdr:from>
    <xdr:to>
      <xdr:col>11</xdr:col>
      <xdr:colOff>136525</xdr:colOff>
      <xdr:row>32</xdr:row>
      <xdr:rowOff>33655</xdr:rowOff>
    </xdr:to>
    <xdr:cxnSp macro="">
      <xdr:nvCxnSpPr>
        <xdr:cNvPr id="100" name="直線コネクタ 99">
          <a:extLst>
            <a:ext uri="{FF2B5EF4-FFF2-40B4-BE49-F238E27FC236}">
              <a16:creationId xmlns:a16="http://schemas.microsoft.com/office/drawing/2014/main" id="{970680DC-D966-43DF-BD4A-8758DFFEA514}"/>
            </a:ext>
          </a:extLst>
        </xdr:cNvPr>
        <xdr:cNvCxnSpPr/>
      </xdr:nvCxnSpPr>
      <xdr:spPr>
        <a:xfrm>
          <a:off x="1765300" y="625199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1" name="n_1aveValue有形固定資産減価償却率">
          <a:extLst>
            <a:ext uri="{FF2B5EF4-FFF2-40B4-BE49-F238E27FC236}">
              <a16:creationId xmlns:a16="http://schemas.microsoft.com/office/drawing/2014/main" id="{7AEB5DF3-507F-42DC-A464-DD2F3B03027A}"/>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102" name="n_2aveValue有形固定資産減価償却率">
          <a:extLst>
            <a:ext uri="{FF2B5EF4-FFF2-40B4-BE49-F238E27FC236}">
              <a16:creationId xmlns:a16="http://schemas.microsoft.com/office/drawing/2014/main" id="{9326EA4A-91B4-4522-A36D-709F60B84574}"/>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103" name="n_3aveValue有形固定資産減価償却率">
          <a:extLst>
            <a:ext uri="{FF2B5EF4-FFF2-40B4-BE49-F238E27FC236}">
              <a16:creationId xmlns:a16="http://schemas.microsoft.com/office/drawing/2014/main" id="{14A933E1-BE59-4B36-AA93-5879AE88E6D2}"/>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104" name="n_4aveValue有形固定資産減価償却率">
          <a:extLst>
            <a:ext uri="{FF2B5EF4-FFF2-40B4-BE49-F238E27FC236}">
              <a16:creationId xmlns:a16="http://schemas.microsoft.com/office/drawing/2014/main" id="{074E9D08-B753-4AA1-AD55-EA763CA3F031}"/>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105" name="n_1mainValue有形固定資産減価償却率">
          <a:extLst>
            <a:ext uri="{FF2B5EF4-FFF2-40B4-BE49-F238E27FC236}">
              <a16:creationId xmlns:a16="http://schemas.microsoft.com/office/drawing/2014/main" id="{63269429-18D0-474C-AF02-94D237CE0BE0}"/>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86377</xdr:rowOff>
    </xdr:from>
    <xdr:ext cx="405111" cy="259045"/>
    <xdr:sp macro="" textlink="">
      <xdr:nvSpPr>
        <xdr:cNvPr id="106" name="n_2mainValue有形固定資産減価償却率">
          <a:extLst>
            <a:ext uri="{FF2B5EF4-FFF2-40B4-BE49-F238E27FC236}">
              <a16:creationId xmlns:a16="http://schemas.microsoft.com/office/drawing/2014/main" id="{FB47E7A7-BF1E-4056-8439-F9B16FC63775}"/>
            </a:ext>
          </a:extLst>
        </xdr:cNvPr>
        <xdr:cNvSpPr txBox="1"/>
      </xdr:nvSpPr>
      <xdr:spPr>
        <a:xfrm>
          <a:off x="3086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7" name="n_3mainValue有形固定資産減価償却率">
          <a:extLst>
            <a:ext uri="{FF2B5EF4-FFF2-40B4-BE49-F238E27FC236}">
              <a16:creationId xmlns:a16="http://schemas.microsoft.com/office/drawing/2014/main" id="{ECCFB92B-B4D1-41A4-AEBC-17458E812806}"/>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108" name="n_4mainValue有形固定資産減価償却率">
          <a:extLst>
            <a:ext uri="{FF2B5EF4-FFF2-40B4-BE49-F238E27FC236}">
              <a16:creationId xmlns:a16="http://schemas.microsoft.com/office/drawing/2014/main" id="{F9D17EA0-93B2-47E6-966E-FF3A72CDD9D8}"/>
            </a:ext>
          </a:extLst>
        </xdr:cNvPr>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C99B8C3-435C-457B-B61A-C54E4676600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A6D7E65-6553-408C-87A4-B2B0A3BC8FE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29378EB-0CD6-4F61-A5B4-339F2C958A2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EF34B29-E7CE-458F-9746-574A17BF966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D4538C2-1A92-47F6-AACD-ABC4447D0EB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185CA8C-92C4-4C92-A387-9A43421994F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416564B-11E4-4289-937C-0CBE4B11896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630BAFA-AFDD-42CD-A883-FD3C4535880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3DCE894-694A-4B01-B715-368A2AA066D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914A9B7-DEE0-4E38-A7F8-BA38FF1DF4B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9D70BC1-F44C-4575-9AF2-117F0D3AFF1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6FF1488-A649-40C6-BE33-EBCE96DEF0D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2AA0AC9-BBE7-4D76-9B3E-A29F79E9F61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債務償還比率は、新規に発行する地方債の抑制を行ってきたことなどにより、類似団体を大きく下回っている。なお、将来負担額は、令和２年以降同水準で推移しており、引き続き維持していく。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313EC5A-6DBD-4983-A974-99A469155F7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73D2F6D-AA50-415E-AABE-D1719981762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30674D4-B95E-481C-B290-D670078E6F0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FAF09095-74EF-45A9-A32F-1DA7D12E8E7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6D8A45CC-86CF-4F3A-91D0-2468F1C662B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4A494C8A-288D-4393-B564-A37D43F4FD7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2DE9FCB9-FDA5-4FF3-AF1E-BE5BE3A85CA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B3C4A7BD-AD63-4FBA-9BEE-04899816256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FCE3369E-13E6-4C7B-A1A7-55717E1FF1A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A5BB7375-F35F-4305-A7AB-057C610FA0A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5BBB485D-9EEB-40B9-9E95-BE9A94FFF02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B77A6845-3B37-4A01-9143-CB1C47E0BCA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B8F0038-6F40-4C75-BA30-EFDE8B7131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B66C65B-F919-4551-A6D8-3DBF16B517A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A72E5B0D-C07C-4B23-8B74-3AFA8ECFA5D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85EFE8F4-2A4B-43CF-81F6-940483A9E9C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0FE6B07-E387-4428-B5D5-944FF8E0299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F5741EFE-C8A7-48C9-8F67-272E2596A2D3}"/>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C3B5BC24-2420-4A5E-94D4-CC023E67ABF1}"/>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649A2D11-ECE3-4A30-B147-438E2CDC29FA}"/>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C749BDB7-4784-4EAB-9319-5D1A75059D8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61DC867D-C8EC-4993-A785-3482EE2E59D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4DF2DA3F-2BBC-43C5-9CE4-B211C176D9D2}"/>
            </a:ext>
          </a:extLst>
        </xdr:cNvPr>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C2CE1C23-4933-482F-B065-9B088D1DB9FD}"/>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FB065B63-7B94-43B0-8DFC-6F3B90B5EB6B}"/>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8CBED642-D478-46B9-B4C6-E5D1EA151997}"/>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B188FA4F-7399-4EFC-A442-9DCEFB410B80}"/>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93A6AA53-30A4-4338-A675-F476426F0751}"/>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11F547C-2A4E-4BF7-8C38-CC6B41E9683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A5FDA61-23A6-465E-8693-60399784E92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FB6673F-550B-4C7A-B7CD-93EFB34017F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6BE293A-CBE8-4545-97F6-2F66CEAC30F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96E8CBF-00ED-4C9E-AA38-7E09D72C4E9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158169</xdr:rowOff>
    </xdr:from>
    <xdr:to>
      <xdr:col>76</xdr:col>
      <xdr:colOff>73025</xdr:colOff>
      <xdr:row>28</xdr:row>
      <xdr:rowOff>88319</xdr:rowOff>
    </xdr:to>
    <xdr:sp macro="" textlink="">
      <xdr:nvSpPr>
        <xdr:cNvPr id="155" name="楕円 154">
          <a:extLst>
            <a:ext uri="{FF2B5EF4-FFF2-40B4-BE49-F238E27FC236}">
              <a16:creationId xmlns:a16="http://schemas.microsoft.com/office/drawing/2014/main" id="{2FA082CD-E14F-437F-B8AB-1DD7ABA6793B}"/>
            </a:ext>
          </a:extLst>
        </xdr:cNvPr>
        <xdr:cNvSpPr/>
      </xdr:nvSpPr>
      <xdr:spPr>
        <a:xfrm>
          <a:off x="14744700" y="55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9596</xdr:rowOff>
    </xdr:from>
    <xdr:ext cx="469744" cy="259045"/>
    <xdr:sp macro="" textlink="">
      <xdr:nvSpPr>
        <xdr:cNvPr id="156" name="債務償還比率該当値テキスト">
          <a:extLst>
            <a:ext uri="{FF2B5EF4-FFF2-40B4-BE49-F238E27FC236}">
              <a16:creationId xmlns:a16="http://schemas.microsoft.com/office/drawing/2014/main" id="{922EE8F8-F4C2-4EB0-9C43-3424B4FFC3D2}"/>
            </a:ext>
          </a:extLst>
        </xdr:cNvPr>
        <xdr:cNvSpPr txBox="1"/>
      </xdr:nvSpPr>
      <xdr:spPr>
        <a:xfrm>
          <a:off x="14846300" y="541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71075</xdr:rowOff>
    </xdr:from>
    <xdr:to>
      <xdr:col>72</xdr:col>
      <xdr:colOff>123825</xdr:colOff>
      <xdr:row>29</xdr:row>
      <xdr:rowOff>1225</xdr:rowOff>
    </xdr:to>
    <xdr:sp macro="" textlink="">
      <xdr:nvSpPr>
        <xdr:cNvPr id="157" name="楕円 156">
          <a:extLst>
            <a:ext uri="{FF2B5EF4-FFF2-40B4-BE49-F238E27FC236}">
              <a16:creationId xmlns:a16="http://schemas.microsoft.com/office/drawing/2014/main" id="{FCCB54C4-EF48-4911-9C87-DD57468AB92F}"/>
            </a:ext>
          </a:extLst>
        </xdr:cNvPr>
        <xdr:cNvSpPr/>
      </xdr:nvSpPr>
      <xdr:spPr>
        <a:xfrm>
          <a:off x="14033500" y="56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37519</xdr:rowOff>
    </xdr:from>
    <xdr:to>
      <xdr:col>76</xdr:col>
      <xdr:colOff>22225</xdr:colOff>
      <xdr:row>28</xdr:row>
      <xdr:rowOff>121875</xdr:rowOff>
    </xdr:to>
    <xdr:cxnSp macro="">
      <xdr:nvCxnSpPr>
        <xdr:cNvPr id="158" name="直線コネクタ 157">
          <a:extLst>
            <a:ext uri="{FF2B5EF4-FFF2-40B4-BE49-F238E27FC236}">
              <a16:creationId xmlns:a16="http://schemas.microsoft.com/office/drawing/2014/main" id="{7AFF7DEB-C7B6-44E8-A219-9EBD9C4BBA2E}"/>
            </a:ext>
          </a:extLst>
        </xdr:cNvPr>
        <xdr:cNvCxnSpPr/>
      </xdr:nvCxnSpPr>
      <xdr:spPr>
        <a:xfrm flipV="1">
          <a:off x="14084300" y="5609644"/>
          <a:ext cx="711200" cy="8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4608</xdr:rowOff>
    </xdr:from>
    <xdr:to>
      <xdr:col>68</xdr:col>
      <xdr:colOff>123825</xdr:colOff>
      <xdr:row>28</xdr:row>
      <xdr:rowOff>106208</xdr:rowOff>
    </xdr:to>
    <xdr:sp macro="" textlink="">
      <xdr:nvSpPr>
        <xdr:cNvPr id="159" name="楕円 158">
          <a:extLst>
            <a:ext uri="{FF2B5EF4-FFF2-40B4-BE49-F238E27FC236}">
              <a16:creationId xmlns:a16="http://schemas.microsoft.com/office/drawing/2014/main" id="{C07A9BB8-F8FA-4043-A215-360259EC3C63}"/>
            </a:ext>
          </a:extLst>
        </xdr:cNvPr>
        <xdr:cNvSpPr/>
      </xdr:nvSpPr>
      <xdr:spPr>
        <a:xfrm>
          <a:off x="13271500" y="55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55408</xdr:rowOff>
    </xdr:from>
    <xdr:to>
      <xdr:col>72</xdr:col>
      <xdr:colOff>73025</xdr:colOff>
      <xdr:row>28</xdr:row>
      <xdr:rowOff>121875</xdr:rowOff>
    </xdr:to>
    <xdr:cxnSp macro="">
      <xdr:nvCxnSpPr>
        <xdr:cNvPr id="160" name="直線コネクタ 159">
          <a:extLst>
            <a:ext uri="{FF2B5EF4-FFF2-40B4-BE49-F238E27FC236}">
              <a16:creationId xmlns:a16="http://schemas.microsoft.com/office/drawing/2014/main" id="{00D9C62A-ACDD-4B0E-A337-DDBC253A77BD}"/>
            </a:ext>
          </a:extLst>
        </xdr:cNvPr>
        <xdr:cNvCxnSpPr/>
      </xdr:nvCxnSpPr>
      <xdr:spPr>
        <a:xfrm>
          <a:off x="13322300" y="5627533"/>
          <a:ext cx="762000" cy="6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42735</xdr:rowOff>
    </xdr:from>
    <xdr:to>
      <xdr:col>64</xdr:col>
      <xdr:colOff>123825</xdr:colOff>
      <xdr:row>29</xdr:row>
      <xdr:rowOff>144335</xdr:rowOff>
    </xdr:to>
    <xdr:sp macro="" textlink="">
      <xdr:nvSpPr>
        <xdr:cNvPr id="161" name="楕円 160">
          <a:extLst>
            <a:ext uri="{FF2B5EF4-FFF2-40B4-BE49-F238E27FC236}">
              <a16:creationId xmlns:a16="http://schemas.microsoft.com/office/drawing/2014/main" id="{E4C553B4-9C8C-4CB2-B062-5C69CB425CBD}"/>
            </a:ext>
          </a:extLst>
        </xdr:cNvPr>
        <xdr:cNvSpPr/>
      </xdr:nvSpPr>
      <xdr:spPr>
        <a:xfrm>
          <a:off x="12509500" y="57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55408</xdr:rowOff>
    </xdr:from>
    <xdr:to>
      <xdr:col>68</xdr:col>
      <xdr:colOff>73025</xdr:colOff>
      <xdr:row>29</xdr:row>
      <xdr:rowOff>93535</xdr:rowOff>
    </xdr:to>
    <xdr:cxnSp macro="">
      <xdr:nvCxnSpPr>
        <xdr:cNvPr id="162" name="直線コネクタ 161">
          <a:extLst>
            <a:ext uri="{FF2B5EF4-FFF2-40B4-BE49-F238E27FC236}">
              <a16:creationId xmlns:a16="http://schemas.microsoft.com/office/drawing/2014/main" id="{F71C0E15-C257-47EE-9008-78CE04A413DD}"/>
            </a:ext>
          </a:extLst>
        </xdr:cNvPr>
        <xdr:cNvCxnSpPr/>
      </xdr:nvCxnSpPr>
      <xdr:spPr>
        <a:xfrm flipV="1">
          <a:off x="12560300" y="5627533"/>
          <a:ext cx="762000" cy="20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78631</xdr:rowOff>
    </xdr:from>
    <xdr:to>
      <xdr:col>60</xdr:col>
      <xdr:colOff>123825</xdr:colOff>
      <xdr:row>29</xdr:row>
      <xdr:rowOff>8781</xdr:rowOff>
    </xdr:to>
    <xdr:sp macro="" textlink="">
      <xdr:nvSpPr>
        <xdr:cNvPr id="163" name="楕円 162">
          <a:extLst>
            <a:ext uri="{FF2B5EF4-FFF2-40B4-BE49-F238E27FC236}">
              <a16:creationId xmlns:a16="http://schemas.microsoft.com/office/drawing/2014/main" id="{012EA281-455E-481E-86A6-E75550956F31}"/>
            </a:ext>
          </a:extLst>
        </xdr:cNvPr>
        <xdr:cNvSpPr/>
      </xdr:nvSpPr>
      <xdr:spPr>
        <a:xfrm>
          <a:off x="11747500" y="56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129431</xdr:rowOff>
    </xdr:from>
    <xdr:to>
      <xdr:col>64</xdr:col>
      <xdr:colOff>73025</xdr:colOff>
      <xdr:row>29</xdr:row>
      <xdr:rowOff>93535</xdr:rowOff>
    </xdr:to>
    <xdr:cxnSp macro="">
      <xdr:nvCxnSpPr>
        <xdr:cNvPr id="164" name="直線コネクタ 163">
          <a:extLst>
            <a:ext uri="{FF2B5EF4-FFF2-40B4-BE49-F238E27FC236}">
              <a16:creationId xmlns:a16="http://schemas.microsoft.com/office/drawing/2014/main" id="{E73EF508-1018-43EC-A5EA-3DA024E00BBC}"/>
            </a:ext>
          </a:extLst>
        </xdr:cNvPr>
        <xdr:cNvCxnSpPr/>
      </xdr:nvCxnSpPr>
      <xdr:spPr>
        <a:xfrm>
          <a:off x="11798300" y="5701556"/>
          <a:ext cx="762000" cy="1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E81C738E-81A4-4674-B42A-D174C87B4637}"/>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6" name="n_2aveValue債務償還比率">
          <a:extLst>
            <a:ext uri="{FF2B5EF4-FFF2-40B4-BE49-F238E27FC236}">
              <a16:creationId xmlns:a16="http://schemas.microsoft.com/office/drawing/2014/main" id="{AA5912F7-BB3C-4FE8-B1EA-AF7FE7654FF5}"/>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7" name="n_3aveValue債務償還比率">
          <a:extLst>
            <a:ext uri="{FF2B5EF4-FFF2-40B4-BE49-F238E27FC236}">
              <a16:creationId xmlns:a16="http://schemas.microsoft.com/office/drawing/2014/main" id="{C49D4707-2F7C-4651-A29C-E70787D8B7F9}"/>
            </a:ext>
          </a:extLst>
        </xdr:cNvPr>
        <xdr:cNvSpPr txBox="1"/>
      </xdr:nvSpPr>
      <xdr:spPr>
        <a:xfrm>
          <a:off x="12325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8" name="n_4aveValue債務償還比率">
          <a:extLst>
            <a:ext uri="{FF2B5EF4-FFF2-40B4-BE49-F238E27FC236}">
              <a16:creationId xmlns:a16="http://schemas.microsoft.com/office/drawing/2014/main" id="{6FCA6AE4-5FBC-4536-A179-247C4A2C81F2}"/>
            </a:ext>
          </a:extLst>
        </xdr:cNvPr>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17752</xdr:rowOff>
    </xdr:from>
    <xdr:ext cx="469744" cy="259045"/>
    <xdr:sp macro="" textlink="">
      <xdr:nvSpPr>
        <xdr:cNvPr id="169" name="n_1mainValue債務償還比率">
          <a:extLst>
            <a:ext uri="{FF2B5EF4-FFF2-40B4-BE49-F238E27FC236}">
              <a16:creationId xmlns:a16="http://schemas.microsoft.com/office/drawing/2014/main" id="{13A9AC0C-639F-4857-9226-2AE3480ACD95}"/>
            </a:ext>
          </a:extLst>
        </xdr:cNvPr>
        <xdr:cNvSpPr txBox="1"/>
      </xdr:nvSpPr>
      <xdr:spPr>
        <a:xfrm>
          <a:off x="13836727" y="541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122735</xdr:rowOff>
    </xdr:from>
    <xdr:ext cx="469744" cy="259045"/>
    <xdr:sp macro="" textlink="">
      <xdr:nvSpPr>
        <xdr:cNvPr id="170" name="n_2mainValue債務償還比率">
          <a:extLst>
            <a:ext uri="{FF2B5EF4-FFF2-40B4-BE49-F238E27FC236}">
              <a16:creationId xmlns:a16="http://schemas.microsoft.com/office/drawing/2014/main" id="{5F8CA88C-68C4-415D-8802-7AFFF56768C4}"/>
            </a:ext>
          </a:extLst>
        </xdr:cNvPr>
        <xdr:cNvSpPr txBox="1"/>
      </xdr:nvSpPr>
      <xdr:spPr>
        <a:xfrm>
          <a:off x="13087427" y="53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160862</xdr:rowOff>
    </xdr:from>
    <xdr:ext cx="469744" cy="259045"/>
    <xdr:sp macro="" textlink="">
      <xdr:nvSpPr>
        <xdr:cNvPr id="171" name="n_3mainValue債務償還比率">
          <a:extLst>
            <a:ext uri="{FF2B5EF4-FFF2-40B4-BE49-F238E27FC236}">
              <a16:creationId xmlns:a16="http://schemas.microsoft.com/office/drawing/2014/main" id="{46AD1C7F-37E2-4A78-B890-975F141D798E}"/>
            </a:ext>
          </a:extLst>
        </xdr:cNvPr>
        <xdr:cNvSpPr txBox="1"/>
      </xdr:nvSpPr>
      <xdr:spPr>
        <a:xfrm>
          <a:off x="12325427" y="556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25308</xdr:rowOff>
    </xdr:from>
    <xdr:ext cx="469744" cy="259045"/>
    <xdr:sp macro="" textlink="">
      <xdr:nvSpPr>
        <xdr:cNvPr id="172" name="n_4mainValue債務償還比率">
          <a:extLst>
            <a:ext uri="{FF2B5EF4-FFF2-40B4-BE49-F238E27FC236}">
              <a16:creationId xmlns:a16="http://schemas.microsoft.com/office/drawing/2014/main" id="{D326F6FA-A2B9-4A8A-A0EC-79CA722C0498}"/>
            </a:ext>
          </a:extLst>
        </xdr:cNvPr>
        <xdr:cNvSpPr txBox="1"/>
      </xdr:nvSpPr>
      <xdr:spPr>
        <a:xfrm>
          <a:off x="11563427" y="542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51BB7B1-B4D9-4326-BEA4-3868C9096B8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B4322E01-91B4-4499-8169-7C071107F19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D071562-A71B-4D64-9A20-ED5F6A86BA5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7057CD8-56AF-4E7A-8560-5D109F421B0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7AC9CCF4-78C4-429C-94E8-543ECC0CD7A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962E83F-F32F-4184-AA78-077E0ECEC21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F3C6D9-53AF-4C90-AD19-785F9D6F1A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24813B-214A-4663-941E-1045EABB2A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353D8F-EE6D-408C-9A99-B8C2B5F6F1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C1E411-9305-43B6-876A-7E077FAAA3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A358C1-D2D6-4CBC-B50B-9E2CE1F3FCF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953787-A357-4D70-9E44-5EB32FC87D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11DAF1-225A-4847-9913-652A304C9A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67B41F-5CAE-4906-A734-07D3A801E9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1BA423A-DB68-460C-A5D7-A9985B66E5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D7CD1D-97A6-4CC1-8B6C-ECEC71DE5C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17,473
17,294
14.38
6,755,258
6,395,305
355,589
4,446,583
2,975,940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BCF1E9-40F1-4603-9C7A-02A239A09D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7F7DA3-DA1C-47DA-8760-726A7919B0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C746E63-3686-4476-B9DD-1C0619940E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547758-4125-48B8-9CD7-042D2BB7BB0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72C615-07EF-4E6E-874A-B36340E3F7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F7C2125-14C1-49B1-9DAC-3BB8E62A8C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841359-6620-4148-BAE2-58FC08A719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20CEA4-C2D6-4E7E-A1B8-F191E56F53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46B11B-5B57-4AF3-80AB-0DED937108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2EEA5C-63D1-4A37-A3D4-239329A1BA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F95189-7F1A-415D-BBAA-4EFD4D72CF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13B26A-0BC4-4595-8A57-DFD3A662FE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87F5F5-5665-4549-933D-0ACEBC7597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D0A2ED-63FC-42E3-A7B2-784B22B0B94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6BD0BE-7657-443B-8BDE-6152AA1F9C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A35A249-2EEF-402D-9BE7-8C533573D5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852654-E258-40D0-A9D8-91F6E6A13B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595721-28E6-4B19-855D-7EA89C261A1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CA21A4-BE4E-402F-B47E-2242F13A05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051992-5A85-463D-A928-E89F05CACA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6B39AE-56F9-4942-B1B0-A069EA9CDE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C7DBC2-4EA5-43DA-8933-6BCE2D48A8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9A802F-18EF-4ECC-994B-164B3A6ECB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3F3E75-CC56-46FC-90C3-EEBE38B0DD6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5E3A87-E5E0-4115-83A4-14C82CCE5C3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9DE714-D55D-43D3-9B98-17D4178115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07C255-D768-492E-BAFD-CA55278417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599EDC-F7DA-4177-A5A1-0C189CD750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8EAB59-478F-4CA7-969A-A32F81C91CD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FC742B6-3314-440C-B161-E72D7A1F4C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694E1E-C66B-44FC-8BA1-71F2DF6849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50C78E-B889-40D7-8DE1-9440CE206C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831CD49-6C5D-4392-B6C3-1D6FAEFB298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B729C8D-477E-449C-A4E6-B5727C7E661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EDF36D4-63C5-4EBE-843C-3621E8F5CB0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553F7A6-1714-4B03-890B-249A860C07D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2A8E705-5748-460A-868B-BE33B770F74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8DEE74-EF48-491C-BCCF-1B42C726535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47D6660-8AE6-4CF5-BFDA-BA5BDA07FDF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601F558-49E9-47B3-B963-C64A557C1D3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C9F0AD-A85B-4AD4-9F11-15886BF9DC9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9750B44-E5A0-4F50-8755-BBB28105861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B7B8695-59AA-4466-8CD2-61F18992BA5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AFF8C78-0390-4B5F-8CD1-EC1A1D40E29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5A46FD8-204C-4C39-B885-88902A2406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EF96F2F1-76A6-431E-AAC0-CBE985861A11}"/>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A6FCCB84-DC9F-4B1D-A265-C50F4EC076AE}"/>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548A6028-3F87-4A8F-8AA4-28FEB2F7D6FC}"/>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49BE058A-6071-4A2E-8473-18E1FA3FA593}"/>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81589AF4-9F4E-4717-A45C-07402ADAC1CD}"/>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BA021231-BBC0-479E-BDAA-3E9C1EF60983}"/>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68EAEDEA-E40D-4677-B5F3-421C335F80DC}"/>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5A783863-7448-4A9A-B132-8EFFE81FAE9E}"/>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EE0C2A9A-C0E0-4199-BB0C-45DB91A77C9B}"/>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D0776411-7DC3-48D7-A797-A930DC8BAF0A}"/>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491D3DE3-17E8-4859-9A5A-4A0FAF91D6A4}"/>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CFA5984-82D2-4E78-9AAD-137B6D7717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7CF2B6-FEAB-46EA-BB42-8E63C08629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2A809C-5B2E-4435-863C-6D557981050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AAEA21-CAAF-42D1-ACFE-8B31013C7CE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7F3417-53FA-4F6B-9E6A-4D883542EE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143510</xdr:rowOff>
    </xdr:from>
    <xdr:to>
      <xdr:col>24</xdr:col>
      <xdr:colOff>114300</xdr:colOff>
      <xdr:row>39</xdr:row>
      <xdr:rowOff>73660</xdr:rowOff>
    </xdr:to>
    <xdr:sp macro="" textlink="">
      <xdr:nvSpPr>
        <xdr:cNvPr id="73" name="楕円 72">
          <a:extLst>
            <a:ext uri="{FF2B5EF4-FFF2-40B4-BE49-F238E27FC236}">
              <a16:creationId xmlns:a16="http://schemas.microsoft.com/office/drawing/2014/main" id="{0957D486-3CAE-48EF-B446-07966B682FBC}"/>
            </a:ext>
          </a:extLst>
        </xdr:cNvPr>
        <xdr:cNvSpPr/>
      </xdr:nvSpPr>
      <xdr:spPr>
        <a:xfrm>
          <a:off x="4584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121937</xdr:rowOff>
    </xdr:from>
    <xdr:ext cx="405111" cy="259045"/>
    <xdr:sp macro="" textlink="">
      <xdr:nvSpPr>
        <xdr:cNvPr id="74" name="【道路】&#10;有形固定資産減価償却率該当値テキスト">
          <a:extLst>
            <a:ext uri="{FF2B5EF4-FFF2-40B4-BE49-F238E27FC236}">
              <a16:creationId xmlns:a16="http://schemas.microsoft.com/office/drawing/2014/main" id="{6E696196-13FA-4FD6-A55D-686B8042CF6D}"/>
            </a:ext>
          </a:extLst>
        </xdr:cNvPr>
        <xdr:cNvSpPr txBox="1"/>
      </xdr:nvSpPr>
      <xdr:spPr>
        <a:xfrm>
          <a:off x="4673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65405</xdr:rowOff>
    </xdr:from>
    <xdr:to>
      <xdr:col>20</xdr:col>
      <xdr:colOff>38100</xdr:colOff>
      <xdr:row>38</xdr:row>
      <xdr:rowOff>167005</xdr:rowOff>
    </xdr:to>
    <xdr:sp macro="" textlink="">
      <xdr:nvSpPr>
        <xdr:cNvPr id="75" name="楕円 74">
          <a:extLst>
            <a:ext uri="{FF2B5EF4-FFF2-40B4-BE49-F238E27FC236}">
              <a16:creationId xmlns:a16="http://schemas.microsoft.com/office/drawing/2014/main" id="{A64D643B-AA24-4CE9-874E-295760C73A49}"/>
            </a:ext>
          </a:extLst>
        </xdr:cNvPr>
        <xdr:cNvSpPr/>
      </xdr:nvSpPr>
      <xdr:spPr>
        <a:xfrm>
          <a:off x="3746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116205</xdr:rowOff>
    </xdr:from>
    <xdr:to>
      <xdr:col>24</xdr:col>
      <xdr:colOff>63500</xdr:colOff>
      <xdr:row>39</xdr:row>
      <xdr:rowOff>22860</xdr:rowOff>
    </xdr:to>
    <xdr:cxnSp macro="">
      <xdr:nvCxnSpPr>
        <xdr:cNvPr id="76" name="直線コネクタ 75">
          <a:extLst>
            <a:ext uri="{FF2B5EF4-FFF2-40B4-BE49-F238E27FC236}">
              <a16:creationId xmlns:a16="http://schemas.microsoft.com/office/drawing/2014/main" id="{22B35AE7-ECC7-4CE1-ABEF-05F2E9582F05}"/>
            </a:ext>
          </a:extLst>
        </xdr:cNvPr>
        <xdr:cNvCxnSpPr/>
      </xdr:nvCxnSpPr>
      <xdr:spPr>
        <a:xfrm>
          <a:off x="3797300" y="663130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a:extLst>
            <a:ext uri="{FF2B5EF4-FFF2-40B4-BE49-F238E27FC236}">
              <a16:creationId xmlns:a16="http://schemas.microsoft.com/office/drawing/2014/main" id="{4F404F94-F702-4671-8199-043F8A64BD61}"/>
            </a:ext>
          </a:extLst>
        </xdr:cNvPr>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108585</xdr:rowOff>
    </xdr:from>
    <xdr:to>
      <xdr:col>19</xdr:col>
      <xdr:colOff>177800</xdr:colOff>
      <xdr:row>38</xdr:row>
      <xdr:rowOff>116205</xdr:rowOff>
    </xdr:to>
    <xdr:cxnSp macro="">
      <xdr:nvCxnSpPr>
        <xdr:cNvPr id="78" name="直線コネクタ 77">
          <a:extLst>
            <a:ext uri="{FF2B5EF4-FFF2-40B4-BE49-F238E27FC236}">
              <a16:creationId xmlns:a16="http://schemas.microsoft.com/office/drawing/2014/main" id="{CC66EE0D-E9D9-4381-AAC7-D8987D20A13A}"/>
            </a:ext>
          </a:extLst>
        </xdr:cNvPr>
        <xdr:cNvCxnSpPr/>
      </xdr:nvCxnSpPr>
      <xdr:spPr>
        <a:xfrm>
          <a:off x="2908300" y="66236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130810</xdr:rowOff>
    </xdr:to>
    <xdr:sp macro="" textlink="">
      <xdr:nvSpPr>
        <xdr:cNvPr id="79" name="楕円 78">
          <a:extLst>
            <a:ext uri="{FF2B5EF4-FFF2-40B4-BE49-F238E27FC236}">
              <a16:creationId xmlns:a16="http://schemas.microsoft.com/office/drawing/2014/main" id="{9CF03432-5D12-41F6-B0C6-458C7823EF08}"/>
            </a:ext>
          </a:extLst>
        </xdr:cNvPr>
        <xdr:cNvSpPr/>
      </xdr:nvSpPr>
      <xdr:spPr>
        <a:xfrm>
          <a:off x="196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2336C4A9-B5E8-463E-AD5E-D1C00DB64C08}"/>
            </a:ext>
          </a:extLst>
        </xdr:cNvPr>
        <xdr:cNvCxnSpPr/>
      </xdr:nvCxnSpPr>
      <xdr:spPr>
        <a:xfrm>
          <a:off x="2019300" y="65951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81" name="楕円 80">
          <a:extLst>
            <a:ext uri="{FF2B5EF4-FFF2-40B4-BE49-F238E27FC236}">
              <a16:creationId xmlns:a16="http://schemas.microsoft.com/office/drawing/2014/main" id="{A09E6606-7A32-4815-B29D-27AE105A6BB8}"/>
            </a:ext>
          </a:extLst>
        </xdr:cNvPr>
        <xdr:cNvSpPr/>
      </xdr:nvSpPr>
      <xdr:spPr>
        <a:xfrm>
          <a:off x="107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80010</xdr:rowOff>
    </xdr:to>
    <xdr:cxnSp macro="">
      <xdr:nvCxnSpPr>
        <xdr:cNvPr id="82" name="直線コネクタ 81">
          <a:extLst>
            <a:ext uri="{FF2B5EF4-FFF2-40B4-BE49-F238E27FC236}">
              <a16:creationId xmlns:a16="http://schemas.microsoft.com/office/drawing/2014/main" id="{F8DE3A36-55B4-4C07-87AC-B7CAE20AFBED}"/>
            </a:ext>
          </a:extLst>
        </xdr:cNvPr>
        <xdr:cNvCxnSpPr/>
      </xdr:nvCxnSpPr>
      <xdr:spPr>
        <a:xfrm>
          <a:off x="1130300" y="65684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9FDA5304-DB79-403D-A51F-49682CBBBDA2}"/>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C0C4D267-9AD8-494D-A5B2-133689BAC011}"/>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4D4CCC8F-83B5-46A6-883A-D83B831DF9B3}"/>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DC1CC44C-995F-472D-B131-66EC1D1095B5}"/>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158132</xdr:rowOff>
    </xdr:from>
    <xdr:ext cx="405111" cy="259045"/>
    <xdr:sp macro="" textlink="">
      <xdr:nvSpPr>
        <xdr:cNvPr id="87" name="n_1mainValue【道路】&#10;有形固定資産減価償却率">
          <a:extLst>
            <a:ext uri="{FF2B5EF4-FFF2-40B4-BE49-F238E27FC236}">
              <a16:creationId xmlns:a16="http://schemas.microsoft.com/office/drawing/2014/main" id="{9C70963D-C8C5-4EFE-BECD-414E4BF68F6D}"/>
            </a:ext>
          </a:extLst>
        </xdr:cNvPr>
        <xdr:cNvSpPr txBox="1"/>
      </xdr:nvSpPr>
      <xdr:spPr>
        <a:xfrm>
          <a:off x="3582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D1809098-7FA4-408E-B90E-DFDB858A2579}"/>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9" name="n_3mainValue【道路】&#10;有形固定資産減価償却率">
          <a:extLst>
            <a:ext uri="{FF2B5EF4-FFF2-40B4-BE49-F238E27FC236}">
              <a16:creationId xmlns:a16="http://schemas.microsoft.com/office/drawing/2014/main" id="{0A48A285-D91C-4E86-A5C8-638F55600507}"/>
            </a:ext>
          </a:extLst>
        </xdr:cNvPr>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90" name="n_4mainValue【道路】&#10;有形固定資産減価償却率">
          <a:extLst>
            <a:ext uri="{FF2B5EF4-FFF2-40B4-BE49-F238E27FC236}">
              <a16:creationId xmlns:a16="http://schemas.microsoft.com/office/drawing/2014/main" id="{3DBDA0D3-0E20-4297-994B-B8981A4B707D}"/>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81B8582-F15E-48AD-9EDE-22F0D5F38B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B32B84B-9C69-45AD-AE18-725B00914C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3EEF3E2-A9D0-40D5-A5C5-A77EDC7707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483E30E-5936-43FE-966C-5A78770AFDD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F9DB5E9-81F3-4A06-A38D-7440CB10DD9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A523748-6731-4028-88A0-23EA71E02BE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A037BA5-C887-4BF8-85A8-E576F8FD55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ADF89CB-FB06-4AC5-BC1D-D1BCFB93D2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61CEA74-F916-4DA5-A2E3-1D1183E6CA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DE3089B-A4D2-464A-A6A7-DC02470C636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6AD8DFD-F023-4A58-851A-AD8AE5AD03B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C3B681B-581E-40BD-8A50-71859123B95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AE68F84-94D7-4409-A2C3-9EACFA45A6F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6A47626E-3F53-4415-A178-6ED08187C308}"/>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21F4680-8743-44C2-92C9-C34BABBB56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7768AC4E-B8F6-4DE8-AA18-3A404D6ABFD1}"/>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4346706-3FB0-4C6C-BD34-137AC27A1C2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2678C2D1-1A17-4401-8E33-BDD0D8F909F8}"/>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1D3769B-19F7-42EC-927F-30A8D661C08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27352D67-60A1-40DD-94CC-F5720F8EE9AA}"/>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F313253-1154-476A-8450-77E9EABBD64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6305E0F9-A6F2-489D-A285-22E9C86E8E6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86AE604-3CAF-4352-96AF-3985FA5A0D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8902B198-2F11-42FC-98D2-279D3FCA95F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21594A0-0215-4AED-9710-D82B5C05C72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14D86B4F-2018-4491-9692-010CDD98AEAC}"/>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F2B7A69D-9425-408C-92B3-612AA6AB7043}"/>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BA75F89B-AEA6-4CA0-920C-9A4D5721633D}"/>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D2BDCC4A-14CF-4982-9069-AE969A8C492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FF851E75-B1D4-4816-A10C-8BF8021B5ADA}"/>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3DBDDBA5-314D-49A1-BC80-CA11F716D33C}"/>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A4477D27-F191-424E-9C84-F526B790921D}"/>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306A1304-987C-4CA8-ACAF-71B81FB5F8C2}"/>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C72B7ECB-5452-4368-8B89-323DCAE0C73F}"/>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D40D71CF-16E3-4E80-8697-B3D777E453C6}"/>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709D776C-9828-4551-A93E-CD8BE9E41548}"/>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98F309-DF48-4998-B7B3-49FE7ECAF7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408617-35BC-4733-9E20-21F9B017B3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24420E4-5973-4043-8B4B-A2C9C96282A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2239D75-2328-44EF-AD13-61F67AC612B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1C6BD6F-6639-47B1-AD79-8BB4881A58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31306</xdr:rowOff>
    </xdr:from>
    <xdr:to>
      <xdr:col>55</xdr:col>
      <xdr:colOff>50800</xdr:colOff>
      <xdr:row>42</xdr:row>
      <xdr:rowOff>132906</xdr:rowOff>
    </xdr:to>
    <xdr:sp macro="" textlink="">
      <xdr:nvSpPr>
        <xdr:cNvPr id="132" name="楕円 131">
          <a:extLst>
            <a:ext uri="{FF2B5EF4-FFF2-40B4-BE49-F238E27FC236}">
              <a16:creationId xmlns:a16="http://schemas.microsoft.com/office/drawing/2014/main" id="{C6B79731-2C9A-4513-A76C-810041FE85B5}"/>
            </a:ext>
          </a:extLst>
        </xdr:cNvPr>
        <xdr:cNvSpPr/>
      </xdr:nvSpPr>
      <xdr:spPr>
        <a:xfrm>
          <a:off x="10426700" y="72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a:extLst>
            <a:ext uri="{FF2B5EF4-FFF2-40B4-BE49-F238E27FC236}">
              <a16:creationId xmlns:a16="http://schemas.microsoft.com/office/drawing/2014/main" id="{2527DF31-DBE0-4EEB-AAA1-D4F2C864982A}"/>
            </a:ext>
          </a:extLst>
        </xdr:cNvPr>
        <xdr:cNvSpPr txBox="1"/>
      </xdr:nvSpPr>
      <xdr:spPr>
        <a:xfrm>
          <a:off x="10515600" y="716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31241</xdr:rowOff>
    </xdr:from>
    <xdr:to>
      <xdr:col>50</xdr:col>
      <xdr:colOff>165100</xdr:colOff>
      <xdr:row>42</xdr:row>
      <xdr:rowOff>132841</xdr:rowOff>
    </xdr:to>
    <xdr:sp macro="" textlink="">
      <xdr:nvSpPr>
        <xdr:cNvPr id="134" name="楕円 133">
          <a:extLst>
            <a:ext uri="{FF2B5EF4-FFF2-40B4-BE49-F238E27FC236}">
              <a16:creationId xmlns:a16="http://schemas.microsoft.com/office/drawing/2014/main" id="{068404B9-E006-4C5B-B825-40EA000658B9}"/>
            </a:ext>
          </a:extLst>
        </xdr:cNvPr>
        <xdr:cNvSpPr/>
      </xdr:nvSpPr>
      <xdr:spPr>
        <a:xfrm>
          <a:off x="9588500" y="723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82041</xdr:rowOff>
    </xdr:from>
    <xdr:to>
      <xdr:col>55</xdr:col>
      <xdr:colOff>0</xdr:colOff>
      <xdr:row>42</xdr:row>
      <xdr:rowOff>82106</xdr:rowOff>
    </xdr:to>
    <xdr:cxnSp macro="">
      <xdr:nvCxnSpPr>
        <xdr:cNvPr id="135" name="直線コネクタ 134">
          <a:extLst>
            <a:ext uri="{FF2B5EF4-FFF2-40B4-BE49-F238E27FC236}">
              <a16:creationId xmlns:a16="http://schemas.microsoft.com/office/drawing/2014/main" id="{70CF545F-C683-46D7-B96C-57FFB01821E5}"/>
            </a:ext>
          </a:extLst>
        </xdr:cNvPr>
        <xdr:cNvCxnSpPr/>
      </xdr:nvCxnSpPr>
      <xdr:spPr>
        <a:xfrm>
          <a:off x="9639300" y="7282941"/>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31247</xdr:rowOff>
    </xdr:from>
    <xdr:to>
      <xdr:col>46</xdr:col>
      <xdr:colOff>38100</xdr:colOff>
      <xdr:row>42</xdr:row>
      <xdr:rowOff>132847</xdr:rowOff>
    </xdr:to>
    <xdr:sp macro="" textlink="">
      <xdr:nvSpPr>
        <xdr:cNvPr id="136" name="楕円 135">
          <a:extLst>
            <a:ext uri="{FF2B5EF4-FFF2-40B4-BE49-F238E27FC236}">
              <a16:creationId xmlns:a16="http://schemas.microsoft.com/office/drawing/2014/main" id="{A7071687-A6EC-4020-9F09-B099355EFCEE}"/>
            </a:ext>
          </a:extLst>
        </xdr:cNvPr>
        <xdr:cNvSpPr/>
      </xdr:nvSpPr>
      <xdr:spPr>
        <a:xfrm>
          <a:off x="8699500" y="723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82041</xdr:rowOff>
    </xdr:from>
    <xdr:to>
      <xdr:col>50</xdr:col>
      <xdr:colOff>114300</xdr:colOff>
      <xdr:row>42</xdr:row>
      <xdr:rowOff>82047</xdr:rowOff>
    </xdr:to>
    <xdr:cxnSp macro="">
      <xdr:nvCxnSpPr>
        <xdr:cNvPr id="137" name="直線コネクタ 136">
          <a:extLst>
            <a:ext uri="{FF2B5EF4-FFF2-40B4-BE49-F238E27FC236}">
              <a16:creationId xmlns:a16="http://schemas.microsoft.com/office/drawing/2014/main" id="{845EF5B4-CBEF-4935-AEFB-D9C54D68D238}"/>
            </a:ext>
          </a:extLst>
        </xdr:cNvPr>
        <xdr:cNvCxnSpPr/>
      </xdr:nvCxnSpPr>
      <xdr:spPr>
        <a:xfrm flipV="1">
          <a:off x="8750300" y="7282941"/>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31541</xdr:rowOff>
    </xdr:from>
    <xdr:to>
      <xdr:col>41</xdr:col>
      <xdr:colOff>101600</xdr:colOff>
      <xdr:row>42</xdr:row>
      <xdr:rowOff>133141</xdr:rowOff>
    </xdr:to>
    <xdr:sp macro="" textlink="">
      <xdr:nvSpPr>
        <xdr:cNvPr id="138" name="楕円 137">
          <a:extLst>
            <a:ext uri="{FF2B5EF4-FFF2-40B4-BE49-F238E27FC236}">
              <a16:creationId xmlns:a16="http://schemas.microsoft.com/office/drawing/2014/main" id="{3FA578F8-7420-4A38-AE45-4B20E5342A5C}"/>
            </a:ext>
          </a:extLst>
        </xdr:cNvPr>
        <xdr:cNvSpPr/>
      </xdr:nvSpPr>
      <xdr:spPr>
        <a:xfrm>
          <a:off x="7810500" y="72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82047</xdr:rowOff>
    </xdr:from>
    <xdr:to>
      <xdr:col>45</xdr:col>
      <xdr:colOff>177800</xdr:colOff>
      <xdr:row>42</xdr:row>
      <xdr:rowOff>82341</xdr:rowOff>
    </xdr:to>
    <xdr:cxnSp macro="">
      <xdr:nvCxnSpPr>
        <xdr:cNvPr id="139" name="直線コネクタ 138">
          <a:extLst>
            <a:ext uri="{FF2B5EF4-FFF2-40B4-BE49-F238E27FC236}">
              <a16:creationId xmlns:a16="http://schemas.microsoft.com/office/drawing/2014/main" id="{33F04136-2BD6-40DC-B303-5CEB365386E8}"/>
            </a:ext>
          </a:extLst>
        </xdr:cNvPr>
        <xdr:cNvCxnSpPr/>
      </xdr:nvCxnSpPr>
      <xdr:spPr>
        <a:xfrm flipV="1">
          <a:off x="7861300" y="7282947"/>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31492</xdr:rowOff>
    </xdr:from>
    <xdr:to>
      <xdr:col>36</xdr:col>
      <xdr:colOff>165100</xdr:colOff>
      <xdr:row>42</xdr:row>
      <xdr:rowOff>133092</xdr:rowOff>
    </xdr:to>
    <xdr:sp macro="" textlink="">
      <xdr:nvSpPr>
        <xdr:cNvPr id="140" name="楕円 139">
          <a:extLst>
            <a:ext uri="{FF2B5EF4-FFF2-40B4-BE49-F238E27FC236}">
              <a16:creationId xmlns:a16="http://schemas.microsoft.com/office/drawing/2014/main" id="{0092BB94-E43E-44AD-9FE0-0876B4EC229D}"/>
            </a:ext>
          </a:extLst>
        </xdr:cNvPr>
        <xdr:cNvSpPr/>
      </xdr:nvSpPr>
      <xdr:spPr>
        <a:xfrm>
          <a:off x="6921500" y="72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82292</xdr:rowOff>
    </xdr:from>
    <xdr:to>
      <xdr:col>41</xdr:col>
      <xdr:colOff>50800</xdr:colOff>
      <xdr:row>42</xdr:row>
      <xdr:rowOff>82341</xdr:rowOff>
    </xdr:to>
    <xdr:cxnSp macro="">
      <xdr:nvCxnSpPr>
        <xdr:cNvPr id="141" name="直線コネクタ 140">
          <a:extLst>
            <a:ext uri="{FF2B5EF4-FFF2-40B4-BE49-F238E27FC236}">
              <a16:creationId xmlns:a16="http://schemas.microsoft.com/office/drawing/2014/main" id="{D7262D17-6424-4820-A69D-5834F7D8B92D}"/>
            </a:ext>
          </a:extLst>
        </xdr:cNvPr>
        <xdr:cNvCxnSpPr/>
      </xdr:nvCxnSpPr>
      <xdr:spPr>
        <a:xfrm>
          <a:off x="6972300" y="7283192"/>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2864CF18-D591-4546-A837-C8BFE440CAD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94361-8F41-4E93-AD61-A7BB801E1369}"/>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7C6FBD69-16DA-4FFE-879A-B4919349E659}"/>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A1C303FB-AA96-4A63-83D1-E1C029E292B4}"/>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123968</xdr:rowOff>
    </xdr:from>
    <xdr:ext cx="469744" cy="259045"/>
    <xdr:sp macro="" textlink="">
      <xdr:nvSpPr>
        <xdr:cNvPr id="146" name="n_1mainValue【道路】&#10;一人当たり延長">
          <a:extLst>
            <a:ext uri="{FF2B5EF4-FFF2-40B4-BE49-F238E27FC236}">
              <a16:creationId xmlns:a16="http://schemas.microsoft.com/office/drawing/2014/main" id="{331BFAA0-CC14-4E12-9A73-D8704F645974}"/>
            </a:ext>
          </a:extLst>
        </xdr:cNvPr>
        <xdr:cNvSpPr txBox="1"/>
      </xdr:nvSpPr>
      <xdr:spPr>
        <a:xfrm>
          <a:off x="9391727" y="732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123974</xdr:rowOff>
    </xdr:from>
    <xdr:ext cx="469744" cy="259045"/>
    <xdr:sp macro="" textlink="">
      <xdr:nvSpPr>
        <xdr:cNvPr id="147" name="n_2mainValue【道路】&#10;一人当たり延長">
          <a:extLst>
            <a:ext uri="{FF2B5EF4-FFF2-40B4-BE49-F238E27FC236}">
              <a16:creationId xmlns:a16="http://schemas.microsoft.com/office/drawing/2014/main" id="{FE54A106-E6EB-4985-8C6D-40B90222DB90}"/>
            </a:ext>
          </a:extLst>
        </xdr:cNvPr>
        <xdr:cNvSpPr txBox="1"/>
      </xdr:nvSpPr>
      <xdr:spPr>
        <a:xfrm>
          <a:off x="8515427" y="732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124268</xdr:rowOff>
    </xdr:from>
    <xdr:ext cx="469744" cy="259045"/>
    <xdr:sp macro="" textlink="">
      <xdr:nvSpPr>
        <xdr:cNvPr id="148" name="n_3mainValue【道路】&#10;一人当たり延長">
          <a:extLst>
            <a:ext uri="{FF2B5EF4-FFF2-40B4-BE49-F238E27FC236}">
              <a16:creationId xmlns:a16="http://schemas.microsoft.com/office/drawing/2014/main" id="{9E0E8703-5FEB-488E-984D-254ACD70BEF9}"/>
            </a:ext>
          </a:extLst>
        </xdr:cNvPr>
        <xdr:cNvSpPr txBox="1"/>
      </xdr:nvSpPr>
      <xdr:spPr>
        <a:xfrm>
          <a:off x="7626427" y="732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124219</xdr:rowOff>
    </xdr:from>
    <xdr:ext cx="469744" cy="259045"/>
    <xdr:sp macro="" textlink="">
      <xdr:nvSpPr>
        <xdr:cNvPr id="149" name="n_4mainValue【道路】&#10;一人当たり延長">
          <a:extLst>
            <a:ext uri="{FF2B5EF4-FFF2-40B4-BE49-F238E27FC236}">
              <a16:creationId xmlns:a16="http://schemas.microsoft.com/office/drawing/2014/main" id="{4723373D-78AB-4633-967C-99A3582EC603}"/>
            </a:ext>
          </a:extLst>
        </xdr:cNvPr>
        <xdr:cNvSpPr txBox="1"/>
      </xdr:nvSpPr>
      <xdr:spPr>
        <a:xfrm>
          <a:off x="6737427" y="732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93749A7-578C-4738-A3C8-47D3B9A389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48CBBFB-1E65-45A5-8FA5-494BAB12780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8528DBA-D584-4F92-B70E-CCD4798E37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5F8ED49-7521-487D-8636-1329C8C0810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E2C7031-CF64-4E50-84EA-9EBE4F0598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D45BD29-70A4-409C-88DF-D6885A4AFA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D1EE75C-0AD7-45F6-82CA-6D67418E1B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2A41B6F-561E-4806-A596-1EC94EF719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A8752EA-5A80-4690-91AE-8DE8C07721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B3A69D4-7EDC-4AB3-8690-5D6768FA2DA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2C0EF6A-9807-4604-999A-E963196391D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5A9973E3-2BE3-4A5A-834D-608494D3475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F4D3D725-A3BD-46E9-B31A-60D950EA1EC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D812210F-62E9-4A2C-A49A-5F456A59A5A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BE1E46B7-CA85-4F1D-9861-0BA63FC5407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8A21F098-81A8-42F5-89A4-772DE134612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96010C0-F9E4-4297-B3F7-963624B7AAF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5DF1CB28-601E-4DA0-97A6-3B0342DFE81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30602D97-0E6A-4400-A700-3A0A28EE7CE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B7C9C375-3046-405E-8529-31475232163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85B3C4FA-9EB7-49F3-8036-1A8E6945CA0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B7125B2-3C1D-49CA-B27F-AD632D9738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468D0138-4079-4059-A392-2186CBEE311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80331F2-CF8F-490F-9175-43BE3BC885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BA4AFD09-2764-4B06-930B-0A9F37BDAE1D}"/>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6C74322F-AEC9-4264-800A-EF2A78B20321}"/>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E12ED5AA-A16A-4921-A93C-E1338A42BB5A}"/>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6A8C90DA-82CC-4FDE-B9B2-BDE78754EF4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9EAE2A24-4C5B-43D0-9374-D08775BBFE8F}"/>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DDA5DFD9-E7CA-4D15-BE90-C031F73F6C0E}"/>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E364DFD8-E884-40BE-A5F1-07FED06D3CE2}"/>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47E50ECB-B9AD-4AFB-8F54-CDD775158716}"/>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908EE6FA-321F-4674-98A1-9AC7DB1C34EC}"/>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AB5E380A-8FE1-4C32-A34E-402B5532620E}"/>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CA7858E5-91CA-41B9-B8FE-0E7D678CA39E}"/>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D2EAC4D-1BEA-4835-9AD6-CE13E1676A4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F69C64-3516-4CB1-9013-8FAF0E1032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87E443B-C946-406C-ACFC-876670D59E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43C0E71-53F8-498A-B1D7-0416359D7ED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FACE569-7101-4F8E-98A4-48B637CBD3C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19685</xdr:rowOff>
    </xdr:from>
    <xdr:to>
      <xdr:col>24</xdr:col>
      <xdr:colOff>114300</xdr:colOff>
      <xdr:row>57</xdr:row>
      <xdr:rowOff>121285</xdr:rowOff>
    </xdr:to>
    <xdr:sp macro="" textlink="">
      <xdr:nvSpPr>
        <xdr:cNvPr id="190" name="楕円 189">
          <a:extLst>
            <a:ext uri="{FF2B5EF4-FFF2-40B4-BE49-F238E27FC236}">
              <a16:creationId xmlns:a16="http://schemas.microsoft.com/office/drawing/2014/main" id="{2D4B2B87-F600-430A-87F9-7C0ED8C6E8E9}"/>
            </a:ext>
          </a:extLst>
        </xdr:cNvPr>
        <xdr:cNvSpPr/>
      </xdr:nvSpPr>
      <xdr:spPr>
        <a:xfrm>
          <a:off x="45847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42562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2803B260-004F-40ED-89B0-AB9CCFA6E181}"/>
            </a:ext>
          </a:extLst>
        </xdr:cNvPr>
        <xdr:cNvSpPr txBox="1"/>
      </xdr:nvSpPr>
      <xdr:spPr>
        <a:xfrm>
          <a:off x="4673600"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158750</xdr:rowOff>
    </xdr:from>
    <xdr:to>
      <xdr:col>20</xdr:col>
      <xdr:colOff>38100</xdr:colOff>
      <xdr:row>57</xdr:row>
      <xdr:rowOff>88900</xdr:rowOff>
    </xdr:to>
    <xdr:sp macro="" textlink="">
      <xdr:nvSpPr>
        <xdr:cNvPr id="192" name="楕円 191">
          <a:extLst>
            <a:ext uri="{FF2B5EF4-FFF2-40B4-BE49-F238E27FC236}">
              <a16:creationId xmlns:a16="http://schemas.microsoft.com/office/drawing/2014/main" id="{F0F71D55-7E2E-430F-B1BC-458818269AF8}"/>
            </a:ext>
          </a:extLst>
        </xdr:cNvPr>
        <xdr:cNvSpPr/>
      </xdr:nvSpPr>
      <xdr:spPr>
        <a:xfrm>
          <a:off x="3746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38100</xdr:rowOff>
    </xdr:from>
    <xdr:to>
      <xdr:col>24</xdr:col>
      <xdr:colOff>63500</xdr:colOff>
      <xdr:row>57</xdr:row>
      <xdr:rowOff>70485</xdr:rowOff>
    </xdr:to>
    <xdr:cxnSp macro="">
      <xdr:nvCxnSpPr>
        <xdr:cNvPr id="193" name="直線コネクタ 192">
          <a:extLst>
            <a:ext uri="{FF2B5EF4-FFF2-40B4-BE49-F238E27FC236}">
              <a16:creationId xmlns:a16="http://schemas.microsoft.com/office/drawing/2014/main" id="{10936513-FEB1-477C-B391-7EF29105A224}"/>
            </a:ext>
          </a:extLst>
        </xdr:cNvPr>
        <xdr:cNvCxnSpPr/>
      </xdr:nvCxnSpPr>
      <xdr:spPr>
        <a:xfrm>
          <a:off x="3797300" y="98107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126365</xdr:rowOff>
    </xdr:from>
    <xdr:to>
      <xdr:col>15</xdr:col>
      <xdr:colOff>101600</xdr:colOff>
      <xdr:row>57</xdr:row>
      <xdr:rowOff>56515</xdr:rowOff>
    </xdr:to>
    <xdr:sp macro="" textlink="">
      <xdr:nvSpPr>
        <xdr:cNvPr id="194" name="楕円 193">
          <a:extLst>
            <a:ext uri="{FF2B5EF4-FFF2-40B4-BE49-F238E27FC236}">
              <a16:creationId xmlns:a16="http://schemas.microsoft.com/office/drawing/2014/main" id="{CA723AFF-C3C3-4908-A86B-3D2E49C360E4}"/>
            </a:ext>
          </a:extLst>
        </xdr:cNvPr>
        <xdr:cNvSpPr/>
      </xdr:nvSpPr>
      <xdr:spPr>
        <a:xfrm>
          <a:off x="2857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xdr:rowOff>
    </xdr:from>
    <xdr:to>
      <xdr:col>19</xdr:col>
      <xdr:colOff>177800</xdr:colOff>
      <xdr:row>57</xdr:row>
      <xdr:rowOff>38100</xdr:rowOff>
    </xdr:to>
    <xdr:cxnSp macro="">
      <xdr:nvCxnSpPr>
        <xdr:cNvPr id="195" name="直線コネクタ 194">
          <a:extLst>
            <a:ext uri="{FF2B5EF4-FFF2-40B4-BE49-F238E27FC236}">
              <a16:creationId xmlns:a16="http://schemas.microsoft.com/office/drawing/2014/main" id="{7E4548D6-1A0F-481B-8639-118CDBCE8CD9}"/>
            </a:ext>
          </a:extLst>
        </xdr:cNvPr>
        <xdr:cNvCxnSpPr/>
      </xdr:nvCxnSpPr>
      <xdr:spPr>
        <a:xfrm>
          <a:off x="2908300" y="97783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93980</xdr:rowOff>
    </xdr:from>
    <xdr:to>
      <xdr:col>10</xdr:col>
      <xdr:colOff>165100</xdr:colOff>
      <xdr:row>57</xdr:row>
      <xdr:rowOff>24130</xdr:rowOff>
    </xdr:to>
    <xdr:sp macro="" textlink="">
      <xdr:nvSpPr>
        <xdr:cNvPr id="196" name="楕円 195">
          <a:extLst>
            <a:ext uri="{FF2B5EF4-FFF2-40B4-BE49-F238E27FC236}">
              <a16:creationId xmlns:a16="http://schemas.microsoft.com/office/drawing/2014/main" id="{51C98CA7-DC12-4191-B90A-252E3D90C177}"/>
            </a:ext>
          </a:extLst>
        </xdr:cNvPr>
        <xdr:cNvSpPr/>
      </xdr:nvSpPr>
      <xdr:spPr>
        <a:xfrm>
          <a:off x="1968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144780</xdr:rowOff>
    </xdr:from>
    <xdr:to>
      <xdr:col>15</xdr:col>
      <xdr:colOff>50800</xdr:colOff>
      <xdr:row>57</xdr:row>
      <xdr:rowOff>5715</xdr:rowOff>
    </xdr:to>
    <xdr:cxnSp macro="">
      <xdr:nvCxnSpPr>
        <xdr:cNvPr id="197" name="直線コネクタ 196">
          <a:extLst>
            <a:ext uri="{FF2B5EF4-FFF2-40B4-BE49-F238E27FC236}">
              <a16:creationId xmlns:a16="http://schemas.microsoft.com/office/drawing/2014/main" id="{7BDD1E30-E60B-42F3-8715-5D30C45DAA0E}"/>
            </a:ext>
          </a:extLst>
        </xdr:cNvPr>
        <xdr:cNvCxnSpPr/>
      </xdr:nvCxnSpPr>
      <xdr:spPr>
        <a:xfrm>
          <a:off x="2019300" y="97459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61595</xdr:rowOff>
    </xdr:from>
    <xdr:to>
      <xdr:col>6</xdr:col>
      <xdr:colOff>38100</xdr:colOff>
      <xdr:row>56</xdr:row>
      <xdr:rowOff>163195</xdr:rowOff>
    </xdr:to>
    <xdr:sp macro="" textlink="">
      <xdr:nvSpPr>
        <xdr:cNvPr id="198" name="楕円 197">
          <a:extLst>
            <a:ext uri="{FF2B5EF4-FFF2-40B4-BE49-F238E27FC236}">
              <a16:creationId xmlns:a16="http://schemas.microsoft.com/office/drawing/2014/main" id="{3F6FD605-2630-407F-AC77-41AC0C0693DC}"/>
            </a:ext>
          </a:extLst>
        </xdr:cNvPr>
        <xdr:cNvSpPr/>
      </xdr:nvSpPr>
      <xdr:spPr>
        <a:xfrm>
          <a:off x="1079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112395</xdr:rowOff>
    </xdr:from>
    <xdr:to>
      <xdr:col>10</xdr:col>
      <xdr:colOff>114300</xdr:colOff>
      <xdr:row>56</xdr:row>
      <xdr:rowOff>144780</xdr:rowOff>
    </xdr:to>
    <xdr:cxnSp macro="">
      <xdr:nvCxnSpPr>
        <xdr:cNvPr id="199" name="直線コネクタ 198">
          <a:extLst>
            <a:ext uri="{FF2B5EF4-FFF2-40B4-BE49-F238E27FC236}">
              <a16:creationId xmlns:a16="http://schemas.microsoft.com/office/drawing/2014/main" id="{97BA7BD2-3D7E-4724-97CF-8B31D02EFAF4}"/>
            </a:ext>
          </a:extLst>
        </xdr:cNvPr>
        <xdr:cNvCxnSpPr/>
      </xdr:nvCxnSpPr>
      <xdr:spPr>
        <a:xfrm>
          <a:off x="1130300" y="9713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207EA67C-9088-4093-A0B0-413F5D996442}"/>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3E48ECC-2E76-4D03-91BF-6D2FA9854BC3}"/>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E700FCF-C417-4CC0-8A5B-E2ADD47120AE}"/>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58F87AD-18B4-4863-A9F5-00014BF6ADDE}"/>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105427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8E11084E-8CAB-4AB6-8F69-5C5514E9B331}"/>
            </a:ext>
          </a:extLst>
        </xdr:cNvPr>
        <xdr:cNvSpPr txBox="1"/>
      </xdr:nvSpPr>
      <xdr:spPr>
        <a:xfrm>
          <a:off x="35820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73042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94E00BA3-AE67-4B74-AFA1-DC8CA0240D72}"/>
            </a:ext>
          </a:extLst>
        </xdr:cNvPr>
        <xdr:cNvSpPr txBox="1"/>
      </xdr:nvSpPr>
      <xdr:spPr>
        <a:xfrm>
          <a:off x="27057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40657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123830C-526D-49DE-BEC2-8D48341F98F4}"/>
            </a:ext>
          </a:extLst>
        </xdr:cNvPr>
        <xdr:cNvSpPr txBox="1"/>
      </xdr:nvSpPr>
      <xdr:spPr>
        <a:xfrm>
          <a:off x="1816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8272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1A44D3B-2B68-4852-90A4-376F64DB7BBB}"/>
            </a:ext>
          </a:extLst>
        </xdr:cNvPr>
        <xdr:cNvSpPr txBox="1"/>
      </xdr:nvSpPr>
      <xdr:spPr>
        <a:xfrm>
          <a:off x="9277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68861E2-A746-4D34-93B5-FD536C69B3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49892C2-361A-42E6-9B28-3BAABDA43C5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7C0F9CA-AD42-47F2-81ED-E16110671AC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A8AB50F-E262-40DB-9FFD-A977483FC1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9A185A4-3FBF-4C50-BB22-C91B3907E2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78C5E00-D57A-46D4-AFDE-AE51AF7806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6C9FFAE-7628-4914-BB7C-054CA9D3882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FE55FCD-34CE-4C2D-B884-166E28FF81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7F5BE72-D13E-4EAA-B3FD-5014FC5BF9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3F470BC-AE73-401D-BA2D-8E514AEF00C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CD66E8CD-36CE-445F-985A-7B493144C61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B8CA2F9-E6D1-4B07-9A96-ED0C79BB401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6816333B-F8E4-4E20-8613-95B41EB46BC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CB7AAD3E-A166-4183-8299-FDE412202C7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C1E5088E-A525-4EFC-92DA-C4CFF48A897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7272E516-DA8B-442E-92A3-EB41AE3F38B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50107A53-0FC3-4CA2-AE71-B71ECD9644E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45B8F07E-601D-48CB-8419-4B6C440C4A7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528B168-3AFA-481A-856F-2AD0055DF57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5C4FFF1-3B9E-4843-9C4C-DA785FEC3F3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78EEC21-99DE-47AB-9470-AF0D047EBB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4C9E8CAF-6E8C-4FEB-BFAC-15CA5130D1FC}"/>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DB83434-365C-4060-8851-E449FD3E516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C17AA393-4AAD-472D-8A03-56F5E1209424}"/>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54F695D-06AE-4858-97DD-35A988F06381}"/>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38F1ACF4-21A2-4CDD-B434-BAFE0F462AC1}"/>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741B52E8-F71F-4A80-8FD5-6BDE1BB99CB3}"/>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8FE67968-676C-4494-A0F5-AABB457C3954}"/>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192F47EB-28BE-44E6-B14A-96DD17AD221C}"/>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B86E806F-4690-4122-A4F5-C235095974C6}"/>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7F918A6E-E35D-4A3B-AC82-C75F24D63493}"/>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B533CD21-19B7-4059-9CE7-C2C2A9C50EB6}"/>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3923424-A843-4822-AEBE-585C98B2D9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BC9F007-1355-4395-93F6-993DCFFDA5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FDC3E79-ECB4-4219-8A5D-8FE1667A16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854AA4B-8B09-46C5-A3A3-78AB28ECF9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E05E335-8BC2-404D-9986-1C39356544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118648</xdr:rowOff>
    </xdr:from>
    <xdr:to>
      <xdr:col>55</xdr:col>
      <xdr:colOff>50800</xdr:colOff>
      <xdr:row>64</xdr:row>
      <xdr:rowOff>48798</xdr:rowOff>
    </xdr:to>
    <xdr:sp macro="" textlink="">
      <xdr:nvSpPr>
        <xdr:cNvPr id="245" name="楕円 244">
          <a:extLst>
            <a:ext uri="{FF2B5EF4-FFF2-40B4-BE49-F238E27FC236}">
              <a16:creationId xmlns:a16="http://schemas.microsoft.com/office/drawing/2014/main" id="{9C5C225F-4E92-46B6-84A3-6E5934BA2B4E}"/>
            </a:ext>
          </a:extLst>
        </xdr:cNvPr>
        <xdr:cNvSpPr/>
      </xdr:nvSpPr>
      <xdr:spPr>
        <a:xfrm>
          <a:off x="10426700" y="1091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33575</xdr:rowOff>
    </xdr:from>
    <xdr:ext cx="469744" cy="259045"/>
    <xdr:sp macro="" textlink="">
      <xdr:nvSpPr>
        <xdr:cNvPr id="246" name="【橋りょう・トンネル】&#10;一人当たり有形固定資産（償却資産）額該当値テキスト">
          <a:extLst>
            <a:ext uri="{FF2B5EF4-FFF2-40B4-BE49-F238E27FC236}">
              <a16:creationId xmlns:a16="http://schemas.microsoft.com/office/drawing/2014/main" id="{7A45C84C-D7C0-4F04-8E19-77F895C75154}"/>
            </a:ext>
          </a:extLst>
        </xdr:cNvPr>
        <xdr:cNvSpPr txBox="1"/>
      </xdr:nvSpPr>
      <xdr:spPr>
        <a:xfrm>
          <a:off x="10515600" y="1083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118635</xdr:rowOff>
    </xdr:from>
    <xdr:to>
      <xdr:col>50</xdr:col>
      <xdr:colOff>165100</xdr:colOff>
      <xdr:row>64</xdr:row>
      <xdr:rowOff>48785</xdr:rowOff>
    </xdr:to>
    <xdr:sp macro="" textlink="">
      <xdr:nvSpPr>
        <xdr:cNvPr id="247" name="楕円 246">
          <a:extLst>
            <a:ext uri="{FF2B5EF4-FFF2-40B4-BE49-F238E27FC236}">
              <a16:creationId xmlns:a16="http://schemas.microsoft.com/office/drawing/2014/main" id="{F3BC4C08-52EC-4867-B2F5-DD69DC364427}"/>
            </a:ext>
          </a:extLst>
        </xdr:cNvPr>
        <xdr:cNvSpPr/>
      </xdr:nvSpPr>
      <xdr:spPr>
        <a:xfrm>
          <a:off x="9588500" y="109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169435</xdr:rowOff>
    </xdr:from>
    <xdr:to>
      <xdr:col>55</xdr:col>
      <xdr:colOff>0</xdr:colOff>
      <xdr:row>63</xdr:row>
      <xdr:rowOff>169448</xdr:rowOff>
    </xdr:to>
    <xdr:cxnSp macro="">
      <xdr:nvCxnSpPr>
        <xdr:cNvPr id="248" name="直線コネクタ 247">
          <a:extLst>
            <a:ext uri="{FF2B5EF4-FFF2-40B4-BE49-F238E27FC236}">
              <a16:creationId xmlns:a16="http://schemas.microsoft.com/office/drawing/2014/main" id="{2D835BAD-BE5F-4AF8-B7A7-7BF7B0B174E6}"/>
            </a:ext>
          </a:extLst>
        </xdr:cNvPr>
        <xdr:cNvCxnSpPr/>
      </xdr:nvCxnSpPr>
      <xdr:spPr>
        <a:xfrm>
          <a:off x="9639300" y="10970785"/>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118634</xdr:rowOff>
    </xdr:from>
    <xdr:to>
      <xdr:col>46</xdr:col>
      <xdr:colOff>38100</xdr:colOff>
      <xdr:row>64</xdr:row>
      <xdr:rowOff>48784</xdr:rowOff>
    </xdr:to>
    <xdr:sp macro="" textlink="">
      <xdr:nvSpPr>
        <xdr:cNvPr id="249" name="楕円 248">
          <a:extLst>
            <a:ext uri="{FF2B5EF4-FFF2-40B4-BE49-F238E27FC236}">
              <a16:creationId xmlns:a16="http://schemas.microsoft.com/office/drawing/2014/main" id="{83069436-1C58-4B52-A2E1-23DA8A3478CD}"/>
            </a:ext>
          </a:extLst>
        </xdr:cNvPr>
        <xdr:cNvSpPr/>
      </xdr:nvSpPr>
      <xdr:spPr>
        <a:xfrm>
          <a:off x="8699500" y="10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169434</xdr:rowOff>
    </xdr:from>
    <xdr:to>
      <xdr:col>50</xdr:col>
      <xdr:colOff>114300</xdr:colOff>
      <xdr:row>63</xdr:row>
      <xdr:rowOff>169435</xdr:rowOff>
    </xdr:to>
    <xdr:cxnSp macro="">
      <xdr:nvCxnSpPr>
        <xdr:cNvPr id="250" name="直線コネクタ 249">
          <a:extLst>
            <a:ext uri="{FF2B5EF4-FFF2-40B4-BE49-F238E27FC236}">
              <a16:creationId xmlns:a16="http://schemas.microsoft.com/office/drawing/2014/main" id="{CAEC48DA-7153-4B28-A2CA-4C31287F00B3}"/>
            </a:ext>
          </a:extLst>
        </xdr:cNvPr>
        <xdr:cNvCxnSpPr/>
      </xdr:nvCxnSpPr>
      <xdr:spPr>
        <a:xfrm>
          <a:off x="8750300" y="10970784"/>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118630</xdr:rowOff>
    </xdr:from>
    <xdr:to>
      <xdr:col>41</xdr:col>
      <xdr:colOff>101600</xdr:colOff>
      <xdr:row>64</xdr:row>
      <xdr:rowOff>48780</xdr:rowOff>
    </xdr:to>
    <xdr:sp macro="" textlink="">
      <xdr:nvSpPr>
        <xdr:cNvPr id="251" name="楕円 250">
          <a:extLst>
            <a:ext uri="{FF2B5EF4-FFF2-40B4-BE49-F238E27FC236}">
              <a16:creationId xmlns:a16="http://schemas.microsoft.com/office/drawing/2014/main" id="{959542C0-0C8E-406B-86C1-8EF1343A0CE0}"/>
            </a:ext>
          </a:extLst>
        </xdr:cNvPr>
        <xdr:cNvSpPr/>
      </xdr:nvSpPr>
      <xdr:spPr>
        <a:xfrm>
          <a:off x="7810500" y="109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169430</xdr:rowOff>
    </xdr:from>
    <xdr:to>
      <xdr:col>45</xdr:col>
      <xdr:colOff>177800</xdr:colOff>
      <xdr:row>63</xdr:row>
      <xdr:rowOff>169434</xdr:rowOff>
    </xdr:to>
    <xdr:cxnSp macro="">
      <xdr:nvCxnSpPr>
        <xdr:cNvPr id="252" name="直線コネクタ 251">
          <a:extLst>
            <a:ext uri="{FF2B5EF4-FFF2-40B4-BE49-F238E27FC236}">
              <a16:creationId xmlns:a16="http://schemas.microsoft.com/office/drawing/2014/main" id="{CAD7FED5-E011-4923-9BBD-C9853F7849E6}"/>
            </a:ext>
          </a:extLst>
        </xdr:cNvPr>
        <xdr:cNvCxnSpPr/>
      </xdr:nvCxnSpPr>
      <xdr:spPr>
        <a:xfrm>
          <a:off x="7861300" y="10970780"/>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118631</xdr:rowOff>
    </xdr:from>
    <xdr:to>
      <xdr:col>36</xdr:col>
      <xdr:colOff>165100</xdr:colOff>
      <xdr:row>64</xdr:row>
      <xdr:rowOff>48781</xdr:rowOff>
    </xdr:to>
    <xdr:sp macro="" textlink="">
      <xdr:nvSpPr>
        <xdr:cNvPr id="253" name="楕円 252">
          <a:extLst>
            <a:ext uri="{FF2B5EF4-FFF2-40B4-BE49-F238E27FC236}">
              <a16:creationId xmlns:a16="http://schemas.microsoft.com/office/drawing/2014/main" id="{3862B54B-902E-4F3F-99F2-F548FFF06F13}"/>
            </a:ext>
          </a:extLst>
        </xdr:cNvPr>
        <xdr:cNvSpPr/>
      </xdr:nvSpPr>
      <xdr:spPr>
        <a:xfrm>
          <a:off x="6921500" y="109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169430</xdr:rowOff>
    </xdr:from>
    <xdr:to>
      <xdr:col>41</xdr:col>
      <xdr:colOff>50800</xdr:colOff>
      <xdr:row>63</xdr:row>
      <xdr:rowOff>169431</xdr:rowOff>
    </xdr:to>
    <xdr:cxnSp macro="">
      <xdr:nvCxnSpPr>
        <xdr:cNvPr id="254" name="直線コネクタ 253">
          <a:extLst>
            <a:ext uri="{FF2B5EF4-FFF2-40B4-BE49-F238E27FC236}">
              <a16:creationId xmlns:a16="http://schemas.microsoft.com/office/drawing/2014/main" id="{F03CCEEF-91BB-4D15-89B6-41853C3A569F}"/>
            </a:ext>
          </a:extLst>
        </xdr:cNvPr>
        <xdr:cNvCxnSpPr/>
      </xdr:nvCxnSpPr>
      <xdr:spPr>
        <a:xfrm flipV="1">
          <a:off x="6972300" y="10970780"/>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C150911A-DE37-4054-8485-E1626F66268A}"/>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BFEE536-48D0-4A76-AC9C-24FC428814D6}"/>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60BDCCE8-8BBA-4EC9-9C99-446DAC887565}"/>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45DC624B-1F19-4D20-9D87-8B6C959A4B79}"/>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39912</xdr:rowOff>
    </xdr:from>
    <xdr:ext cx="469744" cy="259045"/>
    <xdr:sp macro="" textlink="">
      <xdr:nvSpPr>
        <xdr:cNvPr id="259" name="n_1mainValue【橋りょう・トンネル】&#10;一人当たり有形固定資産（償却資産）額">
          <a:extLst>
            <a:ext uri="{FF2B5EF4-FFF2-40B4-BE49-F238E27FC236}">
              <a16:creationId xmlns:a16="http://schemas.microsoft.com/office/drawing/2014/main" id="{506696C4-5AC8-4FA2-A246-7750A725FDF5}"/>
            </a:ext>
          </a:extLst>
        </xdr:cNvPr>
        <xdr:cNvSpPr txBox="1"/>
      </xdr:nvSpPr>
      <xdr:spPr>
        <a:xfrm>
          <a:off x="9391728" y="1101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39911</xdr:rowOff>
    </xdr:from>
    <xdr:ext cx="469744" cy="259045"/>
    <xdr:sp macro="" textlink="">
      <xdr:nvSpPr>
        <xdr:cNvPr id="260" name="n_2mainValue【橋りょう・トンネル】&#10;一人当たり有形固定資産（償却資産）額">
          <a:extLst>
            <a:ext uri="{FF2B5EF4-FFF2-40B4-BE49-F238E27FC236}">
              <a16:creationId xmlns:a16="http://schemas.microsoft.com/office/drawing/2014/main" id="{2D4560C4-4B96-4D03-99E5-2B8D05A5A6A6}"/>
            </a:ext>
          </a:extLst>
        </xdr:cNvPr>
        <xdr:cNvSpPr txBox="1"/>
      </xdr:nvSpPr>
      <xdr:spPr>
        <a:xfrm>
          <a:off x="8515428" y="1101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39907</xdr:rowOff>
    </xdr:from>
    <xdr:ext cx="469744" cy="259045"/>
    <xdr:sp macro="" textlink="">
      <xdr:nvSpPr>
        <xdr:cNvPr id="261" name="n_3mainValue【橋りょう・トンネル】&#10;一人当たり有形固定資産（償却資産）額">
          <a:extLst>
            <a:ext uri="{FF2B5EF4-FFF2-40B4-BE49-F238E27FC236}">
              <a16:creationId xmlns:a16="http://schemas.microsoft.com/office/drawing/2014/main" id="{AAAB1FA0-010A-498B-ABAF-17D3B35FCFEB}"/>
            </a:ext>
          </a:extLst>
        </xdr:cNvPr>
        <xdr:cNvSpPr txBox="1"/>
      </xdr:nvSpPr>
      <xdr:spPr>
        <a:xfrm>
          <a:off x="7626428" y="11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39908</xdr:rowOff>
    </xdr:from>
    <xdr:ext cx="469744" cy="259045"/>
    <xdr:sp macro="" textlink="">
      <xdr:nvSpPr>
        <xdr:cNvPr id="262" name="n_4mainValue【橋りょう・トンネル】&#10;一人当たり有形固定資産（償却資産）額">
          <a:extLst>
            <a:ext uri="{FF2B5EF4-FFF2-40B4-BE49-F238E27FC236}">
              <a16:creationId xmlns:a16="http://schemas.microsoft.com/office/drawing/2014/main" id="{840F696A-386D-4A31-9B80-85B1AF2632E1}"/>
            </a:ext>
          </a:extLst>
        </xdr:cNvPr>
        <xdr:cNvSpPr txBox="1"/>
      </xdr:nvSpPr>
      <xdr:spPr>
        <a:xfrm>
          <a:off x="6737428" y="1101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24D81E5-798A-4C29-9311-59E5C09A92D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D8029EA-1064-4F7D-A3BB-BD1740BDE2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4B43FBC-8812-47F5-99D7-5F7E24FF05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24B67E5-E422-474A-8B5A-4F2C8952E9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43E6E49-5EE4-413D-A360-D9E91BBCCD4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641227D-015D-4305-A9D8-02D776CA47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3A48F9A-00C2-4B4A-B68F-B56F7786A9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610CE37-836E-4251-A5BC-A3E47B424E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234A569-7490-451D-A9A7-5CBDF8B91B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C327809-003F-46F7-859A-FD7D0E2B3D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8036E8B-E8C5-4658-98C8-F7A31013579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3A0BA21-E648-4A66-9BA6-EF90DC6108C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7B777869-4463-4F68-AF33-236E14183A6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422D9C8E-7DDB-4E62-92E1-984264FC7A8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D60AC88E-B899-4AA2-B8E4-72CB7298323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11C6452C-B677-4631-BDA3-B44947111D2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732E20B-CEED-4FF6-BAEA-7D1AC744B91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E276B06-2349-4D74-9BC0-A75161089BE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C9669A00-2811-497B-8D37-B04FA0EE5BE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D93E5E4-B522-4E71-BE6E-7E176BBC39C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329FE99-F514-4A64-AD32-A65D2B32050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2FCFD3B-7545-46DE-9A97-2BCE169AB99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7509C17F-0049-41B0-8BE4-B6A8C68EB6B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B417192-CD20-4C2A-84A9-7146CB83D5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45499B9C-8DBE-41EF-AF17-0B116B12D061}"/>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B079FABC-58A6-4544-B4A7-EB167F4BE41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62F01BFC-2C1D-4BCC-8FAE-B25A1754641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D61206CE-1099-4348-98B7-E3444622106F}"/>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B373AF1C-B511-4FF4-8F3B-71E088EF651C}"/>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4324FE7-B500-4F87-8427-670E92705C8B}"/>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9CDB282F-1A54-4E0A-8895-95EED72CE1C6}"/>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186F5A86-BFC5-4D85-ACFA-4A0521C7BBD3}"/>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41536F22-F519-491D-8189-586118F33D25}"/>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9B22C6A1-2EDE-48C9-95F6-A57F14D7E869}"/>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670D95A3-7CAB-4135-AEB0-6B86324DFF7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17F254E-D2D3-49A9-837C-AC835F15623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8E7573C-5AE9-4F3A-9B71-6565714F999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E8D827B-A56F-4816-A0D9-40D8F578BD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47F416D-651D-4DF7-A7CD-C91BBA67736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9B63BE7-C77D-4574-907B-7AB77BAAB19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303" name="楕円 302">
          <a:extLst>
            <a:ext uri="{FF2B5EF4-FFF2-40B4-BE49-F238E27FC236}">
              <a16:creationId xmlns:a16="http://schemas.microsoft.com/office/drawing/2014/main" id="{8C720874-FAD2-4D79-B45A-CC9CE24BBB3F}"/>
            </a:ext>
          </a:extLst>
        </xdr:cNvPr>
        <xdr:cNvSpPr/>
      </xdr:nvSpPr>
      <xdr:spPr>
        <a:xfrm>
          <a:off x="4584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59707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8A0FFD5-B6A0-4F08-83BE-FE211CDCB890}"/>
            </a:ext>
          </a:extLst>
        </xdr:cNvPr>
        <xdr:cNvSpPr txBox="1"/>
      </xdr:nvSpPr>
      <xdr:spPr>
        <a:xfrm>
          <a:off x="4673600"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305" name="楕円 304">
          <a:extLst>
            <a:ext uri="{FF2B5EF4-FFF2-40B4-BE49-F238E27FC236}">
              <a16:creationId xmlns:a16="http://schemas.microsoft.com/office/drawing/2014/main" id="{695576CF-B6E6-40EC-A416-FEEB2F9A9A28}"/>
            </a:ext>
          </a:extLst>
        </xdr:cNvPr>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87630</xdr:rowOff>
    </xdr:to>
    <xdr:cxnSp macro="">
      <xdr:nvCxnSpPr>
        <xdr:cNvPr id="306" name="直線コネクタ 305">
          <a:extLst>
            <a:ext uri="{FF2B5EF4-FFF2-40B4-BE49-F238E27FC236}">
              <a16:creationId xmlns:a16="http://schemas.microsoft.com/office/drawing/2014/main" id="{46326D16-50D9-45E7-BA4F-D35979EAFF67}"/>
            </a:ext>
          </a:extLst>
        </xdr:cNvPr>
        <xdr:cNvCxnSpPr/>
      </xdr:nvCxnSpPr>
      <xdr:spPr>
        <a:xfrm>
          <a:off x="3797300" y="141084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7" name="楕円 306">
          <a:extLst>
            <a:ext uri="{FF2B5EF4-FFF2-40B4-BE49-F238E27FC236}">
              <a16:creationId xmlns:a16="http://schemas.microsoft.com/office/drawing/2014/main" id="{82258428-DDC9-4145-AA40-57229B1FD329}"/>
            </a:ext>
          </a:extLst>
        </xdr:cNvPr>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49530</xdr:rowOff>
    </xdr:to>
    <xdr:cxnSp macro="">
      <xdr:nvCxnSpPr>
        <xdr:cNvPr id="308" name="直線コネクタ 307">
          <a:extLst>
            <a:ext uri="{FF2B5EF4-FFF2-40B4-BE49-F238E27FC236}">
              <a16:creationId xmlns:a16="http://schemas.microsoft.com/office/drawing/2014/main" id="{3F258A9F-8D04-4D11-A09E-7496279327D3}"/>
            </a:ext>
          </a:extLst>
        </xdr:cNvPr>
        <xdr:cNvCxnSpPr/>
      </xdr:nvCxnSpPr>
      <xdr:spPr>
        <a:xfrm>
          <a:off x="2908300" y="140684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92075</xdr:rowOff>
    </xdr:from>
    <xdr:to>
      <xdr:col>10</xdr:col>
      <xdr:colOff>165100</xdr:colOff>
      <xdr:row>82</xdr:row>
      <xdr:rowOff>22225</xdr:rowOff>
    </xdr:to>
    <xdr:sp macro="" textlink="">
      <xdr:nvSpPr>
        <xdr:cNvPr id="309" name="楕円 308">
          <a:extLst>
            <a:ext uri="{FF2B5EF4-FFF2-40B4-BE49-F238E27FC236}">
              <a16:creationId xmlns:a16="http://schemas.microsoft.com/office/drawing/2014/main" id="{75A4893A-6EE7-4846-829A-81A0C5D1A425}"/>
            </a:ext>
          </a:extLst>
        </xdr:cNvPr>
        <xdr:cNvSpPr/>
      </xdr:nvSpPr>
      <xdr:spPr>
        <a:xfrm>
          <a:off x="1968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142875</xdr:rowOff>
    </xdr:from>
    <xdr:to>
      <xdr:col>15</xdr:col>
      <xdr:colOff>50800</xdr:colOff>
      <xdr:row>82</xdr:row>
      <xdr:rowOff>9525</xdr:rowOff>
    </xdr:to>
    <xdr:cxnSp macro="">
      <xdr:nvCxnSpPr>
        <xdr:cNvPr id="310" name="直線コネクタ 309">
          <a:extLst>
            <a:ext uri="{FF2B5EF4-FFF2-40B4-BE49-F238E27FC236}">
              <a16:creationId xmlns:a16="http://schemas.microsoft.com/office/drawing/2014/main" id="{315809C5-56B8-4B9D-92D6-E19C20E70424}"/>
            </a:ext>
          </a:extLst>
        </xdr:cNvPr>
        <xdr:cNvCxnSpPr/>
      </xdr:nvCxnSpPr>
      <xdr:spPr>
        <a:xfrm>
          <a:off x="2019300" y="1403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53975</xdr:rowOff>
    </xdr:from>
    <xdr:to>
      <xdr:col>6</xdr:col>
      <xdr:colOff>38100</xdr:colOff>
      <xdr:row>81</xdr:row>
      <xdr:rowOff>155575</xdr:rowOff>
    </xdr:to>
    <xdr:sp macro="" textlink="">
      <xdr:nvSpPr>
        <xdr:cNvPr id="311" name="楕円 310">
          <a:extLst>
            <a:ext uri="{FF2B5EF4-FFF2-40B4-BE49-F238E27FC236}">
              <a16:creationId xmlns:a16="http://schemas.microsoft.com/office/drawing/2014/main" id="{C5C2CEA7-48FB-4C5C-B57A-D5E66A527E51}"/>
            </a:ext>
          </a:extLst>
        </xdr:cNvPr>
        <xdr:cNvSpPr/>
      </xdr:nvSpPr>
      <xdr:spPr>
        <a:xfrm>
          <a:off x="1079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104775</xdr:rowOff>
    </xdr:from>
    <xdr:to>
      <xdr:col>10</xdr:col>
      <xdr:colOff>114300</xdr:colOff>
      <xdr:row>81</xdr:row>
      <xdr:rowOff>142875</xdr:rowOff>
    </xdr:to>
    <xdr:cxnSp macro="">
      <xdr:nvCxnSpPr>
        <xdr:cNvPr id="312" name="直線コネクタ 311">
          <a:extLst>
            <a:ext uri="{FF2B5EF4-FFF2-40B4-BE49-F238E27FC236}">
              <a16:creationId xmlns:a16="http://schemas.microsoft.com/office/drawing/2014/main" id="{1EB2071C-6CB9-4ABA-9EC9-88C79B8C235D}"/>
            </a:ext>
          </a:extLst>
        </xdr:cNvPr>
        <xdr:cNvCxnSpPr/>
      </xdr:nvCxnSpPr>
      <xdr:spPr>
        <a:xfrm>
          <a:off x="1130300" y="1399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5F68BBD1-8EA2-48AF-BAFD-7EACAF8E5A60}"/>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0856A712-9E3E-4D05-A609-9A0DD29008A7}"/>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B1265C2E-870C-4041-B171-F5362C431295}"/>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D00A13E5-2695-44F8-A147-45AED1429ABC}"/>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116857</xdr:rowOff>
    </xdr:from>
    <xdr:ext cx="405111" cy="259045"/>
    <xdr:sp macro="" textlink="">
      <xdr:nvSpPr>
        <xdr:cNvPr id="317" name="n_1mainValue【公営住宅】&#10;有形固定資産減価償却率">
          <a:extLst>
            <a:ext uri="{FF2B5EF4-FFF2-40B4-BE49-F238E27FC236}">
              <a16:creationId xmlns:a16="http://schemas.microsoft.com/office/drawing/2014/main" id="{40A4A4C2-5479-44E5-8572-24206A4555C2}"/>
            </a:ext>
          </a:extLst>
        </xdr:cNvPr>
        <xdr:cNvSpPr txBox="1"/>
      </xdr:nvSpPr>
      <xdr:spPr>
        <a:xfrm>
          <a:off x="3582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8" name="n_2mainValue【公営住宅】&#10;有形固定資産減価償却率">
          <a:extLst>
            <a:ext uri="{FF2B5EF4-FFF2-40B4-BE49-F238E27FC236}">
              <a16:creationId xmlns:a16="http://schemas.microsoft.com/office/drawing/2014/main" id="{06306723-C5E8-4792-B5FC-91ED5718387C}"/>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38752</xdr:rowOff>
    </xdr:from>
    <xdr:ext cx="405111" cy="259045"/>
    <xdr:sp macro="" textlink="">
      <xdr:nvSpPr>
        <xdr:cNvPr id="319" name="n_3mainValue【公営住宅】&#10;有形固定資産減価償却率">
          <a:extLst>
            <a:ext uri="{FF2B5EF4-FFF2-40B4-BE49-F238E27FC236}">
              <a16:creationId xmlns:a16="http://schemas.microsoft.com/office/drawing/2014/main" id="{920E8088-67B8-4F52-9F01-270027A6BE22}"/>
            </a:ext>
          </a:extLst>
        </xdr:cNvPr>
        <xdr:cNvSpPr txBox="1"/>
      </xdr:nvSpPr>
      <xdr:spPr>
        <a:xfrm>
          <a:off x="1816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652</xdr:rowOff>
    </xdr:from>
    <xdr:ext cx="405111" cy="259045"/>
    <xdr:sp macro="" textlink="">
      <xdr:nvSpPr>
        <xdr:cNvPr id="320" name="n_4mainValue【公営住宅】&#10;有形固定資産減価償却率">
          <a:extLst>
            <a:ext uri="{FF2B5EF4-FFF2-40B4-BE49-F238E27FC236}">
              <a16:creationId xmlns:a16="http://schemas.microsoft.com/office/drawing/2014/main" id="{E5C504DD-F808-409C-916C-27F655D6ED12}"/>
            </a:ext>
          </a:extLst>
        </xdr:cNvPr>
        <xdr:cNvSpPr txBox="1"/>
      </xdr:nvSpPr>
      <xdr:spPr>
        <a:xfrm>
          <a:off x="927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3DA4B97-32E8-4B11-B8D8-115CF7B369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E81DFBF-5902-440A-8C75-DD45DC4C1A3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58EE36E-06F6-472D-B6E0-171AC24CA7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E95A113-B2B7-480E-897A-7FBFE722E8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4012FEF-44BA-4AF8-A034-9E276F54E4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4FD0626-16F4-4FB4-B5F1-8B4EB6B427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648BE73-0E9B-4A38-80FE-ACA362CE59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FF25D2B-3A16-455E-8986-40148A277D4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E685ECD-DC47-43BB-B0D1-4E45F141A4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22E148C-BC5F-4FFB-8568-803C8E54BA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43EB84B-2F06-49D7-B695-6BED944C035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BCA2097-0B8D-4105-9D38-B88C1B2EE3C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1AA164EA-539D-4BCD-BA2D-167097C03EC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E475E0A-0942-4355-992C-110E4A6CFDC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B519BD6-6B50-47DA-A517-54DBA682A1E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D4E1703E-CB58-496F-A0AC-2A9E13B3DA2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D3F28543-BAF6-47AD-81A9-85AFAD824A8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2EBF5C0-070A-449E-A711-4E9E693058C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61C47270-0050-4C51-8E47-74F1B5291CF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F8CC8EBB-75D8-425F-9116-8F8CE4D274A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0F09225-F44C-4F1B-8736-4D9DE07D180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4F074A02-E0EE-4E31-8AAF-A13AAC4DA08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CA74227-8554-41A2-A93E-9BCCD0F4A1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327D43A6-C8E4-43A9-BBC1-C38B77103A1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6B1F48A5-D32A-4A17-888C-0405EF22108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656559C-CA5F-4BF3-AC1E-C8471D0B8BC1}"/>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B461E534-3E5D-4C66-B240-8CF2D325E949}"/>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2B4F322F-CD6C-4BE9-BA3F-621535A237C3}"/>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2FDA6A81-CD37-4E1D-9F53-5CD9FF25730B}"/>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A7597C95-E604-4692-BC59-A86BECA08AD2}"/>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A60AFF53-2C83-42EC-99DE-F44455A3C54C}"/>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D100BF37-A2D9-4A90-89CE-435CA0506F52}"/>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2A3D7DAB-E7CC-46DD-853A-419E9A224BC4}"/>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A80D3EF0-37B9-4F30-A309-BD94B77BAC42}"/>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E22AF23E-1174-4033-A717-BB4841C1F846}"/>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A79A730E-F5BB-4AA7-B926-C2DFFD0E7DB1}"/>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1D55F60-9540-4766-AD0D-D959553AD1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3EB6723-7447-4375-AFEE-A1F1AC0D85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9AB3D7F-75B0-45AF-8E95-45F6D3CE106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E3C4879-A45D-4719-85C5-AF0A62CCB2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4CE985D-22F9-4872-9958-A18521A21B0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102417</xdr:rowOff>
    </xdr:from>
    <xdr:to>
      <xdr:col>55</xdr:col>
      <xdr:colOff>50800</xdr:colOff>
      <xdr:row>87</xdr:row>
      <xdr:rowOff>32567</xdr:rowOff>
    </xdr:to>
    <xdr:sp macro="" textlink="">
      <xdr:nvSpPr>
        <xdr:cNvPr id="362" name="楕円 361">
          <a:extLst>
            <a:ext uri="{FF2B5EF4-FFF2-40B4-BE49-F238E27FC236}">
              <a16:creationId xmlns:a16="http://schemas.microsoft.com/office/drawing/2014/main" id="{20D443AA-292B-459B-B426-BDDFB33390C9}"/>
            </a:ext>
          </a:extLst>
        </xdr:cNvPr>
        <xdr:cNvSpPr/>
      </xdr:nvSpPr>
      <xdr:spPr>
        <a:xfrm>
          <a:off x="104267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17344</xdr:rowOff>
    </xdr:from>
    <xdr:ext cx="469744" cy="259045"/>
    <xdr:sp macro="" textlink="">
      <xdr:nvSpPr>
        <xdr:cNvPr id="363" name="【公営住宅】&#10;一人当たり面積該当値テキスト">
          <a:extLst>
            <a:ext uri="{FF2B5EF4-FFF2-40B4-BE49-F238E27FC236}">
              <a16:creationId xmlns:a16="http://schemas.microsoft.com/office/drawing/2014/main" id="{E6640B84-B4B8-45BF-9A48-BED5B2D48DC1}"/>
            </a:ext>
          </a:extLst>
        </xdr:cNvPr>
        <xdr:cNvSpPr txBox="1"/>
      </xdr:nvSpPr>
      <xdr:spPr>
        <a:xfrm>
          <a:off x="10515600" y="147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102417</xdr:rowOff>
    </xdr:from>
    <xdr:to>
      <xdr:col>50</xdr:col>
      <xdr:colOff>165100</xdr:colOff>
      <xdr:row>87</xdr:row>
      <xdr:rowOff>32567</xdr:rowOff>
    </xdr:to>
    <xdr:sp macro="" textlink="">
      <xdr:nvSpPr>
        <xdr:cNvPr id="364" name="楕円 363">
          <a:extLst>
            <a:ext uri="{FF2B5EF4-FFF2-40B4-BE49-F238E27FC236}">
              <a16:creationId xmlns:a16="http://schemas.microsoft.com/office/drawing/2014/main" id="{CF73D942-E2DE-4776-9AD5-00959E989B66}"/>
            </a:ext>
          </a:extLst>
        </xdr:cNvPr>
        <xdr:cNvSpPr/>
      </xdr:nvSpPr>
      <xdr:spPr>
        <a:xfrm>
          <a:off x="95885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153217</xdr:rowOff>
    </xdr:from>
    <xdr:to>
      <xdr:col>55</xdr:col>
      <xdr:colOff>0</xdr:colOff>
      <xdr:row>86</xdr:row>
      <xdr:rowOff>153217</xdr:rowOff>
    </xdr:to>
    <xdr:cxnSp macro="">
      <xdr:nvCxnSpPr>
        <xdr:cNvPr id="365" name="直線コネクタ 364">
          <a:extLst>
            <a:ext uri="{FF2B5EF4-FFF2-40B4-BE49-F238E27FC236}">
              <a16:creationId xmlns:a16="http://schemas.microsoft.com/office/drawing/2014/main" id="{6485319F-8BD1-4096-B937-D965DAAF8575}"/>
            </a:ext>
          </a:extLst>
        </xdr:cNvPr>
        <xdr:cNvCxnSpPr/>
      </xdr:nvCxnSpPr>
      <xdr:spPr>
        <a:xfrm>
          <a:off x="9639300" y="14897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102417</xdr:rowOff>
    </xdr:from>
    <xdr:to>
      <xdr:col>46</xdr:col>
      <xdr:colOff>38100</xdr:colOff>
      <xdr:row>87</xdr:row>
      <xdr:rowOff>32567</xdr:rowOff>
    </xdr:to>
    <xdr:sp macro="" textlink="">
      <xdr:nvSpPr>
        <xdr:cNvPr id="366" name="楕円 365">
          <a:extLst>
            <a:ext uri="{FF2B5EF4-FFF2-40B4-BE49-F238E27FC236}">
              <a16:creationId xmlns:a16="http://schemas.microsoft.com/office/drawing/2014/main" id="{903CD669-8A72-4370-93B1-B2F9B8A97AEB}"/>
            </a:ext>
          </a:extLst>
        </xdr:cNvPr>
        <xdr:cNvSpPr/>
      </xdr:nvSpPr>
      <xdr:spPr>
        <a:xfrm>
          <a:off x="86995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153217</xdr:rowOff>
    </xdr:from>
    <xdr:to>
      <xdr:col>50</xdr:col>
      <xdr:colOff>114300</xdr:colOff>
      <xdr:row>86</xdr:row>
      <xdr:rowOff>153217</xdr:rowOff>
    </xdr:to>
    <xdr:cxnSp macro="">
      <xdr:nvCxnSpPr>
        <xdr:cNvPr id="367" name="直線コネクタ 366">
          <a:extLst>
            <a:ext uri="{FF2B5EF4-FFF2-40B4-BE49-F238E27FC236}">
              <a16:creationId xmlns:a16="http://schemas.microsoft.com/office/drawing/2014/main" id="{D521547A-C2D4-42BB-A82E-736A4F3D529E}"/>
            </a:ext>
          </a:extLst>
        </xdr:cNvPr>
        <xdr:cNvCxnSpPr/>
      </xdr:nvCxnSpPr>
      <xdr:spPr>
        <a:xfrm>
          <a:off x="8750300" y="14897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102253</xdr:rowOff>
    </xdr:from>
    <xdr:to>
      <xdr:col>41</xdr:col>
      <xdr:colOff>101600</xdr:colOff>
      <xdr:row>87</xdr:row>
      <xdr:rowOff>32403</xdr:rowOff>
    </xdr:to>
    <xdr:sp macro="" textlink="">
      <xdr:nvSpPr>
        <xdr:cNvPr id="368" name="楕円 367">
          <a:extLst>
            <a:ext uri="{FF2B5EF4-FFF2-40B4-BE49-F238E27FC236}">
              <a16:creationId xmlns:a16="http://schemas.microsoft.com/office/drawing/2014/main" id="{92B76552-3198-490D-9803-546E8BC9A494}"/>
            </a:ext>
          </a:extLst>
        </xdr:cNvPr>
        <xdr:cNvSpPr/>
      </xdr:nvSpPr>
      <xdr:spPr>
        <a:xfrm>
          <a:off x="7810500" y="148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153053</xdr:rowOff>
    </xdr:from>
    <xdr:to>
      <xdr:col>45</xdr:col>
      <xdr:colOff>177800</xdr:colOff>
      <xdr:row>86</xdr:row>
      <xdr:rowOff>153217</xdr:rowOff>
    </xdr:to>
    <xdr:cxnSp macro="">
      <xdr:nvCxnSpPr>
        <xdr:cNvPr id="369" name="直線コネクタ 368">
          <a:extLst>
            <a:ext uri="{FF2B5EF4-FFF2-40B4-BE49-F238E27FC236}">
              <a16:creationId xmlns:a16="http://schemas.microsoft.com/office/drawing/2014/main" id="{B96FC1C2-7F3B-48C7-8EE5-30729D0C4BC2}"/>
            </a:ext>
          </a:extLst>
        </xdr:cNvPr>
        <xdr:cNvCxnSpPr/>
      </xdr:nvCxnSpPr>
      <xdr:spPr>
        <a:xfrm>
          <a:off x="7861300" y="1489775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102417</xdr:rowOff>
    </xdr:from>
    <xdr:to>
      <xdr:col>36</xdr:col>
      <xdr:colOff>165100</xdr:colOff>
      <xdr:row>87</xdr:row>
      <xdr:rowOff>32567</xdr:rowOff>
    </xdr:to>
    <xdr:sp macro="" textlink="">
      <xdr:nvSpPr>
        <xdr:cNvPr id="370" name="楕円 369">
          <a:extLst>
            <a:ext uri="{FF2B5EF4-FFF2-40B4-BE49-F238E27FC236}">
              <a16:creationId xmlns:a16="http://schemas.microsoft.com/office/drawing/2014/main" id="{5D8226FE-B105-4703-B9D2-DF4622214B02}"/>
            </a:ext>
          </a:extLst>
        </xdr:cNvPr>
        <xdr:cNvSpPr/>
      </xdr:nvSpPr>
      <xdr:spPr>
        <a:xfrm>
          <a:off x="69215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153053</xdr:rowOff>
    </xdr:from>
    <xdr:to>
      <xdr:col>41</xdr:col>
      <xdr:colOff>50800</xdr:colOff>
      <xdr:row>86</xdr:row>
      <xdr:rowOff>153217</xdr:rowOff>
    </xdr:to>
    <xdr:cxnSp macro="">
      <xdr:nvCxnSpPr>
        <xdr:cNvPr id="371" name="直線コネクタ 370">
          <a:extLst>
            <a:ext uri="{FF2B5EF4-FFF2-40B4-BE49-F238E27FC236}">
              <a16:creationId xmlns:a16="http://schemas.microsoft.com/office/drawing/2014/main" id="{811DC06C-5DE7-418F-9DFE-37F1E8CCDC63}"/>
            </a:ext>
          </a:extLst>
        </xdr:cNvPr>
        <xdr:cNvCxnSpPr/>
      </xdr:nvCxnSpPr>
      <xdr:spPr>
        <a:xfrm flipV="1">
          <a:off x="6972300" y="1489775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990A0281-09A1-4ED5-BBCA-332E4E3822CC}"/>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AAF4700D-FD3F-4D0A-B293-78C86B5FDC4F}"/>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34F331CA-1337-467E-8C8C-C97F244BB19C}"/>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596F430A-1737-4534-AAFD-C980AD296441}"/>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23694</xdr:rowOff>
    </xdr:from>
    <xdr:ext cx="469744" cy="259045"/>
    <xdr:sp macro="" textlink="">
      <xdr:nvSpPr>
        <xdr:cNvPr id="376" name="n_1mainValue【公営住宅】&#10;一人当たり面積">
          <a:extLst>
            <a:ext uri="{FF2B5EF4-FFF2-40B4-BE49-F238E27FC236}">
              <a16:creationId xmlns:a16="http://schemas.microsoft.com/office/drawing/2014/main" id="{14192983-C9DD-4E39-9A1E-61EF277F22AB}"/>
            </a:ext>
          </a:extLst>
        </xdr:cNvPr>
        <xdr:cNvSpPr txBox="1"/>
      </xdr:nvSpPr>
      <xdr:spPr>
        <a:xfrm>
          <a:off x="9391727" y="149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23694</xdr:rowOff>
    </xdr:from>
    <xdr:ext cx="469744" cy="259045"/>
    <xdr:sp macro="" textlink="">
      <xdr:nvSpPr>
        <xdr:cNvPr id="377" name="n_2mainValue【公営住宅】&#10;一人当たり面積">
          <a:extLst>
            <a:ext uri="{FF2B5EF4-FFF2-40B4-BE49-F238E27FC236}">
              <a16:creationId xmlns:a16="http://schemas.microsoft.com/office/drawing/2014/main" id="{B4524435-208F-44EA-9577-F7AAE47073EE}"/>
            </a:ext>
          </a:extLst>
        </xdr:cNvPr>
        <xdr:cNvSpPr txBox="1"/>
      </xdr:nvSpPr>
      <xdr:spPr>
        <a:xfrm>
          <a:off x="8515427" y="149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23530</xdr:rowOff>
    </xdr:from>
    <xdr:ext cx="469744" cy="259045"/>
    <xdr:sp macro="" textlink="">
      <xdr:nvSpPr>
        <xdr:cNvPr id="378" name="n_3mainValue【公営住宅】&#10;一人当たり面積">
          <a:extLst>
            <a:ext uri="{FF2B5EF4-FFF2-40B4-BE49-F238E27FC236}">
              <a16:creationId xmlns:a16="http://schemas.microsoft.com/office/drawing/2014/main" id="{F513312F-FB5D-4A2C-A5D5-EBD77277D279}"/>
            </a:ext>
          </a:extLst>
        </xdr:cNvPr>
        <xdr:cNvSpPr txBox="1"/>
      </xdr:nvSpPr>
      <xdr:spPr>
        <a:xfrm>
          <a:off x="7626427" y="149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23694</xdr:rowOff>
    </xdr:from>
    <xdr:ext cx="469744" cy="259045"/>
    <xdr:sp macro="" textlink="">
      <xdr:nvSpPr>
        <xdr:cNvPr id="379" name="n_4mainValue【公営住宅】&#10;一人当たり面積">
          <a:extLst>
            <a:ext uri="{FF2B5EF4-FFF2-40B4-BE49-F238E27FC236}">
              <a16:creationId xmlns:a16="http://schemas.microsoft.com/office/drawing/2014/main" id="{2C36111C-0B93-4BF8-BD4B-CA3BBBD44FAD}"/>
            </a:ext>
          </a:extLst>
        </xdr:cNvPr>
        <xdr:cNvSpPr txBox="1"/>
      </xdr:nvSpPr>
      <xdr:spPr>
        <a:xfrm>
          <a:off x="6737427" y="149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B827EB3-E25C-4CFE-92FA-7578B1A7F13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1747261-4694-4BB8-8B80-D4F99566D8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6BEE9DCE-2348-485C-B88A-CB719CCD44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CC9387D-05E7-42B5-B5FE-7FEAD285B0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D624AFC-49C5-4FFE-AC09-71FC498C013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63CE705-7ADE-44ED-8D69-8009A70B63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15D0747-1ECA-4D73-9BB2-3688B4E6ADC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86128B6-EEF9-4254-A622-08013DE498F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2A4B0310-B443-4959-8CA9-7229BE3321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1F5358DD-78A5-49CA-9251-87C834178A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E9EF364F-4442-4B67-85E2-06C2F14EA6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97030B3-0630-499A-BB95-B90E5D8274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35A0664A-3869-4075-A3B9-7AC91DFF5E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4ADBE43B-F435-47FE-B3C5-F45AEC3E45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68B1BD45-76BF-4ADA-A669-8A765CB117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12CF2126-4E5D-455B-90D0-649A5992763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6F80FFC-8E8D-42D7-9B4E-FFDD52B5BB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5B21154B-824A-4FC0-8DDE-2FC42089A7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278249D-6D8D-4061-9311-5EBFFCD201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4F464E68-5962-43D8-8F8B-BC7664FEFC7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2F414F2-E905-4471-9D20-50937203FA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6B70E66-6D8A-4EAE-A105-94A76ABE97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3E85D638-1210-4341-841B-E0F9CB2B5B6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5CAC275D-A850-48B2-8ED5-79E05B625F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758FFF02-FE3D-4C2F-AC00-E9FC42DAA4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22E0402A-7731-4456-9696-A94A3C2C72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E141EAAA-7282-416A-BDE9-C92660CD61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A3CFEE96-A57F-4E35-9F5C-376E25512BC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E84EDBA8-5830-4EEF-BDA7-228ED6B8B1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F842574C-2DD3-4147-AD4C-83A602045D1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EAC040BE-FD26-46AF-BB6D-B047C7F94B0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C63E57AB-D737-44E7-A3B2-4D57D9FF61D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126271E6-6AF4-4FCA-9B48-E8277C92B08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DBA347DE-1213-4D00-878F-5F021021691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51ED4995-4111-438D-9D6E-47B14277809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B74AF0AA-8A2B-4CAF-8B4A-3B92A1E90B7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1D73CF9F-A90B-40C5-B21D-24001D718EB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65CCABF0-6FE8-4CA8-8F9E-E85FB2DAC3B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32BAA15D-1322-4C14-9B21-0E5704F273E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7F050772-5231-40C4-8A31-FE824C7876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7F56082E-94F3-49DB-B3D5-B10F7B08DC2B}"/>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CF73D1E3-7A6D-4648-81A8-C7A7473D0A1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35541537-036E-43B5-9339-4DBEB75DEA5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F1F69CFD-9D44-4802-B150-685C076F8937}"/>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5003C3C2-AE49-4895-A666-5A206FCDCD2A}"/>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4A00A946-E54D-4BF4-A031-3CD97A5FDD91}"/>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5E378812-2A9B-46D2-8ABE-8C4FC4F46A3F}"/>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7ED86280-2456-48FF-9EEA-C862B6433411}"/>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C44C42BD-99AA-4B71-B870-FFBDFDA2636D}"/>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367F2671-8F15-48C0-8F47-67CC5F680565}"/>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28496FD4-A1FE-407C-B6F2-B9F0F04376B4}"/>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D6865FE-224B-43C5-B2AF-73CD23AA82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9954607-3E82-462E-AF87-122A1E37D4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A86E1BC-D13A-4AF7-9D0C-F49595DBC5E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1749135-D9C8-4B8E-A92B-B45FC93C6C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3E2C4D4-CCA4-4269-91BF-C70C807841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52070</xdr:rowOff>
    </xdr:from>
    <xdr:to>
      <xdr:col>85</xdr:col>
      <xdr:colOff>177800</xdr:colOff>
      <xdr:row>39</xdr:row>
      <xdr:rowOff>153670</xdr:rowOff>
    </xdr:to>
    <xdr:sp macro="" textlink="">
      <xdr:nvSpPr>
        <xdr:cNvPr id="436" name="楕円 435">
          <a:extLst>
            <a:ext uri="{FF2B5EF4-FFF2-40B4-BE49-F238E27FC236}">
              <a16:creationId xmlns:a16="http://schemas.microsoft.com/office/drawing/2014/main" id="{A8FB752E-FBA6-4E7A-B30D-637842E2EE60}"/>
            </a:ext>
          </a:extLst>
        </xdr:cNvPr>
        <xdr:cNvSpPr/>
      </xdr:nvSpPr>
      <xdr:spPr>
        <a:xfrm>
          <a:off x="16268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30497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EFE47887-5A1C-4663-AD59-E79B60FFB142}"/>
            </a:ext>
          </a:extLst>
        </xdr:cNvPr>
        <xdr:cNvSpPr txBox="1"/>
      </xdr:nvSpPr>
      <xdr:spPr>
        <a:xfrm>
          <a:off x="16357600"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29210</xdr:rowOff>
    </xdr:from>
    <xdr:to>
      <xdr:col>81</xdr:col>
      <xdr:colOff>101600</xdr:colOff>
      <xdr:row>39</xdr:row>
      <xdr:rowOff>130810</xdr:rowOff>
    </xdr:to>
    <xdr:sp macro="" textlink="">
      <xdr:nvSpPr>
        <xdr:cNvPr id="438" name="楕円 437">
          <a:extLst>
            <a:ext uri="{FF2B5EF4-FFF2-40B4-BE49-F238E27FC236}">
              <a16:creationId xmlns:a16="http://schemas.microsoft.com/office/drawing/2014/main" id="{D87D448F-F150-4E05-98F1-5E9E5E5020E6}"/>
            </a:ext>
          </a:extLst>
        </xdr:cNvPr>
        <xdr:cNvSpPr/>
      </xdr:nvSpPr>
      <xdr:spPr>
        <a:xfrm>
          <a:off x="1543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80010</xdr:rowOff>
    </xdr:from>
    <xdr:to>
      <xdr:col>85</xdr:col>
      <xdr:colOff>127000</xdr:colOff>
      <xdr:row>39</xdr:row>
      <xdr:rowOff>102870</xdr:rowOff>
    </xdr:to>
    <xdr:cxnSp macro="">
      <xdr:nvCxnSpPr>
        <xdr:cNvPr id="439" name="直線コネクタ 438">
          <a:extLst>
            <a:ext uri="{FF2B5EF4-FFF2-40B4-BE49-F238E27FC236}">
              <a16:creationId xmlns:a16="http://schemas.microsoft.com/office/drawing/2014/main" id="{20E9AFE6-27E5-4397-BAEA-624BEE593315}"/>
            </a:ext>
          </a:extLst>
        </xdr:cNvPr>
        <xdr:cNvCxnSpPr/>
      </xdr:nvCxnSpPr>
      <xdr:spPr>
        <a:xfrm>
          <a:off x="15481300" y="6766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xdr:rowOff>
    </xdr:from>
    <xdr:to>
      <xdr:col>76</xdr:col>
      <xdr:colOff>165100</xdr:colOff>
      <xdr:row>39</xdr:row>
      <xdr:rowOff>111760</xdr:rowOff>
    </xdr:to>
    <xdr:sp macro="" textlink="">
      <xdr:nvSpPr>
        <xdr:cNvPr id="440" name="楕円 439">
          <a:extLst>
            <a:ext uri="{FF2B5EF4-FFF2-40B4-BE49-F238E27FC236}">
              <a16:creationId xmlns:a16="http://schemas.microsoft.com/office/drawing/2014/main" id="{C7BD6C47-2FD0-431F-850D-6B7388258570}"/>
            </a:ext>
          </a:extLst>
        </xdr:cNvPr>
        <xdr:cNvSpPr/>
      </xdr:nvSpPr>
      <xdr:spPr>
        <a:xfrm>
          <a:off x="14541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60960</xdr:rowOff>
    </xdr:from>
    <xdr:to>
      <xdr:col>81</xdr:col>
      <xdr:colOff>50800</xdr:colOff>
      <xdr:row>39</xdr:row>
      <xdr:rowOff>80010</xdr:rowOff>
    </xdr:to>
    <xdr:cxnSp macro="">
      <xdr:nvCxnSpPr>
        <xdr:cNvPr id="441" name="直線コネクタ 440">
          <a:extLst>
            <a:ext uri="{FF2B5EF4-FFF2-40B4-BE49-F238E27FC236}">
              <a16:creationId xmlns:a16="http://schemas.microsoft.com/office/drawing/2014/main" id="{35242048-ABA8-4305-98A8-9903479F1F45}"/>
            </a:ext>
          </a:extLst>
        </xdr:cNvPr>
        <xdr:cNvCxnSpPr/>
      </xdr:nvCxnSpPr>
      <xdr:spPr>
        <a:xfrm>
          <a:off x="14592300" y="67475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442" name="楕円 441">
          <a:extLst>
            <a:ext uri="{FF2B5EF4-FFF2-40B4-BE49-F238E27FC236}">
              <a16:creationId xmlns:a16="http://schemas.microsoft.com/office/drawing/2014/main" id="{0F0BC72D-C3C6-46D1-A489-330BB6B87F7D}"/>
            </a:ext>
          </a:extLst>
        </xdr:cNvPr>
        <xdr:cNvSpPr/>
      </xdr:nvSpPr>
      <xdr:spPr>
        <a:xfrm>
          <a:off x="1365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38100</xdr:rowOff>
    </xdr:from>
    <xdr:to>
      <xdr:col>76</xdr:col>
      <xdr:colOff>114300</xdr:colOff>
      <xdr:row>39</xdr:row>
      <xdr:rowOff>60960</xdr:rowOff>
    </xdr:to>
    <xdr:cxnSp macro="">
      <xdr:nvCxnSpPr>
        <xdr:cNvPr id="443" name="直線コネクタ 442">
          <a:extLst>
            <a:ext uri="{FF2B5EF4-FFF2-40B4-BE49-F238E27FC236}">
              <a16:creationId xmlns:a16="http://schemas.microsoft.com/office/drawing/2014/main" id="{E777ECE3-18FC-48F1-A05C-EABDA3A31989}"/>
            </a:ext>
          </a:extLst>
        </xdr:cNvPr>
        <xdr:cNvCxnSpPr/>
      </xdr:nvCxnSpPr>
      <xdr:spPr>
        <a:xfrm>
          <a:off x="13703300" y="6724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130175</xdr:rowOff>
    </xdr:from>
    <xdr:to>
      <xdr:col>67</xdr:col>
      <xdr:colOff>101600</xdr:colOff>
      <xdr:row>39</xdr:row>
      <xdr:rowOff>60325</xdr:rowOff>
    </xdr:to>
    <xdr:sp macro="" textlink="">
      <xdr:nvSpPr>
        <xdr:cNvPr id="444" name="楕円 443">
          <a:extLst>
            <a:ext uri="{FF2B5EF4-FFF2-40B4-BE49-F238E27FC236}">
              <a16:creationId xmlns:a16="http://schemas.microsoft.com/office/drawing/2014/main" id="{D219B3AC-26FD-4F4F-8975-5CBD764F5400}"/>
            </a:ext>
          </a:extLst>
        </xdr:cNvPr>
        <xdr:cNvSpPr/>
      </xdr:nvSpPr>
      <xdr:spPr>
        <a:xfrm>
          <a:off x="12763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9525</xdr:rowOff>
    </xdr:from>
    <xdr:to>
      <xdr:col>71</xdr:col>
      <xdr:colOff>177800</xdr:colOff>
      <xdr:row>39</xdr:row>
      <xdr:rowOff>38100</xdr:rowOff>
    </xdr:to>
    <xdr:cxnSp macro="">
      <xdr:nvCxnSpPr>
        <xdr:cNvPr id="445" name="直線コネクタ 444">
          <a:extLst>
            <a:ext uri="{FF2B5EF4-FFF2-40B4-BE49-F238E27FC236}">
              <a16:creationId xmlns:a16="http://schemas.microsoft.com/office/drawing/2014/main" id="{1958E288-86F4-4C13-8A2F-8AF8F6C31BBD}"/>
            </a:ext>
          </a:extLst>
        </xdr:cNvPr>
        <xdr:cNvCxnSpPr/>
      </xdr:nvCxnSpPr>
      <xdr:spPr>
        <a:xfrm>
          <a:off x="12814300" y="6696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27D40426-7ACC-4247-823B-42B1943EA40B}"/>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C655C93-E0CE-4948-8ED4-93FC7CD9D563}"/>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6A98CDA2-FF8B-49E2-983E-4D0C3FBCAF24}"/>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FE844958-B3D5-4C28-8E32-9DB4BE811F4C}"/>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121937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1BC07AC1-5F2B-41DF-A054-B97AC87E2D2C}"/>
            </a:ext>
          </a:extLst>
        </xdr:cNvPr>
        <xdr:cNvSpPr txBox="1"/>
      </xdr:nvSpPr>
      <xdr:spPr>
        <a:xfrm>
          <a:off x="152660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102887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3B3A203B-31C6-4583-B08F-44885FEB0A12}"/>
            </a:ext>
          </a:extLst>
        </xdr:cNvPr>
        <xdr:cNvSpPr txBox="1"/>
      </xdr:nvSpPr>
      <xdr:spPr>
        <a:xfrm>
          <a:off x="14389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80027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A3134C6-EE1D-404F-8B51-85A8F8FAD9DA}"/>
            </a:ext>
          </a:extLst>
        </xdr:cNvPr>
        <xdr:cNvSpPr txBox="1"/>
      </xdr:nvSpPr>
      <xdr:spPr>
        <a:xfrm>
          <a:off x="13500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51452</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3AD1A112-3A5A-411F-82FC-C9FAA47BD307}"/>
            </a:ext>
          </a:extLst>
        </xdr:cNvPr>
        <xdr:cNvSpPr txBox="1"/>
      </xdr:nvSpPr>
      <xdr:spPr>
        <a:xfrm>
          <a:off x="12611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ECE1622-E8A5-4556-A144-80A084BCEFF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DBF65968-7CDA-41C8-8799-E9A9A404139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E5E53ED2-017B-412C-B8E9-B849527247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C02E85E7-23DD-42BA-829A-0866B5F686A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E8C803EE-2277-4BD6-BBD0-15E8854C98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FFAA847-AEC9-42B9-A674-4D6C6389AE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5973EDAC-ACDC-4DBD-89DC-A29B72BDD5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D0347DB1-04AF-4646-BF20-8FA2351079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6162109A-01CD-47BE-8F2A-9F6AA53898F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97D559B7-2C26-4358-8BF6-25FE9FC921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3A032DEA-61D2-4A25-91BA-A65C1FB3C3A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FDE7A68F-1893-456B-8AED-2569E09BD6B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F91AC86E-A0C5-4F27-8A1F-41E2A3A228D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D392E06A-E6EB-4033-A5B6-581DC3D9617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92050E2E-0601-402F-82D1-E1E25536B1B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2D3EE3E3-873B-471B-AFF4-D96997CBB1C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E4A20EFA-4070-4632-86CE-7ED2C0C56B8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43D6CC89-9F4C-4DAB-BE7D-77EAE6278EE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DEC8813C-F14F-4212-9094-0EF856D2A57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B9A7DD89-4E5F-4691-AD89-52E76E4D5B2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45F0C9F5-0F6D-4BF9-923B-A29BF318687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E314DC5E-16AA-4C37-918D-DD5588A2718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CEA96B7E-20DD-4133-A842-0B9934111B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6E448A11-A9F7-4BEC-A8F7-6EA02970574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98BA150D-C074-4C1E-9AAC-FE25A6B61E1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685CD641-9FA7-43C7-9EF8-58E38B26D453}"/>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3FD845FE-DB07-477A-8DE2-887E57C51BE6}"/>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4626853E-EF86-4D89-A0BE-7EF8A667A835}"/>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F2C81558-38F8-466B-82EA-ABFAD33AD5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93FFBF55-4DBC-4801-805F-11E8BD7AB1C9}"/>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7434A2A5-D478-4F3E-8493-B12780C0569D}"/>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4B2C7D98-F3FA-470E-AEBC-D2C93649335E}"/>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654721BD-7C2C-4169-9AD9-91ED61C352E6}"/>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496D4D3C-52B7-452B-9FF6-CEB2AB9328EA}"/>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92E84C63-120A-4B95-BD6F-E96F6FA78EA4}"/>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27C3AF4C-060C-4576-979E-C9F1048C7B62}"/>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47A31E3-6060-4CF2-ADB9-58A811990CC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EA33BFA-EFAC-489C-A68B-76A4B0154F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194C18C-3048-46FD-A946-BA9CD51F49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CB4183A-8829-4D02-8BF4-0879E7B0BA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2F2077F-6A60-4E26-8696-96177946A9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38463</xdr:rowOff>
    </xdr:from>
    <xdr:to>
      <xdr:col>116</xdr:col>
      <xdr:colOff>114300</xdr:colOff>
      <xdr:row>38</xdr:row>
      <xdr:rowOff>140063</xdr:rowOff>
    </xdr:to>
    <xdr:sp macro="" textlink="">
      <xdr:nvSpPr>
        <xdr:cNvPr id="495" name="楕円 494">
          <a:extLst>
            <a:ext uri="{FF2B5EF4-FFF2-40B4-BE49-F238E27FC236}">
              <a16:creationId xmlns:a16="http://schemas.microsoft.com/office/drawing/2014/main" id="{0150F88E-0C37-4BC3-9490-603F2D0CB468}"/>
            </a:ext>
          </a:extLst>
        </xdr:cNvPr>
        <xdr:cNvSpPr/>
      </xdr:nvSpPr>
      <xdr:spPr>
        <a:xfrm>
          <a:off x="221107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61340</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D32358A2-1D2F-4C34-BBB6-C2C9BA5DBB58}"/>
            </a:ext>
          </a:extLst>
        </xdr:cNvPr>
        <xdr:cNvSpPr txBox="1"/>
      </xdr:nvSpPr>
      <xdr:spPr>
        <a:xfrm>
          <a:off x="22199600" y="64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35197</xdr:rowOff>
    </xdr:from>
    <xdr:to>
      <xdr:col>112</xdr:col>
      <xdr:colOff>38100</xdr:colOff>
      <xdr:row>38</xdr:row>
      <xdr:rowOff>136797</xdr:rowOff>
    </xdr:to>
    <xdr:sp macro="" textlink="">
      <xdr:nvSpPr>
        <xdr:cNvPr id="497" name="楕円 496">
          <a:extLst>
            <a:ext uri="{FF2B5EF4-FFF2-40B4-BE49-F238E27FC236}">
              <a16:creationId xmlns:a16="http://schemas.microsoft.com/office/drawing/2014/main" id="{06E0E534-605E-4FDE-B442-7816DB7C6222}"/>
            </a:ext>
          </a:extLst>
        </xdr:cNvPr>
        <xdr:cNvSpPr/>
      </xdr:nvSpPr>
      <xdr:spPr>
        <a:xfrm>
          <a:off x="21272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85997</xdr:rowOff>
    </xdr:from>
    <xdr:to>
      <xdr:col>116</xdr:col>
      <xdr:colOff>63500</xdr:colOff>
      <xdr:row>38</xdr:row>
      <xdr:rowOff>89263</xdr:rowOff>
    </xdr:to>
    <xdr:cxnSp macro="">
      <xdr:nvCxnSpPr>
        <xdr:cNvPr id="498" name="直線コネクタ 497">
          <a:extLst>
            <a:ext uri="{FF2B5EF4-FFF2-40B4-BE49-F238E27FC236}">
              <a16:creationId xmlns:a16="http://schemas.microsoft.com/office/drawing/2014/main" id="{A48C1A0B-1CD4-47D0-B000-F7244F1A2080}"/>
            </a:ext>
          </a:extLst>
        </xdr:cNvPr>
        <xdr:cNvCxnSpPr/>
      </xdr:nvCxnSpPr>
      <xdr:spPr>
        <a:xfrm>
          <a:off x="21323300" y="660109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35197</xdr:rowOff>
    </xdr:from>
    <xdr:to>
      <xdr:col>107</xdr:col>
      <xdr:colOff>101600</xdr:colOff>
      <xdr:row>38</xdr:row>
      <xdr:rowOff>136797</xdr:rowOff>
    </xdr:to>
    <xdr:sp macro="" textlink="">
      <xdr:nvSpPr>
        <xdr:cNvPr id="499" name="楕円 498">
          <a:extLst>
            <a:ext uri="{FF2B5EF4-FFF2-40B4-BE49-F238E27FC236}">
              <a16:creationId xmlns:a16="http://schemas.microsoft.com/office/drawing/2014/main" id="{A0F43583-8318-47A1-AA75-24F6CEDA26CD}"/>
            </a:ext>
          </a:extLst>
        </xdr:cNvPr>
        <xdr:cNvSpPr/>
      </xdr:nvSpPr>
      <xdr:spPr>
        <a:xfrm>
          <a:off x="20383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85997</xdr:rowOff>
    </xdr:from>
    <xdr:to>
      <xdr:col>111</xdr:col>
      <xdr:colOff>177800</xdr:colOff>
      <xdr:row>38</xdr:row>
      <xdr:rowOff>85997</xdr:rowOff>
    </xdr:to>
    <xdr:cxnSp macro="">
      <xdr:nvCxnSpPr>
        <xdr:cNvPr id="500" name="直線コネクタ 499">
          <a:extLst>
            <a:ext uri="{FF2B5EF4-FFF2-40B4-BE49-F238E27FC236}">
              <a16:creationId xmlns:a16="http://schemas.microsoft.com/office/drawing/2014/main" id="{592023A2-26E2-44A7-BB44-5191BACD811A}"/>
            </a:ext>
          </a:extLst>
        </xdr:cNvPr>
        <xdr:cNvCxnSpPr/>
      </xdr:nvCxnSpPr>
      <xdr:spPr>
        <a:xfrm>
          <a:off x="20434300" y="66010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501" name="楕円 500">
          <a:extLst>
            <a:ext uri="{FF2B5EF4-FFF2-40B4-BE49-F238E27FC236}">
              <a16:creationId xmlns:a16="http://schemas.microsoft.com/office/drawing/2014/main" id="{12B6C4B7-150C-4839-8959-30F165D4D40D}"/>
            </a:ext>
          </a:extLst>
        </xdr:cNvPr>
        <xdr:cNvSpPr/>
      </xdr:nvSpPr>
      <xdr:spPr>
        <a:xfrm>
          <a:off x="19494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82731</xdr:rowOff>
    </xdr:from>
    <xdr:to>
      <xdr:col>107</xdr:col>
      <xdr:colOff>50800</xdr:colOff>
      <xdr:row>38</xdr:row>
      <xdr:rowOff>85997</xdr:rowOff>
    </xdr:to>
    <xdr:cxnSp macro="">
      <xdr:nvCxnSpPr>
        <xdr:cNvPr id="502" name="直線コネクタ 501">
          <a:extLst>
            <a:ext uri="{FF2B5EF4-FFF2-40B4-BE49-F238E27FC236}">
              <a16:creationId xmlns:a16="http://schemas.microsoft.com/office/drawing/2014/main" id="{8BE6A24E-19AE-4A4B-95E1-17938D74ED86}"/>
            </a:ext>
          </a:extLst>
        </xdr:cNvPr>
        <xdr:cNvCxnSpPr/>
      </xdr:nvCxnSpPr>
      <xdr:spPr>
        <a:xfrm>
          <a:off x="19545300" y="65978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31931</xdr:rowOff>
    </xdr:from>
    <xdr:to>
      <xdr:col>98</xdr:col>
      <xdr:colOff>38100</xdr:colOff>
      <xdr:row>38</xdr:row>
      <xdr:rowOff>133531</xdr:rowOff>
    </xdr:to>
    <xdr:sp macro="" textlink="">
      <xdr:nvSpPr>
        <xdr:cNvPr id="503" name="楕円 502">
          <a:extLst>
            <a:ext uri="{FF2B5EF4-FFF2-40B4-BE49-F238E27FC236}">
              <a16:creationId xmlns:a16="http://schemas.microsoft.com/office/drawing/2014/main" id="{A1FDDA84-EE62-43C9-94F9-28E934F52436}"/>
            </a:ext>
          </a:extLst>
        </xdr:cNvPr>
        <xdr:cNvSpPr/>
      </xdr:nvSpPr>
      <xdr:spPr>
        <a:xfrm>
          <a:off x="18605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82731</xdr:rowOff>
    </xdr:from>
    <xdr:to>
      <xdr:col>102</xdr:col>
      <xdr:colOff>114300</xdr:colOff>
      <xdr:row>38</xdr:row>
      <xdr:rowOff>82731</xdr:rowOff>
    </xdr:to>
    <xdr:cxnSp macro="">
      <xdr:nvCxnSpPr>
        <xdr:cNvPr id="504" name="直線コネクタ 503">
          <a:extLst>
            <a:ext uri="{FF2B5EF4-FFF2-40B4-BE49-F238E27FC236}">
              <a16:creationId xmlns:a16="http://schemas.microsoft.com/office/drawing/2014/main" id="{8D64B3F3-666F-4276-80EF-C0DCB7921624}"/>
            </a:ext>
          </a:extLst>
        </xdr:cNvPr>
        <xdr:cNvCxnSpPr/>
      </xdr:nvCxnSpPr>
      <xdr:spPr>
        <a:xfrm>
          <a:off x="18656300" y="6597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9F543339-701D-4D21-86DE-511A52A01464}"/>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19B3FFB7-3864-4386-A8FE-D5C82CE32708}"/>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F13DCBBD-29EC-4E6E-841C-0D9D466669E2}"/>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77A3EBBF-1BC9-488E-A04F-C45EF233B84F}"/>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153324</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9AD762B3-23D5-48BC-8E71-B64664803408}"/>
            </a:ext>
          </a:extLst>
        </xdr:cNvPr>
        <xdr:cNvSpPr txBox="1"/>
      </xdr:nvSpPr>
      <xdr:spPr>
        <a:xfrm>
          <a:off x="210757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153324</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D8D2ECFE-D64D-4123-A756-9D7D1836E047}"/>
            </a:ext>
          </a:extLst>
        </xdr:cNvPr>
        <xdr:cNvSpPr txBox="1"/>
      </xdr:nvSpPr>
      <xdr:spPr>
        <a:xfrm>
          <a:off x="201994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150058</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F59D0054-B9C6-4E0D-B14B-5A23D1548113}"/>
            </a:ext>
          </a:extLst>
        </xdr:cNvPr>
        <xdr:cNvSpPr txBox="1"/>
      </xdr:nvSpPr>
      <xdr:spPr>
        <a:xfrm>
          <a:off x="19310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150058</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66318A4A-19C0-4AE4-998E-35EE7C5ED02E}"/>
            </a:ext>
          </a:extLst>
        </xdr:cNvPr>
        <xdr:cNvSpPr txBox="1"/>
      </xdr:nvSpPr>
      <xdr:spPr>
        <a:xfrm>
          <a:off x="18421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F265BFCD-D5F1-4A32-965D-1575AF480C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52A5B6CD-D790-45B7-A404-4E656AA81E7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2B55D304-A21F-4838-A426-9BDA7EA238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6C21AEAE-1B45-4CDE-824E-1C9C392600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BB80111-0569-4CFA-9E4E-A47C80F1BC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50E82A2F-65E1-4491-97C9-77DC437DD9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813343B7-828B-48DA-B758-748AF7B348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5036B1B8-CD4D-4C73-8575-06C72E16228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F1266FA9-884C-4772-928F-972281E0E5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7025D85B-1715-4908-88BD-D373CF64A8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57A3254F-4583-4DD9-AE4C-2670EB363D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14862295-7889-4BDD-84AF-48506266D3C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8AFAFDA9-50F1-4826-9C4D-AE26AE10FE4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15EF4831-CE88-4D97-9869-C8C1B82B8C0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933C39CC-7462-4EA8-864B-7B0D2B03BF4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42FC1A4E-E1DE-498D-AF87-7FFE394E74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63E6FFD7-0066-4498-A1A8-1DBC6251D6A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517F0A0E-D8C0-463C-A0AD-E9AE5CF4729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521287AC-A938-456D-BD89-7B0E74C62F4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795E6B76-980C-4211-AA98-FF2F20BF8C8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F848AAB6-3E20-4801-B11B-EB99FE28735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941F84FD-74B9-40FD-841A-B90ED2BFC16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777683F8-243C-4001-93AF-7B0BCD34BA51}"/>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F616A4B0-0F31-4C04-9A58-32312EF3E3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49F92B43-3B45-414F-A7F5-6D6FC31B5A6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B3B2D544-22A2-4645-9EB6-DC05A70056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BD2204E5-89D2-4F69-877B-7FD998C69E43}"/>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5055F4-F7DB-43FC-890F-5BE787F871D8}"/>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CDEE2842-C6C4-4FC0-8620-F1DBDC0B20BB}"/>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711ACA6D-047E-4841-982D-AB752E7EB4F2}"/>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09B8D726-2696-4A73-80D6-FBC8A3C8A0D2}"/>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4D48056C-5412-44DC-9B95-7112551B2115}"/>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6BE4C4E4-4A7F-4283-BCDC-C755DF95E8CE}"/>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FC4F8F15-3098-4996-B960-D02905A58073}"/>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971F936B-2B1A-43A3-8F5A-A8945D78EA8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9CB2EC58-28D2-4ADB-86DE-FE1B559DD6C9}"/>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DD4B1B7A-FA35-429B-9478-2BA04EA2CA85}"/>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94E55BD-AF18-411D-A8FC-8B1E2794F6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80898C8-48A1-4473-98AF-CA002BC31EE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15B6FEE-D6AB-4B82-9A5D-A6ACF071FC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C45F55A-3DFB-4C15-9EE9-454606CDF8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32EE7F62-1D13-4ABC-94DC-D5F581D3D0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55" name="楕円 554">
          <a:extLst>
            <a:ext uri="{FF2B5EF4-FFF2-40B4-BE49-F238E27FC236}">
              <a16:creationId xmlns:a16="http://schemas.microsoft.com/office/drawing/2014/main" id="{6DC94877-CA07-4F91-98F2-19034D9B811C}"/>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68527511-39BC-4D1A-89AD-25A1A4140831}"/>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557" name="楕円 556">
          <a:extLst>
            <a:ext uri="{FF2B5EF4-FFF2-40B4-BE49-F238E27FC236}">
              <a16:creationId xmlns:a16="http://schemas.microsoft.com/office/drawing/2014/main" id="{DE21F73A-0867-410E-B741-C63369D994B5}"/>
            </a:ext>
          </a:extLst>
        </xdr:cNvPr>
        <xdr:cNvSpPr/>
      </xdr:nvSpPr>
      <xdr:spPr>
        <a:xfrm>
          <a:off x="15430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86541</xdr:rowOff>
    </xdr:from>
    <xdr:to>
      <xdr:col>85</xdr:col>
      <xdr:colOff>127000</xdr:colOff>
      <xdr:row>61</xdr:row>
      <xdr:rowOff>148590</xdr:rowOff>
    </xdr:to>
    <xdr:cxnSp macro="">
      <xdr:nvCxnSpPr>
        <xdr:cNvPr id="558" name="直線コネクタ 557">
          <a:extLst>
            <a:ext uri="{FF2B5EF4-FFF2-40B4-BE49-F238E27FC236}">
              <a16:creationId xmlns:a16="http://schemas.microsoft.com/office/drawing/2014/main" id="{7DF7E91A-7547-41FC-BF34-BA738C1618C9}"/>
            </a:ext>
          </a:extLst>
        </xdr:cNvPr>
        <xdr:cNvCxnSpPr/>
      </xdr:nvCxnSpPr>
      <xdr:spPr>
        <a:xfrm>
          <a:off x="15481300" y="1054499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32476</xdr:rowOff>
    </xdr:from>
    <xdr:to>
      <xdr:col>76</xdr:col>
      <xdr:colOff>165100</xdr:colOff>
      <xdr:row>61</xdr:row>
      <xdr:rowOff>134076</xdr:rowOff>
    </xdr:to>
    <xdr:sp macro="" textlink="">
      <xdr:nvSpPr>
        <xdr:cNvPr id="559" name="楕円 558">
          <a:extLst>
            <a:ext uri="{FF2B5EF4-FFF2-40B4-BE49-F238E27FC236}">
              <a16:creationId xmlns:a16="http://schemas.microsoft.com/office/drawing/2014/main" id="{14036AC3-1C17-4A89-B318-7D0FE3DAE0F0}"/>
            </a:ext>
          </a:extLst>
        </xdr:cNvPr>
        <xdr:cNvSpPr/>
      </xdr:nvSpPr>
      <xdr:spPr>
        <a:xfrm>
          <a:off x="14541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83276</xdr:rowOff>
    </xdr:from>
    <xdr:to>
      <xdr:col>81</xdr:col>
      <xdr:colOff>50800</xdr:colOff>
      <xdr:row>61</xdr:row>
      <xdr:rowOff>86541</xdr:rowOff>
    </xdr:to>
    <xdr:cxnSp macro="">
      <xdr:nvCxnSpPr>
        <xdr:cNvPr id="560" name="直線コネクタ 559">
          <a:extLst>
            <a:ext uri="{FF2B5EF4-FFF2-40B4-BE49-F238E27FC236}">
              <a16:creationId xmlns:a16="http://schemas.microsoft.com/office/drawing/2014/main" id="{49F25D87-19E6-45C5-965E-3271D341516A}"/>
            </a:ext>
          </a:extLst>
        </xdr:cNvPr>
        <xdr:cNvCxnSpPr/>
      </xdr:nvCxnSpPr>
      <xdr:spPr>
        <a:xfrm>
          <a:off x="14592300" y="105417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561" name="楕円 560">
          <a:extLst>
            <a:ext uri="{FF2B5EF4-FFF2-40B4-BE49-F238E27FC236}">
              <a16:creationId xmlns:a16="http://schemas.microsoft.com/office/drawing/2014/main" id="{02DD4F89-07C1-48CD-B80D-E9CF552116ED}"/>
            </a:ext>
          </a:extLst>
        </xdr:cNvPr>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83276</xdr:rowOff>
    </xdr:from>
    <xdr:to>
      <xdr:col>76</xdr:col>
      <xdr:colOff>114300</xdr:colOff>
      <xdr:row>61</xdr:row>
      <xdr:rowOff>125730</xdr:rowOff>
    </xdr:to>
    <xdr:cxnSp macro="">
      <xdr:nvCxnSpPr>
        <xdr:cNvPr id="562" name="直線コネクタ 561">
          <a:extLst>
            <a:ext uri="{FF2B5EF4-FFF2-40B4-BE49-F238E27FC236}">
              <a16:creationId xmlns:a16="http://schemas.microsoft.com/office/drawing/2014/main" id="{A6DD50BA-EA86-4A04-B3D4-892CAB5FF46D}"/>
            </a:ext>
          </a:extLst>
        </xdr:cNvPr>
        <xdr:cNvCxnSpPr/>
      </xdr:nvCxnSpPr>
      <xdr:spPr>
        <a:xfrm flipV="1">
          <a:off x="13703300" y="105417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133713</xdr:rowOff>
    </xdr:from>
    <xdr:to>
      <xdr:col>67</xdr:col>
      <xdr:colOff>101600</xdr:colOff>
      <xdr:row>62</xdr:row>
      <xdr:rowOff>63863</xdr:rowOff>
    </xdr:to>
    <xdr:sp macro="" textlink="">
      <xdr:nvSpPr>
        <xdr:cNvPr id="563" name="楕円 562">
          <a:extLst>
            <a:ext uri="{FF2B5EF4-FFF2-40B4-BE49-F238E27FC236}">
              <a16:creationId xmlns:a16="http://schemas.microsoft.com/office/drawing/2014/main" id="{441F1338-9DF2-414D-8814-684B25314681}"/>
            </a:ext>
          </a:extLst>
        </xdr:cNvPr>
        <xdr:cNvSpPr/>
      </xdr:nvSpPr>
      <xdr:spPr>
        <a:xfrm>
          <a:off x="12763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62</xdr:row>
      <xdr:rowOff>13063</xdr:rowOff>
    </xdr:to>
    <xdr:cxnSp macro="">
      <xdr:nvCxnSpPr>
        <xdr:cNvPr id="564" name="直線コネクタ 563">
          <a:extLst>
            <a:ext uri="{FF2B5EF4-FFF2-40B4-BE49-F238E27FC236}">
              <a16:creationId xmlns:a16="http://schemas.microsoft.com/office/drawing/2014/main" id="{0233236E-C8A4-48B8-A2AB-49147EF9F782}"/>
            </a:ext>
          </a:extLst>
        </xdr:cNvPr>
        <xdr:cNvCxnSpPr/>
      </xdr:nvCxnSpPr>
      <xdr:spPr>
        <a:xfrm flipV="1">
          <a:off x="12814300" y="105841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57BF69EA-E819-45EC-8EED-F82FB6F1862B}"/>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ABEDB584-8CEC-431C-B161-B79320D32BEF}"/>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D2392E1D-CF30-4B46-AC3A-2462137335F7}"/>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8" name="n_4aveValue【学校施設】&#10;有形固定資産減価償却率">
          <a:extLst>
            <a:ext uri="{FF2B5EF4-FFF2-40B4-BE49-F238E27FC236}">
              <a16:creationId xmlns:a16="http://schemas.microsoft.com/office/drawing/2014/main" id="{CBEF72AA-54CA-490B-B900-E022CAE0BCC5}"/>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569" name="n_1mainValue【学校施設】&#10;有形固定資産減価償却率">
          <a:extLst>
            <a:ext uri="{FF2B5EF4-FFF2-40B4-BE49-F238E27FC236}">
              <a16:creationId xmlns:a16="http://schemas.microsoft.com/office/drawing/2014/main" id="{12A1BBC4-CCBD-4314-9270-3A7B62339D96}"/>
            </a:ext>
          </a:extLst>
        </xdr:cNvPr>
        <xdr:cNvSpPr txBox="1"/>
      </xdr:nvSpPr>
      <xdr:spPr>
        <a:xfrm>
          <a:off x="15266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125203</xdr:rowOff>
    </xdr:from>
    <xdr:ext cx="405111" cy="259045"/>
    <xdr:sp macro="" textlink="">
      <xdr:nvSpPr>
        <xdr:cNvPr id="570" name="n_2mainValue【学校施設】&#10;有形固定資産減価償却率">
          <a:extLst>
            <a:ext uri="{FF2B5EF4-FFF2-40B4-BE49-F238E27FC236}">
              <a16:creationId xmlns:a16="http://schemas.microsoft.com/office/drawing/2014/main" id="{C96AF65D-A282-40CD-B09A-06536CFE6FC4}"/>
            </a:ext>
          </a:extLst>
        </xdr:cNvPr>
        <xdr:cNvSpPr txBox="1"/>
      </xdr:nvSpPr>
      <xdr:spPr>
        <a:xfrm>
          <a:off x="14389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571" name="n_3mainValue【学校施設】&#10;有形固定資産減価償却率">
          <a:extLst>
            <a:ext uri="{FF2B5EF4-FFF2-40B4-BE49-F238E27FC236}">
              <a16:creationId xmlns:a16="http://schemas.microsoft.com/office/drawing/2014/main" id="{A985D63C-90C6-44A5-B72C-B316523F26F2}"/>
            </a:ext>
          </a:extLst>
        </xdr:cNvPr>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54990</xdr:rowOff>
    </xdr:from>
    <xdr:ext cx="405111" cy="259045"/>
    <xdr:sp macro="" textlink="">
      <xdr:nvSpPr>
        <xdr:cNvPr id="572" name="n_4mainValue【学校施設】&#10;有形固定資産減価償却率">
          <a:extLst>
            <a:ext uri="{FF2B5EF4-FFF2-40B4-BE49-F238E27FC236}">
              <a16:creationId xmlns:a16="http://schemas.microsoft.com/office/drawing/2014/main" id="{F9D982A2-2961-4B36-8623-7B4FCBB53785}"/>
            </a:ext>
          </a:extLst>
        </xdr:cNvPr>
        <xdr:cNvSpPr txBox="1"/>
      </xdr:nvSpPr>
      <xdr:spPr>
        <a:xfrm>
          <a:off x="12611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2C9CD4C-608C-4AA3-95DD-92259F40C65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F5B01B18-B777-41A3-95B5-190DF07CFE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AA59551B-4521-4975-8277-6C39C1D1D9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2E1F01E1-FC44-4DCE-8919-16454C9C70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82A5F8D1-7EF8-413F-BFA5-6C0B2718304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D123A15D-5EC0-4A65-8EA0-E482188630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42349917-4C85-4342-ACB6-DF15E25ACD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2F745019-CEF0-440F-8D4C-0CF19EDFF1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2B56081F-B19A-4E0A-A701-2429B1645F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BEE4669F-29D7-47D5-9926-78BF52639F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98B01157-7852-426C-ACDC-359AE562212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914E5E5A-CDDA-4E56-BAF4-27214C88EB0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C7146D67-1662-488F-A6AF-084A94B5241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6513E2A6-A2D7-4F00-86DC-CB7F0DE66CF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720BEF07-47BD-431C-B99C-67EA2B55CFB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4CE87E38-0329-440A-8F13-7E1EACFEE6C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9B0AA043-DC22-4D45-8E19-AD9391025FC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68B95A48-C1D3-4CDC-89B3-B40476E9C4C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8FA7D28A-4A8D-446D-8E1B-A140029DF3A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67B0BD30-4B49-4D45-9F37-B19A5EEF224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97AF3116-2567-4DDA-B194-41885430685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DB7784A5-1906-4A6B-8916-5250D0611AE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3A60022D-55DB-46F8-8852-C13BAF39867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F762B369-A4FF-4126-8DF4-FCF6E5B73D0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6574AB48-34C2-4416-A6F2-71E396740EEE}"/>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88E3B4FB-B416-4B3A-AF68-48B13FC11DE1}"/>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4B1CE23A-3DD7-4231-9027-DA24B7903AF2}"/>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B983C517-8C78-43C5-86E1-70DF0EAD1638}"/>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60BB8571-AEB8-49B4-9F0D-7DE1D40116F6}"/>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9B46D63A-39F1-4A86-ABD7-A20A6A55A4E9}"/>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7947330C-38E0-49DB-BDC3-8B8DF02CA2C6}"/>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E26E648B-F881-40BC-8FB3-AA40D919FE11}"/>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90D82C05-A091-457C-9503-B07AF301399A}"/>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55B51DFF-99D7-4516-8623-0AE542C03BAE}"/>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A58490EA-CC77-4D88-A5C1-66286F68D0C1}"/>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4E5AEF9-26AD-43DD-98E2-885FC7ED23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3A24E85-EA0D-4B3F-B854-3BBD48B274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5D287D5-95FD-42B1-9CD6-B7B6582142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5227440-AE7A-4798-AACD-1BB8907C4C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D47F631A-8655-48BC-AB9F-223B2B08A7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29972</xdr:rowOff>
    </xdr:from>
    <xdr:to>
      <xdr:col>116</xdr:col>
      <xdr:colOff>114300</xdr:colOff>
      <xdr:row>63</xdr:row>
      <xdr:rowOff>131572</xdr:rowOff>
    </xdr:to>
    <xdr:sp macro="" textlink="">
      <xdr:nvSpPr>
        <xdr:cNvPr id="613" name="楕円 612">
          <a:extLst>
            <a:ext uri="{FF2B5EF4-FFF2-40B4-BE49-F238E27FC236}">
              <a16:creationId xmlns:a16="http://schemas.microsoft.com/office/drawing/2014/main" id="{58747713-988B-4B64-899B-32C2163ABC47}"/>
            </a:ext>
          </a:extLst>
        </xdr:cNvPr>
        <xdr:cNvSpPr/>
      </xdr:nvSpPr>
      <xdr:spPr>
        <a:xfrm>
          <a:off x="22110700" y="108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116349</xdr:rowOff>
    </xdr:from>
    <xdr:ext cx="469744" cy="259045"/>
    <xdr:sp macro="" textlink="">
      <xdr:nvSpPr>
        <xdr:cNvPr id="614" name="【学校施設】&#10;一人当たり面積該当値テキスト">
          <a:extLst>
            <a:ext uri="{FF2B5EF4-FFF2-40B4-BE49-F238E27FC236}">
              <a16:creationId xmlns:a16="http://schemas.microsoft.com/office/drawing/2014/main" id="{26F5C7D4-9FF8-410F-9A7B-528BAA5CCCAD}"/>
            </a:ext>
          </a:extLst>
        </xdr:cNvPr>
        <xdr:cNvSpPr txBox="1"/>
      </xdr:nvSpPr>
      <xdr:spPr>
        <a:xfrm>
          <a:off x="22199600" y="1074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26543</xdr:rowOff>
    </xdr:from>
    <xdr:to>
      <xdr:col>112</xdr:col>
      <xdr:colOff>38100</xdr:colOff>
      <xdr:row>63</xdr:row>
      <xdr:rowOff>128143</xdr:rowOff>
    </xdr:to>
    <xdr:sp macro="" textlink="">
      <xdr:nvSpPr>
        <xdr:cNvPr id="615" name="楕円 614">
          <a:extLst>
            <a:ext uri="{FF2B5EF4-FFF2-40B4-BE49-F238E27FC236}">
              <a16:creationId xmlns:a16="http://schemas.microsoft.com/office/drawing/2014/main" id="{CC523E24-046C-4E81-99C3-D1E2E2F65E93}"/>
            </a:ext>
          </a:extLst>
        </xdr:cNvPr>
        <xdr:cNvSpPr/>
      </xdr:nvSpPr>
      <xdr:spPr>
        <a:xfrm>
          <a:off x="21272500" y="108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77343</xdr:rowOff>
    </xdr:from>
    <xdr:to>
      <xdr:col>116</xdr:col>
      <xdr:colOff>63500</xdr:colOff>
      <xdr:row>63</xdr:row>
      <xdr:rowOff>80772</xdr:rowOff>
    </xdr:to>
    <xdr:cxnSp macro="">
      <xdr:nvCxnSpPr>
        <xdr:cNvPr id="616" name="直線コネクタ 615">
          <a:extLst>
            <a:ext uri="{FF2B5EF4-FFF2-40B4-BE49-F238E27FC236}">
              <a16:creationId xmlns:a16="http://schemas.microsoft.com/office/drawing/2014/main" id="{6F483E4A-CE8A-4B4C-B901-754F1D796C93}"/>
            </a:ext>
          </a:extLst>
        </xdr:cNvPr>
        <xdr:cNvCxnSpPr/>
      </xdr:nvCxnSpPr>
      <xdr:spPr>
        <a:xfrm>
          <a:off x="21323300" y="1087869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26162</xdr:rowOff>
    </xdr:from>
    <xdr:to>
      <xdr:col>107</xdr:col>
      <xdr:colOff>101600</xdr:colOff>
      <xdr:row>63</xdr:row>
      <xdr:rowOff>127762</xdr:rowOff>
    </xdr:to>
    <xdr:sp macro="" textlink="">
      <xdr:nvSpPr>
        <xdr:cNvPr id="617" name="楕円 616">
          <a:extLst>
            <a:ext uri="{FF2B5EF4-FFF2-40B4-BE49-F238E27FC236}">
              <a16:creationId xmlns:a16="http://schemas.microsoft.com/office/drawing/2014/main" id="{662C9017-BFC8-413E-90A7-CAA421FD11AD}"/>
            </a:ext>
          </a:extLst>
        </xdr:cNvPr>
        <xdr:cNvSpPr/>
      </xdr:nvSpPr>
      <xdr:spPr>
        <a:xfrm>
          <a:off x="203835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76962</xdr:rowOff>
    </xdr:from>
    <xdr:to>
      <xdr:col>111</xdr:col>
      <xdr:colOff>177800</xdr:colOff>
      <xdr:row>63</xdr:row>
      <xdr:rowOff>77343</xdr:rowOff>
    </xdr:to>
    <xdr:cxnSp macro="">
      <xdr:nvCxnSpPr>
        <xdr:cNvPr id="618" name="直線コネクタ 617">
          <a:extLst>
            <a:ext uri="{FF2B5EF4-FFF2-40B4-BE49-F238E27FC236}">
              <a16:creationId xmlns:a16="http://schemas.microsoft.com/office/drawing/2014/main" id="{A2957DA7-ED79-408D-83DE-F44AAAB5D216}"/>
            </a:ext>
          </a:extLst>
        </xdr:cNvPr>
        <xdr:cNvCxnSpPr/>
      </xdr:nvCxnSpPr>
      <xdr:spPr>
        <a:xfrm>
          <a:off x="20434300" y="1087831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25019</xdr:rowOff>
    </xdr:from>
    <xdr:to>
      <xdr:col>102</xdr:col>
      <xdr:colOff>165100</xdr:colOff>
      <xdr:row>63</xdr:row>
      <xdr:rowOff>126619</xdr:rowOff>
    </xdr:to>
    <xdr:sp macro="" textlink="">
      <xdr:nvSpPr>
        <xdr:cNvPr id="619" name="楕円 618">
          <a:extLst>
            <a:ext uri="{FF2B5EF4-FFF2-40B4-BE49-F238E27FC236}">
              <a16:creationId xmlns:a16="http://schemas.microsoft.com/office/drawing/2014/main" id="{0DCF1321-56BC-4733-94DD-A6C364E382BA}"/>
            </a:ext>
          </a:extLst>
        </xdr:cNvPr>
        <xdr:cNvSpPr/>
      </xdr:nvSpPr>
      <xdr:spPr>
        <a:xfrm>
          <a:off x="19494500" y="1082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75819</xdr:rowOff>
    </xdr:from>
    <xdr:to>
      <xdr:col>107</xdr:col>
      <xdr:colOff>50800</xdr:colOff>
      <xdr:row>63</xdr:row>
      <xdr:rowOff>76962</xdr:rowOff>
    </xdr:to>
    <xdr:cxnSp macro="">
      <xdr:nvCxnSpPr>
        <xdr:cNvPr id="620" name="直線コネクタ 619">
          <a:extLst>
            <a:ext uri="{FF2B5EF4-FFF2-40B4-BE49-F238E27FC236}">
              <a16:creationId xmlns:a16="http://schemas.microsoft.com/office/drawing/2014/main" id="{7A927448-247D-4CB9-B0D2-5549E3EB34C6}"/>
            </a:ext>
          </a:extLst>
        </xdr:cNvPr>
        <xdr:cNvCxnSpPr/>
      </xdr:nvCxnSpPr>
      <xdr:spPr>
        <a:xfrm>
          <a:off x="19545300" y="108771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25400</xdr:rowOff>
    </xdr:from>
    <xdr:to>
      <xdr:col>98</xdr:col>
      <xdr:colOff>38100</xdr:colOff>
      <xdr:row>63</xdr:row>
      <xdr:rowOff>127000</xdr:rowOff>
    </xdr:to>
    <xdr:sp macro="" textlink="">
      <xdr:nvSpPr>
        <xdr:cNvPr id="621" name="楕円 620">
          <a:extLst>
            <a:ext uri="{FF2B5EF4-FFF2-40B4-BE49-F238E27FC236}">
              <a16:creationId xmlns:a16="http://schemas.microsoft.com/office/drawing/2014/main" id="{6C723B6B-B8AE-4D59-8B46-C757825E2AB9}"/>
            </a:ext>
          </a:extLst>
        </xdr:cNvPr>
        <xdr:cNvSpPr/>
      </xdr:nvSpPr>
      <xdr:spPr>
        <a:xfrm>
          <a:off x="18605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75819</xdr:rowOff>
    </xdr:from>
    <xdr:to>
      <xdr:col>102</xdr:col>
      <xdr:colOff>114300</xdr:colOff>
      <xdr:row>63</xdr:row>
      <xdr:rowOff>76200</xdr:rowOff>
    </xdr:to>
    <xdr:cxnSp macro="">
      <xdr:nvCxnSpPr>
        <xdr:cNvPr id="622" name="直線コネクタ 621">
          <a:extLst>
            <a:ext uri="{FF2B5EF4-FFF2-40B4-BE49-F238E27FC236}">
              <a16:creationId xmlns:a16="http://schemas.microsoft.com/office/drawing/2014/main" id="{98EFFDA5-DFCA-4ECB-B4D3-BFB12774F82C}"/>
            </a:ext>
          </a:extLst>
        </xdr:cNvPr>
        <xdr:cNvCxnSpPr/>
      </xdr:nvCxnSpPr>
      <xdr:spPr>
        <a:xfrm flipV="1">
          <a:off x="18656300" y="1087716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D7F3E506-66DB-4332-B0BA-4C84A23252A7}"/>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6ACBA0A9-2789-4731-B1DD-484CA4AE43A3}"/>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5F877EA2-C6D1-4479-BB9B-D1F5162D4E14}"/>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76E9D66B-8ADF-4F11-A277-F6147802C655}"/>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119270</xdr:rowOff>
    </xdr:from>
    <xdr:ext cx="469744" cy="259045"/>
    <xdr:sp macro="" textlink="">
      <xdr:nvSpPr>
        <xdr:cNvPr id="627" name="n_1mainValue【学校施設】&#10;一人当たり面積">
          <a:extLst>
            <a:ext uri="{FF2B5EF4-FFF2-40B4-BE49-F238E27FC236}">
              <a16:creationId xmlns:a16="http://schemas.microsoft.com/office/drawing/2014/main" id="{1BDDB261-302E-454C-9578-986F09013BF4}"/>
            </a:ext>
          </a:extLst>
        </xdr:cNvPr>
        <xdr:cNvSpPr txBox="1"/>
      </xdr:nvSpPr>
      <xdr:spPr>
        <a:xfrm>
          <a:off x="21075727" y="1092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118889</xdr:rowOff>
    </xdr:from>
    <xdr:ext cx="469744" cy="259045"/>
    <xdr:sp macro="" textlink="">
      <xdr:nvSpPr>
        <xdr:cNvPr id="628" name="n_2mainValue【学校施設】&#10;一人当たり面積">
          <a:extLst>
            <a:ext uri="{FF2B5EF4-FFF2-40B4-BE49-F238E27FC236}">
              <a16:creationId xmlns:a16="http://schemas.microsoft.com/office/drawing/2014/main" id="{ED163073-251F-4FAA-8BE2-9CA8824A70A4}"/>
            </a:ext>
          </a:extLst>
        </xdr:cNvPr>
        <xdr:cNvSpPr txBox="1"/>
      </xdr:nvSpPr>
      <xdr:spPr>
        <a:xfrm>
          <a:off x="20199427" y="109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117746</xdr:rowOff>
    </xdr:from>
    <xdr:ext cx="469744" cy="259045"/>
    <xdr:sp macro="" textlink="">
      <xdr:nvSpPr>
        <xdr:cNvPr id="629" name="n_3mainValue【学校施設】&#10;一人当たり面積">
          <a:extLst>
            <a:ext uri="{FF2B5EF4-FFF2-40B4-BE49-F238E27FC236}">
              <a16:creationId xmlns:a16="http://schemas.microsoft.com/office/drawing/2014/main" id="{B4384DFD-BB59-4F99-8172-467AC34D3932}"/>
            </a:ext>
          </a:extLst>
        </xdr:cNvPr>
        <xdr:cNvSpPr txBox="1"/>
      </xdr:nvSpPr>
      <xdr:spPr>
        <a:xfrm>
          <a:off x="19310427" y="1091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118127</xdr:rowOff>
    </xdr:from>
    <xdr:ext cx="469744" cy="259045"/>
    <xdr:sp macro="" textlink="">
      <xdr:nvSpPr>
        <xdr:cNvPr id="630" name="n_4mainValue【学校施設】&#10;一人当たり面積">
          <a:extLst>
            <a:ext uri="{FF2B5EF4-FFF2-40B4-BE49-F238E27FC236}">
              <a16:creationId xmlns:a16="http://schemas.microsoft.com/office/drawing/2014/main" id="{3C901212-1539-43E3-9F78-B2FA0BA8408A}"/>
            </a:ext>
          </a:extLst>
        </xdr:cNvPr>
        <xdr:cNvSpPr txBox="1"/>
      </xdr:nvSpPr>
      <xdr:spPr>
        <a:xfrm>
          <a:off x="18421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30BA17C8-2063-4269-A773-18E3A4B547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3572F1B4-464C-4D29-A3CC-C6497DC59F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D93FE097-D186-40B2-9EBC-D4A899A8A79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6AFAD6A4-CD5B-43BE-AEB6-CB74FEA7FF2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8E877399-EB65-45D3-B237-6041FE924B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F7ADAC21-BD0A-400A-9DF6-E95D0E4F59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6205794D-62A1-4F0E-B952-DAE69DAB53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39FF81E4-CC9E-4D7B-88D0-40DF3B572C1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D0C8CC14-5D27-43EA-8360-08EAE9C1A9B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FA5637BF-3836-4087-BDDD-3C3E3971B3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40486271-2756-4A70-8883-7D97121D4B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742DE035-0E91-4B4A-A916-A09C33E250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428CF9EF-D497-4A98-8312-EEBDD2DB8C3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E4043805-AEBA-44AC-BADE-B50142D7B8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FD6B2FB8-4D74-410F-A6AE-70D6DA24B6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A7EDF3D6-E30B-43EE-B1D2-D861C5D0A06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8F7B953E-099C-40FE-81D5-9C271613E8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E7CDE974-B3FC-463D-B886-AE2B406C833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297F4A53-B9DC-4261-8E02-C9C43893EE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C291CDB6-4A31-4090-B17C-4DE17DE91D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A91DF487-EE19-4DE2-AA31-91DC48A91F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105D61E8-A11C-4E30-B3BC-095FCA0ECC4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5CFA5DCD-78A3-47A3-AE7F-FDBD9B50718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3636FCE1-D610-4BE5-8423-D03F7D95C2C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1DAD7AA9-D4AB-48A3-AE97-14AFFDF5296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E6233B5C-8739-4645-B878-CEC64521F18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EFD7CF45-3039-4A29-BA8D-2989A6C88F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FF6CC2A1-DEC5-49D0-9737-7CD567C6B67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3FED4378-0436-40D9-95BB-327A74718EA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1E0A3193-D95A-493D-8F2D-82AA683B92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A77BC5E8-D3C1-4A6B-B1BA-26C0452BF43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37D8AC77-1C04-41F7-8E0F-324779E283C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849D7E0D-4E00-4888-BC62-4973C88C5B5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5478BCFA-845E-477D-9F06-F14CB318054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C7F516CC-C8E2-4692-9A7D-739E5011877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FF09261E-5B43-47DA-9659-81AC7D32DE0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66232D95-CD9E-487C-9F4B-0FB13D99C58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CEBF3A8F-1C55-4DF8-9465-4B103792E8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F06E1323-CEA3-4D61-92AC-C0B1644DE44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CF2F9A20-B8D5-42F5-B40D-A491BF196B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5888560A-C36D-4C9B-AF36-C20B79EC784D}"/>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009A88AC-3966-4B37-BBD5-577EDDF847F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8A93E736-C8E2-424F-AE32-AE9C68F1B64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4" name="【公民館】&#10;有形固定資産減価償却率最大値テキスト">
          <a:extLst>
            <a:ext uri="{FF2B5EF4-FFF2-40B4-BE49-F238E27FC236}">
              <a16:creationId xmlns:a16="http://schemas.microsoft.com/office/drawing/2014/main" id="{0305079E-5712-4558-902A-6962C1F01891}"/>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5" name="直線コネクタ 674">
          <a:extLst>
            <a:ext uri="{FF2B5EF4-FFF2-40B4-BE49-F238E27FC236}">
              <a16:creationId xmlns:a16="http://schemas.microsoft.com/office/drawing/2014/main" id="{AB3D6692-F8D1-4D49-99AB-C39B45D117FA}"/>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676" name="【公民館】&#10;有形固定資産減価償却率平均値テキスト">
          <a:extLst>
            <a:ext uri="{FF2B5EF4-FFF2-40B4-BE49-F238E27FC236}">
              <a16:creationId xmlns:a16="http://schemas.microsoft.com/office/drawing/2014/main" id="{6A704B8F-2198-410C-BF2A-BC2BC0C91303}"/>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77" name="フローチャート: 判断 676">
          <a:extLst>
            <a:ext uri="{FF2B5EF4-FFF2-40B4-BE49-F238E27FC236}">
              <a16:creationId xmlns:a16="http://schemas.microsoft.com/office/drawing/2014/main" id="{B55E2145-0A36-4A8E-8540-8D1E346E8B33}"/>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8" name="フローチャート: 判断 677">
          <a:extLst>
            <a:ext uri="{FF2B5EF4-FFF2-40B4-BE49-F238E27FC236}">
              <a16:creationId xmlns:a16="http://schemas.microsoft.com/office/drawing/2014/main" id="{C3F862A9-8B4A-4E47-B914-EFE6B2188642}"/>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79" name="フローチャート: 判断 678">
          <a:extLst>
            <a:ext uri="{FF2B5EF4-FFF2-40B4-BE49-F238E27FC236}">
              <a16:creationId xmlns:a16="http://schemas.microsoft.com/office/drawing/2014/main" id="{CEB8C6D2-8009-4C89-BFC4-B681F62CAA65}"/>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80" name="フローチャート: 判断 679">
          <a:extLst>
            <a:ext uri="{FF2B5EF4-FFF2-40B4-BE49-F238E27FC236}">
              <a16:creationId xmlns:a16="http://schemas.microsoft.com/office/drawing/2014/main" id="{1074B06B-7328-4DDD-808B-11C9878AAF44}"/>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681" name="フローチャート: 判断 680">
          <a:extLst>
            <a:ext uri="{FF2B5EF4-FFF2-40B4-BE49-F238E27FC236}">
              <a16:creationId xmlns:a16="http://schemas.microsoft.com/office/drawing/2014/main" id="{20D21080-CA2B-4EE6-9794-0E798F49DD88}"/>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C6F3FC3-AE1D-4AF1-8D8E-8EEDA16497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D13E7E7F-083E-422B-8551-90F80175788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3370D4D2-6825-48F9-B851-EE5D6F96304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D942587-6614-4724-8388-5A7D3E47E9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356C2411-EB61-4572-8980-E32E61A44A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87" name="楕円 686">
          <a:extLst>
            <a:ext uri="{FF2B5EF4-FFF2-40B4-BE49-F238E27FC236}">
              <a16:creationId xmlns:a16="http://schemas.microsoft.com/office/drawing/2014/main" id="{359AC731-F037-4C42-B083-65F812141E4F}"/>
            </a:ext>
          </a:extLst>
        </xdr:cNvPr>
        <xdr:cNvSpPr/>
      </xdr:nvSpPr>
      <xdr:spPr>
        <a:xfrm>
          <a:off x="162687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8272</xdr:rowOff>
    </xdr:from>
    <xdr:ext cx="405111" cy="259045"/>
    <xdr:sp macro="" textlink="">
      <xdr:nvSpPr>
        <xdr:cNvPr id="688" name="【公民館】&#10;有形固定資産減価償却率該当値テキスト">
          <a:extLst>
            <a:ext uri="{FF2B5EF4-FFF2-40B4-BE49-F238E27FC236}">
              <a16:creationId xmlns:a16="http://schemas.microsoft.com/office/drawing/2014/main" id="{A07B874A-AFE6-4902-9266-89C7B5BC5982}"/>
            </a:ext>
          </a:extLst>
        </xdr:cNvPr>
        <xdr:cNvSpPr txBox="1"/>
      </xdr:nvSpPr>
      <xdr:spPr>
        <a:xfrm>
          <a:off x="16357600" y="1783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689" name="楕円 688">
          <a:extLst>
            <a:ext uri="{FF2B5EF4-FFF2-40B4-BE49-F238E27FC236}">
              <a16:creationId xmlns:a16="http://schemas.microsoft.com/office/drawing/2014/main" id="{4F10A39D-26FD-4406-8714-493DDF037989}"/>
            </a:ext>
          </a:extLst>
        </xdr:cNvPr>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36195</xdr:rowOff>
    </xdr:to>
    <xdr:cxnSp macro="">
      <xdr:nvCxnSpPr>
        <xdr:cNvPr id="690" name="直線コネクタ 689">
          <a:extLst>
            <a:ext uri="{FF2B5EF4-FFF2-40B4-BE49-F238E27FC236}">
              <a16:creationId xmlns:a16="http://schemas.microsoft.com/office/drawing/2014/main" id="{F328DBE4-CC23-4C78-8E18-935DFCA9CAC6}"/>
            </a:ext>
          </a:extLst>
        </xdr:cNvPr>
        <xdr:cNvCxnSpPr/>
      </xdr:nvCxnSpPr>
      <xdr:spPr>
        <a:xfrm>
          <a:off x="15481300" y="1798701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691" name="楕円 690">
          <a:extLst>
            <a:ext uri="{FF2B5EF4-FFF2-40B4-BE49-F238E27FC236}">
              <a16:creationId xmlns:a16="http://schemas.microsoft.com/office/drawing/2014/main" id="{8E8EC369-12EF-4CEE-B032-D4DE11665E09}"/>
            </a:ext>
          </a:extLst>
        </xdr:cNvPr>
        <xdr:cNvSpPr/>
      </xdr:nvSpPr>
      <xdr:spPr>
        <a:xfrm>
          <a:off x="14541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150495</xdr:rowOff>
    </xdr:from>
    <xdr:to>
      <xdr:col>81</xdr:col>
      <xdr:colOff>50800</xdr:colOff>
      <xdr:row>104</xdr:row>
      <xdr:rowOff>156211</xdr:rowOff>
    </xdr:to>
    <xdr:cxnSp macro="">
      <xdr:nvCxnSpPr>
        <xdr:cNvPr id="692" name="直線コネクタ 691">
          <a:extLst>
            <a:ext uri="{FF2B5EF4-FFF2-40B4-BE49-F238E27FC236}">
              <a16:creationId xmlns:a16="http://schemas.microsoft.com/office/drawing/2014/main" id="{32530CC8-A2F1-403C-A915-EE4D67AD3E99}"/>
            </a:ext>
          </a:extLst>
        </xdr:cNvPr>
        <xdr:cNvCxnSpPr/>
      </xdr:nvCxnSpPr>
      <xdr:spPr>
        <a:xfrm>
          <a:off x="14592300" y="179812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693" name="楕円 692">
          <a:extLst>
            <a:ext uri="{FF2B5EF4-FFF2-40B4-BE49-F238E27FC236}">
              <a16:creationId xmlns:a16="http://schemas.microsoft.com/office/drawing/2014/main" id="{F79A7159-DD6B-440A-9743-C0E8AEFADABE}"/>
            </a:ext>
          </a:extLst>
        </xdr:cNvPr>
        <xdr:cNvSpPr/>
      </xdr:nvSpPr>
      <xdr:spPr>
        <a:xfrm>
          <a:off x="1365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114300</xdr:rowOff>
    </xdr:from>
    <xdr:to>
      <xdr:col>76</xdr:col>
      <xdr:colOff>114300</xdr:colOff>
      <xdr:row>104</xdr:row>
      <xdr:rowOff>150495</xdr:rowOff>
    </xdr:to>
    <xdr:cxnSp macro="">
      <xdr:nvCxnSpPr>
        <xdr:cNvPr id="694" name="直線コネクタ 693">
          <a:extLst>
            <a:ext uri="{FF2B5EF4-FFF2-40B4-BE49-F238E27FC236}">
              <a16:creationId xmlns:a16="http://schemas.microsoft.com/office/drawing/2014/main" id="{7C12B472-36ED-41F4-A872-0939C1026990}"/>
            </a:ext>
          </a:extLst>
        </xdr:cNvPr>
        <xdr:cNvCxnSpPr/>
      </xdr:nvCxnSpPr>
      <xdr:spPr>
        <a:xfrm>
          <a:off x="13703300" y="17945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55880</xdr:rowOff>
    </xdr:from>
    <xdr:to>
      <xdr:col>67</xdr:col>
      <xdr:colOff>101600</xdr:colOff>
      <xdr:row>104</xdr:row>
      <xdr:rowOff>157480</xdr:rowOff>
    </xdr:to>
    <xdr:sp macro="" textlink="">
      <xdr:nvSpPr>
        <xdr:cNvPr id="695" name="楕円 694">
          <a:extLst>
            <a:ext uri="{FF2B5EF4-FFF2-40B4-BE49-F238E27FC236}">
              <a16:creationId xmlns:a16="http://schemas.microsoft.com/office/drawing/2014/main" id="{66703161-E2E6-4360-A72C-84AB913FE9E2}"/>
            </a:ext>
          </a:extLst>
        </xdr:cNvPr>
        <xdr:cNvSpPr/>
      </xdr:nvSpPr>
      <xdr:spPr>
        <a:xfrm>
          <a:off x="1276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106680</xdr:rowOff>
    </xdr:from>
    <xdr:to>
      <xdr:col>71</xdr:col>
      <xdr:colOff>177800</xdr:colOff>
      <xdr:row>104</xdr:row>
      <xdr:rowOff>114300</xdr:rowOff>
    </xdr:to>
    <xdr:cxnSp macro="">
      <xdr:nvCxnSpPr>
        <xdr:cNvPr id="696" name="直線コネクタ 695">
          <a:extLst>
            <a:ext uri="{FF2B5EF4-FFF2-40B4-BE49-F238E27FC236}">
              <a16:creationId xmlns:a16="http://schemas.microsoft.com/office/drawing/2014/main" id="{D7DBDA49-A5DB-46C5-B214-FD4DE23F5DC6}"/>
            </a:ext>
          </a:extLst>
        </xdr:cNvPr>
        <xdr:cNvCxnSpPr/>
      </xdr:nvCxnSpPr>
      <xdr:spPr>
        <a:xfrm>
          <a:off x="12814300" y="17937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697" name="n_1aveValue【公民館】&#10;有形固定資産減価償却率">
          <a:extLst>
            <a:ext uri="{FF2B5EF4-FFF2-40B4-BE49-F238E27FC236}">
              <a16:creationId xmlns:a16="http://schemas.microsoft.com/office/drawing/2014/main" id="{EDC8C946-6E2A-4E8E-A028-D5665580542C}"/>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698" name="n_2aveValue【公民館】&#10;有形固定資産減価償却率">
          <a:extLst>
            <a:ext uri="{FF2B5EF4-FFF2-40B4-BE49-F238E27FC236}">
              <a16:creationId xmlns:a16="http://schemas.microsoft.com/office/drawing/2014/main" id="{B05A63C9-01CF-409A-AAA7-5E1C64172F5B}"/>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699" name="n_3aveValue【公民館】&#10;有形固定資産減価償却率">
          <a:extLst>
            <a:ext uri="{FF2B5EF4-FFF2-40B4-BE49-F238E27FC236}">
              <a16:creationId xmlns:a16="http://schemas.microsoft.com/office/drawing/2014/main" id="{CBEC1E26-E4C7-49AA-BBD2-AA8E714A1BD8}"/>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700" name="n_4aveValue【公民館】&#10;有形固定資産減価償却率">
          <a:extLst>
            <a:ext uri="{FF2B5EF4-FFF2-40B4-BE49-F238E27FC236}">
              <a16:creationId xmlns:a16="http://schemas.microsoft.com/office/drawing/2014/main" id="{7B066E47-89C0-49F9-ADF0-4B858DF13682}"/>
            </a:ext>
          </a:extLst>
        </xdr:cNvPr>
        <xdr:cNvSpPr txBox="1"/>
      </xdr:nvSpPr>
      <xdr:spPr>
        <a:xfrm>
          <a:off x="12611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52088</xdr:rowOff>
    </xdr:from>
    <xdr:ext cx="405111" cy="259045"/>
    <xdr:sp macro="" textlink="">
      <xdr:nvSpPr>
        <xdr:cNvPr id="701" name="n_1mainValue【公民館】&#10;有形固定資産減価償却率">
          <a:extLst>
            <a:ext uri="{FF2B5EF4-FFF2-40B4-BE49-F238E27FC236}">
              <a16:creationId xmlns:a16="http://schemas.microsoft.com/office/drawing/2014/main" id="{56A3C74E-D826-4354-B193-6CD3D4C8E2F8}"/>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46372</xdr:rowOff>
    </xdr:from>
    <xdr:ext cx="405111" cy="259045"/>
    <xdr:sp macro="" textlink="">
      <xdr:nvSpPr>
        <xdr:cNvPr id="702" name="n_2mainValue【公民館】&#10;有形固定資産減価償却率">
          <a:extLst>
            <a:ext uri="{FF2B5EF4-FFF2-40B4-BE49-F238E27FC236}">
              <a16:creationId xmlns:a16="http://schemas.microsoft.com/office/drawing/2014/main" id="{A51AFA10-5A1A-4D96-BC6B-13D23FAF0FBE}"/>
            </a:ext>
          </a:extLst>
        </xdr:cNvPr>
        <xdr:cNvSpPr txBox="1"/>
      </xdr:nvSpPr>
      <xdr:spPr>
        <a:xfrm>
          <a:off x="14389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10177</xdr:rowOff>
    </xdr:from>
    <xdr:ext cx="405111" cy="259045"/>
    <xdr:sp macro="" textlink="">
      <xdr:nvSpPr>
        <xdr:cNvPr id="703" name="n_3mainValue【公民館】&#10;有形固定資産減価償却率">
          <a:extLst>
            <a:ext uri="{FF2B5EF4-FFF2-40B4-BE49-F238E27FC236}">
              <a16:creationId xmlns:a16="http://schemas.microsoft.com/office/drawing/2014/main" id="{5340A2E8-EF24-4C6E-8959-3B25D6C1FF69}"/>
            </a:ext>
          </a:extLst>
        </xdr:cNvPr>
        <xdr:cNvSpPr txBox="1"/>
      </xdr:nvSpPr>
      <xdr:spPr>
        <a:xfrm>
          <a:off x="13500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2557</xdr:rowOff>
    </xdr:from>
    <xdr:ext cx="405111" cy="259045"/>
    <xdr:sp macro="" textlink="">
      <xdr:nvSpPr>
        <xdr:cNvPr id="704" name="n_4mainValue【公民館】&#10;有形固定資産減価償却率">
          <a:extLst>
            <a:ext uri="{FF2B5EF4-FFF2-40B4-BE49-F238E27FC236}">
              <a16:creationId xmlns:a16="http://schemas.microsoft.com/office/drawing/2014/main" id="{0422C4C5-B4D9-4503-B1AE-0E7043A696FC}"/>
            </a:ext>
          </a:extLst>
        </xdr:cNvPr>
        <xdr:cNvSpPr txBox="1"/>
      </xdr:nvSpPr>
      <xdr:spPr>
        <a:xfrm>
          <a:off x="12611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F6CB81D6-5D2A-40F6-BFB0-8AFF3553CB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03A223EE-766E-4DFC-ACF2-17CD815681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DF4CFA0D-BF46-47A7-8FB5-607B579297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DD0867DA-F7FE-4FDF-9002-CC071328335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74B2CA45-B4EB-4C6C-BEF7-9D0D58831B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28D367B7-D0E6-4270-863A-3B787656FF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5BC977EC-A9D7-458E-BCE4-A1C3F3A997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C4D98D55-0CD0-4E21-86E0-BFCDCBDAC21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A5DCCF12-A42A-4E88-96A0-9A2757B35F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5525C7D4-FB58-4578-9A09-C402DF8621E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5C552A01-99C7-4CB5-A2B6-3ABA5F62C84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6A9D157B-79BB-4276-96C2-5BF4E896A33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D46B34B4-0414-4BA6-BAB9-689594DCC09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09D04CC3-B5C0-4575-82F3-8F4193845AD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D3B634C8-162D-44AD-BC6F-A64EAEDC948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7404B324-16A9-41FA-B86A-B9D15C330B9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6A76080D-1380-41EE-8EAE-EFA3540BF10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B1858423-77F5-4920-A0B2-B4582D2E4FD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1F6E7F3B-2921-4040-B8C2-60541443E70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132D4A0B-4705-434D-9111-043E3E1AFA1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49DE0BC9-4317-45E8-919A-BDEF712AC0C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07541EA0-8C7B-4669-A154-57CC4B4017E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22481C92-A9C2-4018-AAE3-2F0074A7AB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91D64E8A-762D-49D2-96CD-7DADADEA0B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8EF72007-D254-4FF9-86F2-96897D375B7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730" name="直線コネクタ 729">
          <a:extLst>
            <a:ext uri="{FF2B5EF4-FFF2-40B4-BE49-F238E27FC236}">
              <a16:creationId xmlns:a16="http://schemas.microsoft.com/office/drawing/2014/main" id="{9E546C15-C31E-42B4-817D-CA5146E7AABF}"/>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31" name="【公民館】&#10;一人当たり面積最小値テキスト">
          <a:extLst>
            <a:ext uri="{FF2B5EF4-FFF2-40B4-BE49-F238E27FC236}">
              <a16:creationId xmlns:a16="http://schemas.microsoft.com/office/drawing/2014/main" id="{63A2CDBE-E272-46DA-962E-444898AA846C}"/>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32" name="直線コネクタ 731">
          <a:extLst>
            <a:ext uri="{FF2B5EF4-FFF2-40B4-BE49-F238E27FC236}">
              <a16:creationId xmlns:a16="http://schemas.microsoft.com/office/drawing/2014/main" id="{4A4E669D-892A-43E5-9BC4-E3DB2B0FD06D}"/>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33" name="【公民館】&#10;一人当たり面積最大値テキスト">
          <a:extLst>
            <a:ext uri="{FF2B5EF4-FFF2-40B4-BE49-F238E27FC236}">
              <a16:creationId xmlns:a16="http://schemas.microsoft.com/office/drawing/2014/main" id="{84FE574C-B3DF-4B98-A96F-9CC7CA01E7F6}"/>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34" name="直線コネクタ 733">
          <a:extLst>
            <a:ext uri="{FF2B5EF4-FFF2-40B4-BE49-F238E27FC236}">
              <a16:creationId xmlns:a16="http://schemas.microsoft.com/office/drawing/2014/main" id="{91065520-B5E1-4B39-A44D-B90A2FA8D32D}"/>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35" name="【公民館】&#10;一人当たり面積平均値テキスト">
          <a:extLst>
            <a:ext uri="{FF2B5EF4-FFF2-40B4-BE49-F238E27FC236}">
              <a16:creationId xmlns:a16="http://schemas.microsoft.com/office/drawing/2014/main" id="{A013605B-62FB-420A-A44C-561BA233D001}"/>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36" name="フローチャート: 判断 735">
          <a:extLst>
            <a:ext uri="{FF2B5EF4-FFF2-40B4-BE49-F238E27FC236}">
              <a16:creationId xmlns:a16="http://schemas.microsoft.com/office/drawing/2014/main" id="{59DF1453-AEDC-420A-B182-BA0C979338C9}"/>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37" name="フローチャート: 判断 736">
          <a:extLst>
            <a:ext uri="{FF2B5EF4-FFF2-40B4-BE49-F238E27FC236}">
              <a16:creationId xmlns:a16="http://schemas.microsoft.com/office/drawing/2014/main" id="{657E4F6F-2C30-4321-AF6C-AD575938A77A}"/>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8" name="フローチャート: 判断 737">
          <a:extLst>
            <a:ext uri="{FF2B5EF4-FFF2-40B4-BE49-F238E27FC236}">
              <a16:creationId xmlns:a16="http://schemas.microsoft.com/office/drawing/2014/main" id="{F7EE2741-6C26-47AB-8331-947958C59A06}"/>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9" name="フローチャート: 判断 738">
          <a:extLst>
            <a:ext uri="{FF2B5EF4-FFF2-40B4-BE49-F238E27FC236}">
              <a16:creationId xmlns:a16="http://schemas.microsoft.com/office/drawing/2014/main" id="{E86E8C39-53B2-4489-8B53-85208DCC66F6}"/>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40" name="フローチャート: 判断 739">
          <a:extLst>
            <a:ext uri="{FF2B5EF4-FFF2-40B4-BE49-F238E27FC236}">
              <a16:creationId xmlns:a16="http://schemas.microsoft.com/office/drawing/2014/main" id="{991242BF-6D9D-46C4-BE49-B0FDD8A1FFD3}"/>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F5F4FA2-D406-4C07-9209-425BCC14333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71EC8181-FE0F-4703-84C4-EDB153D3D60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830E39DD-529E-4D5A-A198-8F49E3E353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5F48BFF2-0E9F-49EA-AA94-707C12357B1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2F516DA9-CC76-45E1-A3BC-9BBE619702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746" name="楕円 745">
          <a:extLst>
            <a:ext uri="{FF2B5EF4-FFF2-40B4-BE49-F238E27FC236}">
              <a16:creationId xmlns:a16="http://schemas.microsoft.com/office/drawing/2014/main" id="{F05C0B39-AE35-46A8-8CEC-009968904193}"/>
            </a:ext>
          </a:extLst>
        </xdr:cNvPr>
        <xdr:cNvSpPr/>
      </xdr:nvSpPr>
      <xdr:spPr>
        <a:xfrm>
          <a:off x="22110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150784</xdr:rowOff>
    </xdr:from>
    <xdr:ext cx="469744" cy="259045"/>
    <xdr:sp macro="" textlink="">
      <xdr:nvSpPr>
        <xdr:cNvPr id="747" name="【公民館】&#10;一人当たり面積該当値テキスト">
          <a:extLst>
            <a:ext uri="{FF2B5EF4-FFF2-40B4-BE49-F238E27FC236}">
              <a16:creationId xmlns:a16="http://schemas.microsoft.com/office/drawing/2014/main" id="{F2AD8C9D-1219-49D2-AAEB-19B43EAECB64}"/>
            </a:ext>
          </a:extLst>
        </xdr:cNvPr>
        <xdr:cNvSpPr txBox="1"/>
      </xdr:nvSpPr>
      <xdr:spPr>
        <a:xfrm>
          <a:off x="22199600"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170724</xdr:rowOff>
    </xdr:from>
    <xdr:to>
      <xdr:col>112</xdr:col>
      <xdr:colOff>38100</xdr:colOff>
      <xdr:row>107</xdr:row>
      <xdr:rowOff>100874</xdr:rowOff>
    </xdr:to>
    <xdr:sp macro="" textlink="">
      <xdr:nvSpPr>
        <xdr:cNvPr id="748" name="楕円 747">
          <a:extLst>
            <a:ext uri="{FF2B5EF4-FFF2-40B4-BE49-F238E27FC236}">
              <a16:creationId xmlns:a16="http://schemas.microsoft.com/office/drawing/2014/main" id="{38C9B2C3-03D0-45DA-951B-559CD5C3581C}"/>
            </a:ext>
          </a:extLst>
        </xdr:cNvPr>
        <xdr:cNvSpPr/>
      </xdr:nvSpPr>
      <xdr:spPr>
        <a:xfrm>
          <a:off x="2127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50074</xdr:rowOff>
    </xdr:from>
    <xdr:to>
      <xdr:col>116</xdr:col>
      <xdr:colOff>63500</xdr:colOff>
      <xdr:row>107</xdr:row>
      <xdr:rowOff>51707</xdr:rowOff>
    </xdr:to>
    <xdr:cxnSp macro="">
      <xdr:nvCxnSpPr>
        <xdr:cNvPr id="749" name="直線コネクタ 748">
          <a:extLst>
            <a:ext uri="{FF2B5EF4-FFF2-40B4-BE49-F238E27FC236}">
              <a16:creationId xmlns:a16="http://schemas.microsoft.com/office/drawing/2014/main" id="{0F46AF32-3742-4A2C-A197-7AD42576AFF4}"/>
            </a:ext>
          </a:extLst>
        </xdr:cNvPr>
        <xdr:cNvCxnSpPr/>
      </xdr:nvCxnSpPr>
      <xdr:spPr>
        <a:xfrm>
          <a:off x="21323300" y="1839522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170724</xdr:rowOff>
    </xdr:from>
    <xdr:to>
      <xdr:col>107</xdr:col>
      <xdr:colOff>101600</xdr:colOff>
      <xdr:row>107</xdr:row>
      <xdr:rowOff>100874</xdr:rowOff>
    </xdr:to>
    <xdr:sp macro="" textlink="">
      <xdr:nvSpPr>
        <xdr:cNvPr id="750" name="楕円 749">
          <a:extLst>
            <a:ext uri="{FF2B5EF4-FFF2-40B4-BE49-F238E27FC236}">
              <a16:creationId xmlns:a16="http://schemas.microsoft.com/office/drawing/2014/main" id="{27E4D70C-BC71-4D77-87A5-4EB88A2618E9}"/>
            </a:ext>
          </a:extLst>
        </xdr:cNvPr>
        <xdr:cNvSpPr/>
      </xdr:nvSpPr>
      <xdr:spPr>
        <a:xfrm>
          <a:off x="2038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50074</xdr:rowOff>
    </xdr:from>
    <xdr:to>
      <xdr:col>111</xdr:col>
      <xdr:colOff>177800</xdr:colOff>
      <xdr:row>107</xdr:row>
      <xdr:rowOff>50074</xdr:rowOff>
    </xdr:to>
    <xdr:cxnSp macro="">
      <xdr:nvCxnSpPr>
        <xdr:cNvPr id="751" name="直線コネクタ 750">
          <a:extLst>
            <a:ext uri="{FF2B5EF4-FFF2-40B4-BE49-F238E27FC236}">
              <a16:creationId xmlns:a16="http://schemas.microsoft.com/office/drawing/2014/main" id="{B8F94E8B-8BF9-4805-8D58-FC5DED0FA718}"/>
            </a:ext>
          </a:extLst>
        </xdr:cNvPr>
        <xdr:cNvCxnSpPr/>
      </xdr:nvCxnSpPr>
      <xdr:spPr>
        <a:xfrm>
          <a:off x="20434300" y="1839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170724</xdr:rowOff>
    </xdr:from>
    <xdr:to>
      <xdr:col>102</xdr:col>
      <xdr:colOff>165100</xdr:colOff>
      <xdr:row>107</xdr:row>
      <xdr:rowOff>100874</xdr:rowOff>
    </xdr:to>
    <xdr:sp macro="" textlink="">
      <xdr:nvSpPr>
        <xdr:cNvPr id="752" name="楕円 751">
          <a:extLst>
            <a:ext uri="{FF2B5EF4-FFF2-40B4-BE49-F238E27FC236}">
              <a16:creationId xmlns:a16="http://schemas.microsoft.com/office/drawing/2014/main" id="{C9B583C0-BC0A-4E38-B384-14B017D39B71}"/>
            </a:ext>
          </a:extLst>
        </xdr:cNvPr>
        <xdr:cNvSpPr/>
      </xdr:nvSpPr>
      <xdr:spPr>
        <a:xfrm>
          <a:off x="19494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50074</xdr:rowOff>
    </xdr:from>
    <xdr:to>
      <xdr:col>107</xdr:col>
      <xdr:colOff>50800</xdr:colOff>
      <xdr:row>107</xdr:row>
      <xdr:rowOff>50074</xdr:rowOff>
    </xdr:to>
    <xdr:cxnSp macro="">
      <xdr:nvCxnSpPr>
        <xdr:cNvPr id="753" name="直線コネクタ 752">
          <a:extLst>
            <a:ext uri="{FF2B5EF4-FFF2-40B4-BE49-F238E27FC236}">
              <a16:creationId xmlns:a16="http://schemas.microsoft.com/office/drawing/2014/main" id="{722646C7-F8B7-4593-8C09-C8615EFC1B8A}"/>
            </a:ext>
          </a:extLst>
        </xdr:cNvPr>
        <xdr:cNvCxnSpPr/>
      </xdr:nvCxnSpPr>
      <xdr:spPr>
        <a:xfrm>
          <a:off x="19545300" y="1839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170724</xdr:rowOff>
    </xdr:from>
    <xdr:to>
      <xdr:col>98</xdr:col>
      <xdr:colOff>38100</xdr:colOff>
      <xdr:row>107</xdr:row>
      <xdr:rowOff>100874</xdr:rowOff>
    </xdr:to>
    <xdr:sp macro="" textlink="">
      <xdr:nvSpPr>
        <xdr:cNvPr id="754" name="楕円 753">
          <a:extLst>
            <a:ext uri="{FF2B5EF4-FFF2-40B4-BE49-F238E27FC236}">
              <a16:creationId xmlns:a16="http://schemas.microsoft.com/office/drawing/2014/main" id="{D48009AE-1D8C-402B-AE08-84F90D7F8D7B}"/>
            </a:ext>
          </a:extLst>
        </xdr:cNvPr>
        <xdr:cNvSpPr/>
      </xdr:nvSpPr>
      <xdr:spPr>
        <a:xfrm>
          <a:off x="18605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50074</xdr:rowOff>
    </xdr:from>
    <xdr:to>
      <xdr:col>102</xdr:col>
      <xdr:colOff>114300</xdr:colOff>
      <xdr:row>107</xdr:row>
      <xdr:rowOff>50074</xdr:rowOff>
    </xdr:to>
    <xdr:cxnSp macro="">
      <xdr:nvCxnSpPr>
        <xdr:cNvPr id="755" name="直線コネクタ 754">
          <a:extLst>
            <a:ext uri="{FF2B5EF4-FFF2-40B4-BE49-F238E27FC236}">
              <a16:creationId xmlns:a16="http://schemas.microsoft.com/office/drawing/2014/main" id="{5C120577-C287-434C-A660-9B965895E7D7}"/>
            </a:ext>
          </a:extLst>
        </xdr:cNvPr>
        <xdr:cNvCxnSpPr/>
      </xdr:nvCxnSpPr>
      <xdr:spPr>
        <a:xfrm>
          <a:off x="18656300" y="1839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56" name="n_1aveValue【公民館】&#10;一人当たり面積">
          <a:extLst>
            <a:ext uri="{FF2B5EF4-FFF2-40B4-BE49-F238E27FC236}">
              <a16:creationId xmlns:a16="http://schemas.microsoft.com/office/drawing/2014/main" id="{42956029-28B1-4A95-948A-155E5558B2D7}"/>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57" name="n_2aveValue【公民館】&#10;一人当たり面積">
          <a:extLst>
            <a:ext uri="{FF2B5EF4-FFF2-40B4-BE49-F238E27FC236}">
              <a16:creationId xmlns:a16="http://schemas.microsoft.com/office/drawing/2014/main" id="{EEFB5D47-83CE-4FB2-BF53-B1B6253EBA3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8" name="n_3aveValue【公民館】&#10;一人当たり面積">
          <a:extLst>
            <a:ext uri="{FF2B5EF4-FFF2-40B4-BE49-F238E27FC236}">
              <a16:creationId xmlns:a16="http://schemas.microsoft.com/office/drawing/2014/main" id="{FAF005E8-8A5C-4298-8378-BA5089E82088}"/>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59" name="n_4aveValue【公民館】&#10;一人当たり面積">
          <a:extLst>
            <a:ext uri="{FF2B5EF4-FFF2-40B4-BE49-F238E27FC236}">
              <a16:creationId xmlns:a16="http://schemas.microsoft.com/office/drawing/2014/main" id="{0A1E95D3-56E9-4C5C-B430-6B4C81F800E2}"/>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92001</xdr:rowOff>
    </xdr:from>
    <xdr:ext cx="469744" cy="259045"/>
    <xdr:sp macro="" textlink="">
      <xdr:nvSpPr>
        <xdr:cNvPr id="760" name="n_1mainValue【公民館】&#10;一人当たり面積">
          <a:extLst>
            <a:ext uri="{FF2B5EF4-FFF2-40B4-BE49-F238E27FC236}">
              <a16:creationId xmlns:a16="http://schemas.microsoft.com/office/drawing/2014/main" id="{F94F1B12-92E6-4B82-8147-38D84A714C34}"/>
            </a:ext>
          </a:extLst>
        </xdr:cNvPr>
        <xdr:cNvSpPr txBox="1"/>
      </xdr:nvSpPr>
      <xdr:spPr>
        <a:xfrm>
          <a:off x="210757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92001</xdr:rowOff>
    </xdr:from>
    <xdr:ext cx="469744" cy="259045"/>
    <xdr:sp macro="" textlink="">
      <xdr:nvSpPr>
        <xdr:cNvPr id="761" name="n_2mainValue【公民館】&#10;一人当たり面積">
          <a:extLst>
            <a:ext uri="{FF2B5EF4-FFF2-40B4-BE49-F238E27FC236}">
              <a16:creationId xmlns:a16="http://schemas.microsoft.com/office/drawing/2014/main" id="{95804DFC-9B0A-4839-9CD8-F3709EAC51E4}"/>
            </a:ext>
          </a:extLst>
        </xdr:cNvPr>
        <xdr:cNvSpPr txBox="1"/>
      </xdr:nvSpPr>
      <xdr:spPr>
        <a:xfrm>
          <a:off x="20199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92001</xdr:rowOff>
    </xdr:from>
    <xdr:ext cx="469744" cy="259045"/>
    <xdr:sp macro="" textlink="">
      <xdr:nvSpPr>
        <xdr:cNvPr id="762" name="n_3mainValue【公民館】&#10;一人当たり面積">
          <a:extLst>
            <a:ext uri="{FF2B5EF4-FFF2-40B4-BE49-F238E27FC236}">
              <a16:creationId xmlns:a16="http://schemas.microsoft.com/office/drawing/2014/main" id="{6BDEA822-BDE2-415B-970C-EF0970BB2180}"/>
            </a:ext>
          </a:extLst>
        </xdr:cNvPr>
        <xdr:cNvSpPr txBox="1"/>
      </xdr:nvSpPr>
      <xdr:spPr>
        <a:xfrm>
          <a:off x="19310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92001</xdr:rowOff>
    </xdr:from>
    <xdr:ext cx="469744" cy="259045"/>
    <xdr:sp macro="" textlink="">
      <xdr:nvSpPr>
        <xdr:cNvPr id="763" name="n_4mainValue【公民館】&#10;一人当たり面積">
          <a:extLst>
            <a:ext uri="{FF2B5EF4-FFF2-40B4-BE49-F238E27FC236}">
              <a16:creationId xmlns:a16="http://schemas.microsoft.com/office/drawing/2014/main" id="{C8A72A45-722F-4A77-8ECA-648AF46E5629}"/>
            </a:ext>
          </a:extLst>
        </xdr:cNvPr>
        <xdr:cNvSpPr txBox="1"/>
      </xdr:nvSpPr>
      <xdr:spPr>
        <a:xfrm>
          <a:off x="18421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19A11DB6-591F-4846-92DA-9A32042EB0F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63C1DC20-14C7-4603-A9BC-5ADB5DFD41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E684C348-E5C5-44D3-B0B4-28EC57F861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類似団体と比較して特に有形固定資産減価償却率が高くなっている施設は、認定こども園・幼稚園・保育所であり、特に低くなっている施設は、橋りょう・トンネルである。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園ある幼稚園の有形固定資産減価償却率が</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％、保育所が</a:t>
          </a:r>
          <a:r>
            <a:rPr kumimoji="1" lang="en-US" altLang="ja-JP" sz="1300">
              <a:latin typeface="ＭＳ Ｐゴシック" panose="020B0600070205080204" pitchFamily="50" charset="-128"/>
              <a:ea typeface="ＭＳ Ｐゴシック" panose="020B0600070205080204" pitchFamily="50" charset="-128"/>
            </a:rPr>
            <a:t>85.8</a:t>
          </a:r>
          <a:r>
            <a:rPr kumimoji="1" lang="ja-JP" altLang="en-US" sz="1300">
              <a:latin typeface="ＭＳ Ｐゴシック" panose="020B0600070205080204" pitchFamily="50" charset="-128"/>
              <a:ea typeface="ＭＳ Ｐゴシック" panose="020B0600070205080204" pitchFamily="50" charset="-128"/>
            </a:rPr>
            <a:t>％となっている。特に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園の幼稚園で有形固定資産減価償却率が</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％と高くなっているが、このうち１園については、令和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年度末をもって廃園が決定している。今後は統廃合を含めた改修等を計画的に進めていく。</a:t>
          </a:r>
        </a:p>
        <a:p>
          <a:r>
            <a:rPr kumimoji="1" lang="ja-JP" altLang="en-US" sz="1300">
              <a:latin typeface="ＭＳ Ｐゴシック" panose="020B0600070205080204" pitchFamily="50" charset="-128"/>
              <a:ea typeface="ＭＳ Ｐゴシック" panose="020B0600070205080204" pitchFamily="50" charset="-128"/>
            </a:rPr>
            <a:t>　公民館及び公営住宅については、公民館が昭和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年、公営住宅が平成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年に建築してる。類似団体平均を下回っているが、公民館は建築後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年が経過している。今後は大規模改修を計画的に進めていく。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8C77A64-21F6-4E49-AEBC-FB4BCCE46A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C790D4-7884-4922-B156-03C013F82C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EDA4A8-B1F2-4FE0-8517-44BBE8BA236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9E9EE4-41A1-4E2F-A036-FE8DF7E41D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898E39-F45F-485D-B7CD-E1E43CEE0F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9A3068-7E97-4971-A5CA-8F30C7CC94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2538E3-BC4E-4526-815A-AC3917CB34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E220FB-9BA4-43D8-8A0A-4BDFBFEC43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DB8B39-5EDB-4962-966F-9D047E3B4B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F54C2A-E7FE-4230-BEDA-4BA9DAD9A11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17,473
17,294
14.38
6,755,258
6,395,305
355,589
4,446,583
2,975,940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2775CE-E1A3-4766-837F-613AE6D3B9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106EBA-8D96-476C-8F83-B3277A9B75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8A5AF0-C0A4-4BBB-A24D-4DE0FAD847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33027F-A013-40D6-8BA8-FF43E257D8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87BBC3-9D79-43A1-B453-A2284F838E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E45DC84-457D-4E95-AD0F-88D37B234A8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ACD39E-981F-4482-876C-01D16876AA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828AF1-FFB5-4E63-958B-F7D8449612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16CF4D-EB8C-441C-AC6C-909CA9EFBC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B11716-8BD0-4BD6-B01E-F6A3CBAB38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4A4ECC-1984-4BF9-9BAF-40206E247D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4F7C16-94E7-4E92-9379-D2BEE4E42D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B25500-19B3-4520-8C3E-612E0F4543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E32E9E-077F-410F-A591-0B3299804C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DDE996-C0C6-45DF-868A-D3D0DDDBF4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48030E-36EE-4D93-9F4D-2556E21685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71B991-08AF-4BC0-AC24-2B80F7ABA3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3CEB25-DB85-4EEE-8D55-94376F895C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B29B66-FF4B-46A6-A962-A6F0D5AD68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7896AF-8D55-4497-B1E6-1398AD80DE6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81C2B8-F2A3-4DAE-939D-C6CF854492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41BC61-AF38-4B29-909D-D66AEF5C36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92871E-939D-4EED-84CD-0D4AFCEEE2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FCD34BF-0B88-466C-88D0-93D6F817D4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42C58D-076A-4A81-BDB8-E8A0501EBB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EED89D-7BC5-4E7B-BA3D-1118BCBCC7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ACEE1B-1C77-46E8-BF5A-7D871B82EC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41A17D-8058-4A5A-ADB7-4BF6B1DAA7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65C27F-D94D-4596-ACE6-574D4AF7B72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24A48AC-3126-4201-AC23-8B21A164CB7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755FE19-77B8-404F-94A1-A27A8BE701B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E75268F-4466-4465-83DD-ABE25A2DD9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F150FB3-5123-4A61-A59A-526E248220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78907F3-A663-49A7-9B4C-0ED88BBBE4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232AF06-9962-47D5-8455-A305BBA8E3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C2786FC-544F-4D89-8A8F-8963F5C25FA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FBFC36D-E2B6-45A0-90BD-B5AA3A5EA2C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7F1411D-3EC0-4132-9FBF-C6F2A8536CA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1DFB0C0-7953-46E8-A5E9-EE125D2F29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96BD3A0-8BB7-4091-8AA0-217C3CF2D9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E2DD8DA-B3AC-4FE7-A1A4-104F09D407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02DBBF1-9EA8-45B7-B4DA-F75E36E879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16943FC-5408-46D4-A338-74575A86520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BD09ADC-0576-4B18-BDFF-4B7A536CCE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56EE29B-194B-490D-A796-F576C3DCD5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161BAD2-59DF-43E9-B48F-584DD4254E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81784BF-05B9-4683-A719-75073ADD5D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39E913D-66DA-4090-9394-627E5640E8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0FE4DA7-6FAD-4BFB-8B38-BAB27A2C1F6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5A5388E-48B1-48FD-84F4-99D678961B0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249C5C8-B7D8-4564-98AA-EC284C8C519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6AFB7F2-7639-4927-9C27-30A41B31812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B088D5B9-5DDD-4663-9F84-74EBE1026DE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78EC55B0-9661-459E-866A-1470B704A2C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4DE33D03-B44D-4B84-8372-8E2DE7812D3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9B0FF6B3-2837-4A10-A7F6-08CEF59C0C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5D92295-C18A-400B-80D7-ACC246B8829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31638BA-7F38-4B60-949A-636C759D3EA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90C02BE-CE36-47CB-895E-26579850300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5531DE5-C788-4A51-A99D-0F1D6F91D3F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C5379B3-334D-40D9-A690-882A71D0539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13FD472F-DE38-4859-8A4B-3FC67DC606AD}"/>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EDBBEA18-7E58-4582-A56F-0A39782B11D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85C011D8-5D00-456F-A20C-B172ECA2A36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7D2D0A7-CE52-4256-A49B-519A6BDA35F2}"/>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AEC14664-A821-4B92-955D-7B500564FA03}"/>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3CF804B-92EC-41C5-8C74-C70E7C810A04}"/>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BFDEC60B-CD54-45E7-8F40-FD62C9429728}"/>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29F199E1-65F2-45BE-8FE9-9B6755568D76}"/>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5019F124-5A13-4F91-86F5-CF366198A74C}"/>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CDAE9E7A-83BD-4E54-BED9-C7AC18BBC155}"/>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D9657BF9-2969-4C22-959D-41DA9D1D383F}"/>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2A6ECE3-975D-4A69-9994-2377127247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23031EE-84E0-4507-B577-286E008AEE8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82B80C6-6920-4CA6-ACAA-F244AD8BB5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37A0418-8C41-444D-A04E-6375493C5E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421C580-E2BC-4F4E-A0AD-4646DDFF3C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89" name="楕円 88">
          <a:extLst>
            <a:ext uri="{FF2B5EF4-FFF2-40B4-BE49-F238E27FC236}">
              <a16:creationId xmlns:a16="http://schemas.microsoft.com/office/drawing/2014/main" id="{26F5DA92-98BE-4310-881F-39E2BD90F45B}"/>
            </a:ext>
          </a:extLst>
        </xdr:cNvPr>
        <xdr:cNvSpPr/>
      </xdr:nvSpPr>
      <xdr:spPr>
        <a:xfrm>
          <a:off x="4584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46372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5D83181D-8BA6-4F0D-841C-A450B113B5BE}"/>
            </a:ext>
          </a:extLst>
        </xdr:cNvPr>
        <xdr:cNvSpPr txBox="1"/>
      </xdr:nvSpPr>
      <xdr:spPr>
        <a:xfrm>
          <a:off x="4673600" y="1016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xdr:rowOff>
    </xdr:from>
    <xdr:to>
      <xdr:col>20</xdr:col>
      <xdr:colOff>38100</xdr:colOff>
      <xdr:row>60</xdr:row>
      <xdr:rowOff>113665</xdr:rowOff>
    </xdr:to>
    <xdr:sp macro="" textlink="">
      <xdr:nvSpPr>
        <xdr:cNvPr id="91" name="楕円 90">
          <a:extLst>
            <a:ext uri="{FF2B5EF4-FFF2-40B4-BE49-F238E27FC236}">
              <a16:creationId xmlns:a16="http://schemas.microsoft.com/office/drawing/2014/main" id="{2D3C7C47-1834-48F5-A378-05FDC78578C4}"/>
            </a:ext>
          </a:extLst>
        </xdr:cNvPr>
        <xdr:cNvSpPr/>
      </xdr:nvSpPr>
      <xdr:spPr>
        <a:xfrm>
          <a:off x="3746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62865</xdr:rowOff>
    </xdr:from>
    <xdr:to>
      <xdr:col>24</xdr:col>
      <xdr:colOff>63500</xdr:colOff>
      <xdr:row>60</xdr:row>
      <xdr:rowOff>74295</xdr:rowOff>
    </xdr:to>
    <xdr:cxnSp macro="">
      <xdr:nvCxnSpPr>
        <xdr:cNvPr id="92" name="直線コネクタ 91">
          <a:extLst>
            <a:ext uri="{FF2B5EF4-FFF2-40B4-BE49-F238E27FC236}">
              <a16:creationId xmlns:a16="http://schemas.microsoft.com/office/drawing/2014/main" id="{F14538DA-6A7E-4F59-893F-2CBD2DF51469}"/>
            </a:ext>
          </a:extLst>
        </xdr:cNvPr>
        <xdr:cNvCxnSpPr/>
      </xdr:nvCxnSpPr>
      <xdr:spPr>
        <a:xfrm>
          <a:off x="3797300" y="103498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139700</xdr:rowOff>
    </xdr:from>
    <xdr:to>
      <xdr:col>15</xdr:col>
      <xdr:colOff>101600</xdr:colOff>
      <xdr:row>60</xdr:row>
      <xdr:rowOff>69850</xdr:rowOff>
    </xdr:to>
    <xdr:sp macro="" textlink="">
      <xdr:nvSpPr>
        <xdr:cNvPr id="93" name="楕円 92">
          <a:extLst>
            <a:ext uri="{FF2B5EF4-FFF2-40B4-BE49-F238E27FC236}">
              <a16:creationId xmlns:a16="http://schemas.microsoft.com/office/drawing/2014/main" id="{0E17CBA7-120D-4097-ADB5-9DA58B808E8F}"/>
            </a:ext>
          </a:extLst>
        </xdr:cNvPr>
        <xdr:cNvSpPr/>
      </xdr:nvSpPr>
      <xdr:spPr>
        <a:xfrm>
          <a:off x="2857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19050</xdr:rowOff>
    </xdr:from>
    <xdr:to>
      <xdr:col>19</xdr:col>
      <xdr:colOff>177800</xdr:colOff>
      <xdr:row>60</xdr:row>
      <xdr:rowOff>62865</xdr:rowOff>
    </xdr:to>
    <xdr:cxnSp macro="">
      <xdr:nvCxnSpPr>
        <xdr:cNvPr id="94" name="直線コネクタ 93">
          <a:extLst>
            <a:ext uri="{FF2B5EF4-FFF2-40B4-BE49-F238E27FC236}">
              <a16:creationId xmlns:a16="http://schemas.microsoft.com/office/drawing/2014/main" id="{FC3FB187-9298-4187-9C8F-929693D8CE69}"/>
            </a:ext>
          </a:extLst>
        </xdr:cNvPr>
        <xdr:cNvCxnSpPr/>
      </xdr:nvCxnSpPr>
      <xdr:spPr>
        <a:xfrm>
          <a:off x="2908300" y="103060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93980</xdr:rowOff>
    </xdr:from>
    <xdr:to>
      <xdr:col>10</xdr:col>
      <xdr:colOff>165100</xdr:colOff>
      <xdr:row>60</xdr:row>
      <xdr:rowOff>24130</xdr:rowOff>
    </xdr:to>
    <xdr:sp macro="" textlink="">
      <xdr:nvSpPr>
        <xdr:cNvPr id="95" name="楕円 94">
          <a:extLst>
            <a:ext uri="{FF2B5EF4-FFF2-40B4-BE49-F238E27FC236}">
              <a16:creationId xmlns:a16="http://schemas.microsoft.com/office/drawing/2014/main" id="{6227DC6D-D12E-40C7-9BE0-A84EA540A7FD}"/>
            </a:ext>
          </a:extLst>
        </xdr:cNvPr>
        <xdr:cNvSpPr/>
      </xdr:nvSpPr>
      <xdr:spPr>
        <a:xfrm>
          <a:off x="1968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19050</xdr:rowOff>
    </xdr:to>
    <xdr:cxnSp macro="">
      <xdr:nvCxnSpPr>
        <xdr:cNvPr id="96" name="直線コネクタ 95">
          <a:extLst>
            <a:ext uri="{FF2B5EF4-FFF2-40B4-BE49-F238E27FC236}">
              <a16:creationId xmlns:a16="http://schemas.microsoft.com/office/drawing/2014/main" id="{817F7485-AF77-44B7-BC19-EB40B7DBAF2E}"/>
            </a:ext>
          </a:extLst>
        </xdr:cNvPr>
        <xdr:cNvCxnSpPr/>
      </xdr:nvCxnSpPr>
      <xdr:spPr>
        <a:xfrm>
          <a:off x="2019300" y="10260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53975</xdr:rowOff>
    </xdr:from>
    <xdr:to>
      <xdr:col>6</xdr:col>
      <xdr:colOff>38100</xdr:colOff>
      <xdr:row>59</xdr:row>
      <xdr:rowOff>155575</xdr:rowOff>
    </xdr:to>
    <xdr:sp macro="" textlink="">
      <xdr:nvSpPr>
        <xdr:cNvPr id="97" name="楕円 96">
          <a:extLst>
            <a:ext uri="{FF2B5EF4-FFF2-40B4-BE49-F238E27FC236}">
              <a16:creationId xmlns:a16="http://schemas.microsoft.com/office/drawing/2014/main" id="{1DC9D68B-1063-4EE0-93DF-85FF9F0B39D1}"/>
            </a:ext>
          </a:extLst>
        </xdr:cNvPr>
        <xdr:cNvSpPr/>
      </xdr:nvSpPr>
      <xdr:spPr>
        <a:xfrm>
          <a:off x="1079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59</xdr:row>
      <xdr:rowOff>144780</xdr:rowOff>
    </xdr:to>
    <xdr:cxnSp macro="">
      <xdr:nvCxnSpPr>
        <xdr:cNvPr id="98" name="直線コネクタ 97">
          <a:extLst>
            <a:ext uri="{FF2B5EF4-FFF2-40B4-BE49-F238E27FC236}">
              <a16:creationId xmlns:a16="http://schemas.microsoft.com/office/drawing/2014/main" id="{B98A66D1-5F92-4101-9970-1CF9FC8DD42E}"/>
            </a:ext>
          </a:extLst>
        </xdr:cNvPr>
        <xdr:cNvCxnSpPr/>
      </xdr:nvCxnSpPr>
      <xdr:spPr>
        <a:xfrm>
          <a:off x="1130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99" name="n_1aveValue【体育館・プール】&#10;有形固定資産減価償却率">
          <a:extLst>
            <a:ext uri="{FF2B5EF4-FFF2-40B4-BE49-F238E27FC236}">
              <a16:creationId xmlns:a16="http://schemas.microsoft.com/office/drawing/2014/main" id="{E50FF405-23EC-4828-A891-E46C0D131B2B}"/>
            </a:ext>
          </a:extLst>
        </xdr:cNvPr>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00" name="n_2aveValue【体育館・プール】&#10;有形固定資産減価償却率">
          <a:extLst>
            <a:ext uri="{FF2B5EF4-FFF2-40B4-BE49-F238E27FC236}">
              <a16:creationId xmlns:a16="http://schemas.microsoft.com/office/drawing/2014/main" id="{DD191F71-48FD-4745-AC55-1C8568E203FE}"/>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01" name="n_3aveValue【体育館・プール】&#10;有形固定資産減価償却率">
          <a:extLst>
            <a:ext uri="{FF2B5EF4-FFF2-40B4-BE49-F238E27FC236}">
              <a16:creationId xmlns:a16="http://schemas.microsoft.com/office/drawing/2014/main" id="{1D5B87ED-6E74-436C-974A-0F20672D4D25}"/>
            </a:ext>
          </a:extLst>
        </xdr:cNvPr>
        <xdr:cNvSpPr txBox="1"/>
      </xdr:nvSpPr>
      <xdr:spPr>
        <a:xfrm>
          <a:off x="1816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102" name="n_4aveValue【体育館・プール】&#10;有形固定資産減価償却率">
          <a:extLst>
            <a:ext uri="{FF2B5EF4-FFF2-40B4-BE49-F238E27FC236}">
              <a16:creationId xmlns:a16="http://schemas.microsoft.com/office/drawing/2014/main" id="{127C4247-CD1B-4FD2-8885-A221660C3DC1}"/>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130192</xdr:rowOff>
    </xdr:from>
    <xdr:ext cx="405111" cy="259045"/>
    <xdr:sp macro="" textlink="">
      <xdr:nvSpPr>
        <xdr:cNvPr id="103" name="n_1mainValue【体育館・プール】&#10;有形固定資産減価償却率">
          <a:extLst>
            <a:ext uri="{FF2B5EF4-FFF2-40B4-BE49-F238E27FC236}">
              <a16:creationId xmlns:a16="http://schemas.microsoft.com/office/drawing/2014/main" id="{67A93FA3-7215-482A-AF59-23B4A2F5A577}"/>
            </a:ext>
          </a:extLst>
        </xdr:cNvPr>
        <xdr:cNvSpPr txBox="1"/>
      </xdr:nvSpPr>
      <xdr:spPr>
        <a:xfrm>
          <a:off x="3582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104" name="n_2mainValue【体育館・プール】&#10;有形固定資産減価償却率">
          <a:extLst>
            <a:ext uri="{FF2B5EF4-FFF2-40B4-BE49-F238E27FC236}">
              <a16:creationId xmlns:a16="http://schemas.microsoft.com/office/drawing/2014/main" id="{42D21708-8ECF-4AEC-8535-14AADBE790F3}"/>
            </a:ext>
          </a:extLst>
        </xdr:cNvPr>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05" name="n_3mainValue【体育館・プール】&#10;有形固定資産減価償却率">
          <a:extLst>
            <a:ext uri="{FF2B5EF4-FFF2-40B4-BE49-F238E27FC236}">
              <a16:creationId xmlns:a16="http://schemas.microsoft.com/office/drawing/2014/main" id="{399CB75A-77F0-4A13-8434-05AD376484DD}"/>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652</xdr:rowOff>
    </xdr:from>
    <xdr:ext cx="405111" cy="259045"/>
    <xdr:sp macro="" textlink="">
      <xdr:nvSpPr>
        <xdr:cNvPr id="106" name="n_4mainValue【体育館・プール】&#10;有形固定資産減価償却率">
          <a:extLst>
            <a:ext uri="{FF2B5EF4-FFF2-40B4-BE49-F238E27FC236}">
              <a16:creationId xmlns:a16="http://schemas.microsoft.com/office/drawing/2014/main" id="{AE5FA8A0-A325-4643-9020-BCF1D1AA1139}"/>
            </a:ext>
          </a:extLst>
        </xdr:cNvPr>
        <xdr:cNvSpPr txBox="1"/>
      </xdr:nvSpPr>
      <xdr:spPr>
        <a:xfrm>
          <a:off x="927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F625BFA6-4C89-466B-9118-A9B5477E03A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9F0580FE-237D-4572-8B8A-FA19C529BC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6142E3E2-F77D-4B1C-AA72-EB9FF1F660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11A2F114-161C-409C-8DF7-22573930B1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26910F4E-891F-4862-AF33-F5BCBFF3A94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88B3570-1B88-4D05-8EED-25E6DD4C418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FBF76CD-451A-4F23-9341-5D91E3EC57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EF1556B-F869-4CCA-B929-47C05B4382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BF649DC-A43B-4270-B5D0-23F25D967E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54806A2-9033-4217-AA65-5C00716EAE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74968D69-9906-4682-BBAA-32BCCD756B2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1EF8B3C5-A68E-463B-86A8-046D087C25F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83B8CBAE-A507-4548-8819-16B15F58624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FC80FA50-1F16-4B3C-A949-547D0B10125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7CC95E86-4507-4B1E-B327-669FF507873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7BD1F35C-9959-402E-9147-C395240E863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48368720-CE73-4C38-A317-E92C71A0EDD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35677265-C1C6-421E-8BDD-64D844FC0BD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E6538262-52FC-432A-ACBC-FE66D373A36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827A3FCC-A645-4695-854F-B6D65A0621B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4052CED-1BB2-416D-A542-D95C02E60B8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2568515C-47F2-4AB1-9313-2EF910B041E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F093218B-77C9-40F4-8700-2044B73A50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26075AD7-3F3A-4809-BE01-C7C9E970840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1D864AB6-C45F-4353-9798-356F83505E7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5BF170DC-8F35-4510-8360-4B8B4303FEF7}"/>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C33EC307-3A7F-4EFA-AE03-272A6481AF79}"/>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19F54502-0584-4A49-9547-B7F93BE4B12F}"/>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6B5D473F-7214-41A3-B0A8-A20E82EB62C7}"/>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C0DBF8EF-EC5E-49B4-AFEC-4D37E1AB6F9C}"/>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137" name="【体育館・プール】&#10;一人当たり面積平均値テキスト">
          <a:extLst>
            <a:ext uri="{FF2B5EF4-FFF2-40B4-BE49-F238E27FC236}">
              <a16:creationId xmlns:a16="http://schemas.microsoft.com/office/drawing/2014/main" id="{DA27E577-A360-424E-A63A-CC8BF8656774}"/>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02CA87AD-F0CE-4EB9-AAA7-851EAC1D7ADB}"/>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DBB6A26D-8263-49B9-8419-E0AA7021AC38}"/>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F3D6DCA1-ADA3-425F-B081-4A16626C0FFF}"/>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82BD1DFF-B337-4C49-B18C-692C7AC03B45}"/>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7081EF10-11D1-4D00-8912-2B1FE94D927F}"/>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58F78EA-CF00-4179-9B64-E519BB4E2A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051EB9B-B955-440D-A2FA-88998B5C43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8FA59F7-99D2-4722-A45C-4E16608829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A4FD3EA-62C4-4180-8319-CB321F9E85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50869577-D3C5-420C-8B83-4FC78F38F0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66766</xdr:rowOff>
    </xdr:from>
    <xdr:to>
      <xdr:col>55</xdr:col>
      <xdr:colOff>50800</xdr:colOff>
      <xdr:row>62</xdr:row>
      <xdr:rowOff>168366</xdr:rowOff>
    </xdr:to>
    <xdr:sp macro="" textlink="">
      <xdr:nvSpPr>
        <xdr:cNvPr id="148" name="楕円 147">
          <a:extLst>
            <a:ext uri="{FF2B5EF4-FFF2-40B4-BE49-F238E27FC236}">
              <a16:creationId xmlns:a16="http://schemas.microsoft.com/office/drawing/2014/main" id="{5C04DA7D-FEEF-4045-863B-30A36A9BB569}"/>
            </a:ext>
          </a:extLst>
        </xdr:cNvPr>
        <xdr:cNvSpPr/>
      </xdr:nvSpPr>
      <xdr:spPr>
        <a:xfrm>
          <a:off x="10426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45193</xdr:rowOff>
    </xdr:from>
    <xdr:ext cx="469744" cy="259045"/>
    <xdr:sp macro="" textlink="">
      <xdr:nvSpPr>
        <xdr:cNvPr id="149" name="【体育館・プール】&#10;一人当たり面積該当値テキスト">
          <a:extLst>
            <a:ext uri="{FF2B5EF4-FFF2-40B4-BE49-F238E27FC236}">
              <a16:creationId xmlns:a16="http://schemas.microsoft.com/office/drawing/2014/main" id="{3C737ACF-A26E-429E-B3E5-D33F9CDEB22F}"/>
            </a:ext>
          </a:extLst>
        </xdr:cNvPr>
        <xdr:cNvSpPr txBox="1"/>
      </xdr:nvSpPr>
      <xdr:spPr>
        <a:xfrm>
          <a:off x="10515600" y="1067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64588</xdr:rowOff>
    </xdr:from>
    <xdr:to>
      <xdr:col>50</xdr:col>
      <xdr:colOff>165100</xdr:colOff>
      <xdr:row>62</xdr:row>
      <xdr:rowOff>166188</xdr:rowOff>
    </xdr:to>
    <xdr:sp macro="" textlink="">
      <xdr:nvSpPr>
        <xdr:cNvPr id="150" name="楕円 149">
          <a:extLst>
            <a:ext uri="{FF2B5EF4-FFF2-40B4-BE49-F238E27FC236}">
              <a16:creationId xmlns:a16="http://schemas.microsoft.com/office/drawing/2014/main" id="{4CEC9E4D-A9AE-4B60-9372-2202513D5753}"/>
            </a:ext>
          </a:extLst>
        </xdr:cNvPr>
        <xdr:cNvSpPr/>
      </xdr:nvSpPr>
      <xdr:spPr>
        <a:xfrm>
          <a:off x="9588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115388</xdr:rowOff>
    </xdr:from>
    <xdr:to>
      <xdr:col>55</xdr:col>
      <xdr:colOff>0</xdr:colOff>
      <xdr:row>62</xdr:row>
      <xdr:rowOff>117566</xdr:rowOff>
    </xdr:to>
    <xdr:cxnSp macro="">
      <xdr:nvCxnSpPr>
        <xdr:cNvPr id="151" name="直線コネクタ 150">
          <a:extLst>
            <a:ext uri="{FF2B5EF4-FFF2-40B4-BE49-F238E27FC236}">
              <a16:creationId xmlns:a16="http://schemas.microsoft.com/office/drawing/2014/main" id="{61F9F7BD-6C64-492C-AEE1-F663141E74DE}"/>
            </a:ext>
          </a:extLst>
        </xdr:cNvPr>
        <xdr:cNvCxnSpPr/>
      </xdr:nvCxnSpPr>
      <xdr:spPr>
        <a:xfrm>
          <a:off x="9639300" y="1074528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64588</xdr:rowOff>
    </xdr:from>
    <xdr:to>
      <xdr:col>46</xdr:col>
      <xdr:colOff>38100</xdr:colOff>
      <xdr:row>62</xdr:row>
      <xdr:rowOff>166188</xdr:rowOff>
    </xdr:to>
    <xdr:sp macro="" textlink="">
      <xdr:nvSpPr>
        <xdr:cNvPr id="152" name="楕円 151">
          <a:extLst>
            <a:ext uri="{FF2B5EF4-FFF2-40B4-BE49-F238E27FC236}">
              <a16:creationId xmlns:a16="http://schemas.microsoft.com/office/drawing/2014/main" id="{804FFAFC-93D3-4FC6-AB8A-328E252BC4C3}"/>
            </a:ext>
          </a:extLst>
        </xdr:cNvPr>
        <xdr:cNvSpPr/>
      </xdr:nvSpPr>
      <xdr:spPr>
        <a:xfrm>
          <a:off x="8699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115388</xdr:rowOff>
    </xdr:from>
    <xdr:to>
      <xdr:col>50</xdr:col>
      <xdr:colOff>114300</xdr:colOff>
      <xdr:row>62</xdr:row>
      <xdr:rowOff>115388</xdr:rowOff>
    </xdr:to>
    <xdr:cxnSp macro="">
      <xdr:nvCxnSpPr>
        <xdr:cNvPr id="153" name="直線コネクタ 152">
          <a:extLst>
            <a:ext uri="{FF2B5EF4-FFF2-40B4-BE49-F238E27FC236}">
              <a16:creationId xmlns:a16="http://schemas.microsoft.com/office/drawing/2014/main" id="{07CC0A7E-2A50-4B2F-BA5C-4B49C579B239}"/>
            </a:ext>
          </a:extLst>
        </xdr:cNvPr>
        <xdr:cNvCxnSpPr/>
      </xdr:nvCxnSpPr>
      <xdr:spPr>
        <a:xfrm>
          <a:off x="8750300" y="10745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64588</xdr:rowOff>
    </xdr:from>
    <xdr:to>
      <xdr:col>41</xdr:col>
      <xdr:colOff>101600</xdr:colOff>
      <xdr:row>62</xdr:row>
      <xdr:rowOff>166188</xdr:rowOff>
    </xdr:to>
    <xdr:sp macro="" textlink="">
      <xdr:nvSpPr>
        <xdr:cNvPr id="154" name="楕円 153">
          <a:extLst>
            <a:ext uri="{FF2B5EF4-FFF2-40B4-BE49-F238E27FC236}">
              <a16:creationId xmlns:a16="http://schemas.microsoft.com/office/drawing/2014/main" id="{32EE00C6-005D-445D-80CA-2AA0055A13D5}"/>
            </a:ext>
          </a:extLst>
        </xdr:cNvPr>
        <xdr:cNvSpPr/>
      </xdr:nvSpPr>
      <xdr:spPr>
        <a:xfrm>
          <a:off x="7810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115388</xdr:rowOff>
    </xdr:from>
    <xdr:to>
      <xdr:col>45</xdr:col>
      <xdr:colOff>177800</xdr:colOff>
      <xdr:row>62</xdr:row>
      <xdr:rowOff>115388</xdr:rowOff>
    </xdr:to>
    <xdr:cxnSp macro="">
      <xdr:nvCxnSpPr>
        <xdr:cNvPr id="155" name="直線コネクタ 154">
          <a:extLst>
            <a:ext uri="{FF2B5EF4-FFF2-40B4-BE49-F238E27FC236}">
              <a16:creationId xmlns:a16="http://schemas.microsoft.com/office/drawing/2014/main" id="{CACA8B54-1613-40BF-9D2C-D1A34A7EFA88}"/>
            </a:ext>
          </a:extLst>
        </xdr:cNvPr>
        <xdr:cNvCxnSpPr/>
      </xdr:nvCxnSpPr>
      <xdr:spPr>
        <a:xfrm>
          <a:off x="7861300" y="10745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64588</xdr:rowOff>
    </xdr:from>
    <xdr:to>
      <xdr:col>36</xdr:col>
      <xdr:colOff>165100</xdr:colOff>
      <xdr:row>62</xdr:row>
      <xdr:rowOff>166188</xdr:rowOff>
    </xdr:to>
    <xdr:sp macro="" textlink="">
      <xdr:nvSpPr>
        <xdr:cNvPr id="156" name="楕円 155">
          <a:extLst>
            <a:ext uri="{FF2B5EF4-FFF2-40B4-BE49-F238E27FC236}">
              <a16:creationId xmlns:a16="http://schemas.microsoft.com/office/drawing/2014/main" id="{994CCC91-20C4-4AEF-B592-34E12E2472D8}"/>
            </a:ext>
          </a:extLst>
        </xdr:cNvPr>
        <xdr:cNvSpPr/>
      </xdr:nvSpPr>
      <xdr:spPr>
        <a:xfrm>
          <a:off x="6921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115388</xdr:rowOff>
    </xdr:from>
    <xdr:to>
      <xdr:col>41</xdr:col>
      <xdr:colOff>50800</xdr:colOff>
      <xdr:row>62</xdr:row>
      <xdr:rowOff>115388</xdr:rowOff>
    </xdr:to>
    <xdr:cxnSp macro="">
      <xdr:nvCxnSpPr>
        <xdr:cNvPr id="157" name="直線コネクタ 156">
          <a:extLst>
            <a:ext uri="{FF2B5EF4-FFF2-40B4-BE49-F238E27FC236}">
              <a16:creationId xmlns:a16="http://schemas.microsoft.com/office/drawing/2014/main" id="{8F303F40-D54B-4640-8D1E-ACD24B3E05A6}"/>
            </a:ext>
          </a:extLst>
        </xdr:cNvPr>
        <xdr:cNvCxnSpPr/>
      </xdr:nvCxnSpPr>
      <xdr:spPr>
        <a:xfrm>
          <a:off x="6972300" y="10745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a:extLst>
            <a:ext uri="{FF2B5EF4-FFF2-40B4-BE49-F238E27FC236}">
              <a16:creationId xmlns:a16="http://schemas.microsoft.com/office/drawing/2014/main" id="{75451AB3-5F3C-4F26-BF83-3198E036F505}"/>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159" name="n_2aveValue【体育館・プール】&#10;一人当たり面積">
          <a:extLst>
            <a:ext uri="{FF2B5EF4-FFF2-40B4-BE49-F238E27FC236}">
              <a16:creationId xmlns:a16="http://schemas.microsoft.com/office/drawing/2014/main" id="{95F78769-2828-4DA7-9824-7C5AB369BCCA}"/>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160" name="n_3aveValue【体育館・プール】&#10;一人当たり面積">
          <a:extLst>
            <a:ext uri="{FF2B5EF4-FFF2-40B4-BE49-F238E27FC236}">
              <a16:creationId xmlns:a16="http://schemas.microsoft.com/office/drawing/2014/main" id="{A6602058-C1A8-4514-9CF9-22ADB6B1B96A}"/>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161" name="n_4aveValue【体育館・プール】&#10;一人当たり面積">
          <a:extLst>
            <a:ext uri="{FF2B5EF4-FFF2-40B4-BE49-F238E27FC236}">
              <a16:creationId xmlns:a16="http://schemas.microsoft.com/office/drawing/2014/main" id="{A54685BE-CF60-4132-BACB-83177182D1C5}"/>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157315</xdr:rowOff>
    </xdr:from>
    <xdr:ext cx="469744" cy="259045"/>
    <xdr:sp macro="" textlink="">
      <xdr:nvSpPr>
        <xdr:cNvPr id="162" name="n_1mainValue【体育館・プール】&#10;一人当たり面積">
          <a:extLst>
            <a:ext uri="{FF2B5EF4-FFF2-40B4-BE49-F238E27FC236}">
              <a16:creationId xmlns:a16="http://schemas.microsoft.com/office/drawing/2014/main" id="{47531D7F-01DA-4E1D-BD58-0EC0C02578BF}"/>
            </a:ext>
          </a:extLst>
        </xdr:cNvPr>
        <xdr:cNvSpPr txBox="1"/>
      </xdr:nvSpPr>
      <xdr:spPr>
        <a:xfrm>
          <a:off x="93917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157315</xdr:rowOff>
    </xdr:from>
    <xdr:ext cx="469744" cy="259045"/>
    <xdr:sp macro="" textlink="">
      <xdr:nvSpPr>
        <xdr:cNvPr id="163" name="n_2mainValue【体育館・プール】&#10;一人当たり面積">
          <a:extLst>
            <a:ext uri="{FF2B5EF4-FFF2-40B4-BE49-F238E27FC236}">
              <a16:creationId xmlns:a16="http://schemas.microsoft.com/office/drawing/2014/main" id="{5200B0BF-12A1-453E-AEA7-89816C2E3EA0}"/>
            </a:ext>
          </a:extLst>
        </xdr:cNvPr>
        <xdr:cNvSpPr txBox="1"/>
      </xdr:nvSpPr>
      <xdr:spPr>
        <a:xfrm>
          <a:off x="85154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157315</xdr:rowOff>
    </xdr:from>
    <xdr:ext cx="469744" cy="259045"/>
    <xdr:sp macro="" textlink="">
      <xdr:nvSpPr>
        <xdr:cNvPr id="164" name="n_3mainValue【体育館・プール】&#10;一人当たり面積">
          <a:extLst>
            <a:ext uri="{FF2B5EF4-FFF2-40B4-BE49-F238E27FC236}">
              <a16:creationId xmlns:a16="http://schemas.microsoft.com/office/drawing/2014/main" id="{5EC226EF-36EB-41A3-9530-4BB0D6BAA402}"/>
            </a:ext>
          </a:extLst>
        </xdr:cNvPr>
        <xdr:cNvSpPr txBox="1"/>
      </xdr:nvSpPr>
      <xdr:spPr>
        <a:xfrm>
          <a:off x="76264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157315</xdr:rowOff>
    </xdr:from>
    <xdr:ext cx="469744" cy="259045"/>
    <xdr:sp macro="" textlink="">
      <xdr:nvSpPr>
        <xdr:cNvPr id="165" name="n_4mainValue【体育館・プール】&#10;一人当たり面積">
          <a:extLst>
            <a:ext uri="{FF2B5EF4-FFF2-40B4-BE49-F238E27FC236}">
              <a16:creationId xmlns:a16="http://schemas.microsoft.com/office/drawing/2014/main" id="{4C62180A-4B1E-44E9-8812-41AA173F6999}"/>
            </a:ext>
          </a:extLst>
        </xdr:cNvPr>
        <xdr:cNvSpPr txBox="1"/>
      </xdr:nvSpPr>
      <xdr:spPr>
        <a:xfrm>
          <a:off x="67374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3F1D0F9C-6969-4414-8DA8-6E31D5579B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59C39992-83BE-46C6-9195-F8013384FD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1D41FF7D-253E-411F-896C-5C6F45A3D6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6FF18E2-0AB8-436E-BAFF-B55CF49DFA2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B4FA6B1-A9D9-4763-8C01-CE3F209D8B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91109155-D2A9-41FB-95D7-2531F5BBB6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3654BB21-F6E7-4383-AD16-60E85AD398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B04D7273-ADE0-4094-82CB-32C2F08FF5F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CB7BCC75-8AC9-4034-80FE-627689E24F0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348E042-3DF2-4B97-B72A-BA110D86F0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B7FA257C-D83C-418D-8F9B-CAB3735013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6D11AA9-0DB0-4F21-B62F-653975B898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F6236B72-B900-4B38-8219-68E85AC9BB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6D57FBC5-C805-47C6-8FE2-C2DC6CC1340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E7C9D3AD-D4FA-4A91-94B3-60E3F0D2E1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8D4E0233-9FAC-4C69-A4F3-90D4542B16C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6E667633-EFB6-4C2F-B64F-F2CC231E2B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D89BC50-FB51-4DBF-9390-9EF6804382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693A602E-9396-4DD6-BB4B-515C9B9FFB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40A9DDAB-1985-4301-BA80-63AA456CC7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2C31041-5371-493E-87AC-E0AB3F16F1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9F8830C3-2E73-4FB9-8D06-874D791FB5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7DFFA44-72BC-4EA0-B710-D195C0C363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BA5914AC-0C02-4E05-9251-8C6E2DA1624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4172E5CC-9B7A-45B1-A6A3-EBCD9C32F66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C28B61C-C8B5-494C-9A94-3A742361C6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9E74B52C-D705-4E37-BE3F-C9764AF169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D625A15E-35B3-46AD-BC7D-1610D12FAE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392FE702-9E7E-4C01-8C44-D351D777AE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834C4A3-6E96-44D4-8228-82E7BE1E1A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10C01219-44D2-4081-B7A4-F15A76B0A4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AD0D6660-FDE8-4F47-BAD7-5E7FC63B57D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91D5C754-5911-4693-80E2-071509C287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68D253E0-5026-4D06-858B-B3C1797C6E9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C225B397-ED3E-4E19-826F-0ED9117BA5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DE3EFDAC-9D90-40B7-AC37-3A096EB7DE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174236E7-2FEF-48FB-8BED-E2BC90D687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90BF7B04-1161-4EB1-B887-D4E8CC6E8BD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E4E36BE-222C-44F9-9482-A1E7BB4E89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C71F6C8-F3A4-499F-90A6-A1C23450A26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2366B07A-3257-4C58-A56F-58339097C7C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4C6B8E6B-68D2-4ACA-A37A-4CDEE466B0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6B281CDF-D6C2-4565-8421-3105F3FC400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9" name="直線コネクタ 208">
          <a:extLst>
            <a:ext uri="{FF2B5EF4-FFF2-40B4-BE49-F238E27FC236}">
              <a16:creationId xmlns:a16="http://schemas.microsoft.com/office/drawing/2014/main" id="{3BE34988-D5E9-4AA7-8829-73CC8AD642F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10" name="テキスト ボックス 209">
          <a:extLst>
            <a:ext uri="{FF2B5EF4-FFF2-40B4-BE49-F238E27FC236}">
              <a16:creationId xmlns:a16="http://schemas.microsoft.com/office/drawing/2014/main" id="{9601E748-05B0-4B4F-B3BC-7C7219F26CC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1" name="直線コネクタ 210">
          <a:extLst>
            <a:ext uri="{FF2B5EF4-FFF2-40B4-BE49-F238E27FC236}">
              <a16:creationId xmlns:a16="http://schemas.microsoft.com/office/drawing/2014/main" id="{3A28A104-156D-44A8-A562-94586227EAA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2" name="テキスト ボックス 211">
          <a:extLst>
            <a:ext uri="{FF2B5EF4-FFF2-40B4-BE49-F238E27FC236}">
              <a16:creationId xmlns:a16="http://schemas.microsoft.com/office/drawing/2014/main" id="{6A5A2754-5AEA-43C4-AD86-556C5B5DFC4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3" name="直線コネクタ 212">
          <a:extLst>
            <a:ext uri="{FF2B5EF4-FFF2-40B4-BE49-F238E27FC236}">
              <a16:creationId xmlns:a16="http://schemas.microsoft.com/office/drawing/2014/main" id="{5CA7D80B-13F8-46DD-9E91-C9A971DB5AE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4" name="テキスト ボックス 213">
          <a:extLst>
            <a:ext uri="{FF2B5EF4-FFF2-40B4-BE49-F238E27FC236}">
              <a16:creationId xmlns:a16="http://schemas.microsoft.com/office/drawing/2014/main" id="{C92AF0CC-0E8E-4F19-A6EA-7834D933EF2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5" name="直線コネクタ 214">
          <a:extLst>
            <a:ext uri="{FF2B5EF4-FFF2-40B4-BE49-F238E27FC236}">
              <a16:creationId xmlns:a16="http://schemas.microsoft.com/office/drawing/2014/main" id="{71AEDEE4-472E-4C76-97FC-612C292C63B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6" name="テキスト ボックス 215">
          <a:extLst>
            <a:ext uri="{FF2B5EF4-FFF2-40B4-BE49-F238E27FC236}">
              <a16:creationId xmlns:a16="http://schemas.microsoft.com/office/drawing/2014/main" id="{B40DDFF3-0909-44DE-B54A-3E4CD596AD1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7" name="直線コネクタ 216">
          <a:extLst>
            <a:ext uri="{FF2B5EF4-FFF2-40B4-BE49-F238E27FC236}">
              <a16:creationId xmlns:a16="http://schemas.microsoft.com/office/drawing/2014/main" id="{C93B402C-D7A7-48D2-9CDC-67272955FDE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8" name="テキスト ボックス 217">
          <a:extLst>
            <a:ext uri="{FF2B5EF4-FFF2-40B4-BE49-F238E27FC236}">
              <a16:creationId xmlns:a16="http://schemas.microsoft.com/office/drawing/2014/main" id="{BF7629F9-084D-419A-B6F6-545621FD604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9" name="直線コネクタ 218">
          <a:extLst>
            <a:ext uri="{FF2B5EF4-FFF2-40B4-BE49-F238E27FC236}">
              <a16:creationId xmlns:a16="http://schemas.microsoft.com/office/drawing/2014/main" id="{5353E4A2-1E2C-4716-8B51-BDE178F6C2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20" name="テキスト ボックス 219">
          <a:extLst>
            <a:ext uri="{FF2B5EF4-FFF2-40B4-BE49-F238E27FC236}">
              <a16:creationId xmlns:a16="http://schemas.microsoft.com/office/drawing/2014/main" id="{2503D0F8-A7BB-46D1-AA72-075B654044E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a:extLst>
            <a:ext uri="{FF2B5EF4-FFF2-40B4-BE49-F238E27FC236}">
              <a16:creationId xmlns:a16="http://schemas.microsoft.com/office/drawing/2014/main" id="{071932D3-85BD-4EE2-8632-F9DEA75666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22" name="直線コネクタ 221">
          <a:extLst>
            <a:ext uri="{FF2B5EF4-FFF2-40B4-BE49-F238E27FC236}">
              <a16:creationId xmlns:a16="http://schemas.microsoft.com/office/drawing/2014/main" id="{74D801C9-E6EA-4056-8D71-65BF82B408E9}"/>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3" name="【一般廃棄物処理施設】&#10;有形固定資産減価償却率最小値テキスト">
          <a:extLst>
            <a:ext uri="{FF2B5EF4-FFF2-40B4-BE49-F238E27FC236}">
              <a16:creationId xmlns:a16="http://schemas.microsoft.com/office/drawing/2014/main" id="{D6A373E3-DD4D-4C62-A294-6BE2F209808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4" name="直線コネクタ 223">
          <a:extLst>
            <a:ext uri="{FF2B5EF4-FFF2-40B4-BE49-F238E27FC236}">
              <a16:creationId xmlns:a16="http://schemas.microsoft.com/office/drawing/2014/main" id="{8A999FBD-69C7-4276-A785-49E56A73062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25" name="【一般廃棄物処理施設】&#10;有形固定資産減価償却率最大値テキスト">
          <a:extLst>
            <a:ext uri="{FF2B5EF4-FFF2-40B4-BE49-F238E27FC236}">
              <a16:creationId xmlns:a16="http://schemas.microsoft.com/office/drawing/2014/main" id="{C20780F1-072A-466F-B2DA-4F1D06A738C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26" name="直線コネクタ 225">
          <a:extLst>
            <a:ext uri="{FF2B5EF4-FFF2-40B4-BE49-F238E27FC236}">
              <a16:creationId xmlns:a16="http://schemas.microsoft.com/office/drawing/2014/main" id="{A6081341-A538-4C27-A061-C9D380521BDA}"/>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227" name="【一般廃棄物処理施設】&#10;有形固定資産減価償却率平均値テキスト">
          <a:extLst>
            <a:ext uri="{FF2B5EF4-FFF2-40B4-BE49-F238E27FC236}">
              <a16:creationId xmlns:a16="http://schemas.microsoft.com/office/drawing/2014/main" id="{E4E35E35-0ED9-497E-B3FC-33CDFDA1BCF7}"/>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228" name="フローチャート: 判断 227">
          <a:extLst>
            <a:ext uri="{FF2B5EF4-FFF2-40B4-BE49-F238E27FC236}">
              <a16:creationId xmlns:a16="http://schemas.microsoft.com/office/drawing/2014/main" id="{878EA172-3372-40FA-A923-CED4780D75F5}"/>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229" name="フローチャート: 判断 228">
          <a:extLst>
            <a:ext uri="{FF2B5EF4-FFF2-40B4-BE49-F238E27FC236}">
              <a16:creationId xmlns:a16="http://schemas.microsoft.com/office/drawing/2014/main" id="{2FA3A841-A784-4C34-9EFB-263C740F5E37}"/>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230" name="フローチャート: 判断 229">
          <a:extLst>
            <a:ext uri="{FF2B5EF4-FFF2-40B4-BE49-F238E27FC236}">
              <a16:creationId xmlns:a16="http://schemas.microsoft.com/office/drawing/2014/main" id="{FDD9BB2A-DD6A-4949-8007-608348956FC1}"/>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231" name="フローチャート: 判断 230">
          <a:extLst>
            <a:ext uri="{FF2B5EF4-FFF2-40B4-BE49-F238E27FC236}">
              <a16:creationId xmlns:a16="http://schemas.microsoft.com/office/drawing/2014/main" id="{2F361A4E-68B1-4793-B73B-9FF8696D73F6}"/>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232" name="フローチャート: 判断 231">
          <a:extLst>
            <a:ext uri="{FF2B5EF4-FFF2-40B4-BE49-F238E27FC236}">
              <a16:creationId xmlns:a16="http://schemas.microsoft.com/office/drawing/2014/main" id="{7E4A6176-0F69-41F8-9315-8140AC87FB23}"/>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27674334-61E6-4249-B971-1A56912F3ED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1F4775D2-2FCD-4CF7-825B-55EF2EC132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3F8751C5-A603-4416-AB08-2FA6B54A9A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AE503E9B-8C57-4B81-9277-5AD7F68046F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47101FCF-8193-4DDB-8738-3A9B1C2047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95885</xdr:rowOff>
    </xdr:from>
    <xdr:to>
      <xdr:col>85</xdr:col>
      <xdr:colOff>177800</xdr:colOff>
      <xdr:row>42</xdr:row>
      <xdr:rowOff>26035</xdr:rowOff>
    </xdr:to>
    <xdr:sp macro="" textlink="">
      <xdr:nvSpPr>
        <xdr:cNvPr id="238" name="楕円 237">
          <a:extLst>
            <a:ext uri="{FF2B5EF4-FFF2-40B4-BE49-F238E27FC236}">
              <a16:creationId xmlns:a16="http://schemas.microsoft.com/office/drawing/2014/main" id="{6D81FF86-33AA-4F56-ACB2-A3EC2C07E997}"/>
            </a:ext>
          </a:extLst>
        </xdr:cNvPr>
        <xdr:cNvSpPr/>
      </xdr:nvSpPr>
      <xdr:spPr>
        <a:xfrm>
          <a:off x="162687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10812</xdr:rowOff>
    </xdr:from>
    <xdr:ext cx="405111" cy="259045"/>
    <xdr:sp macro="" textlink="">
      <xdr:nvSpPr>
        <xdr:cNvPr id="239" name="【一般廃棄物処理施設】&#10;有形固定資産減価償却率該当値テキスト">
          <a:extLst>
            <a:ext uri="{FF2B5EF4-FFF2-40B4-BE49-F238E27FC236}">
              <a16:creationId xmlns:a16="http://schemas.microsoft.com/office/drawing/2014/main" id="{B2FFD031-79F9-4C77-A293-9E00484C753F}"/>
            </a:ext>
          </a:extLst>
        </xdr:cNvPr>
        <xdr:cNvSpPr txBox="1"/>
      </xdr:nvSpPr>
      <xdr:spPr>
        <a:xfrm>
          <a:off x="16357600" y="704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88265</xdr:rowOff>
    </xdr:from>
    <xdr:to>
      <xdr:col>81</xdr:col>
      <xdr:colOff>101600</xdr:colOff>
      <xdr:row>42</xdr:row>
      <xdr:rowOff>18415</xdr:rowOff>
    </xdr:to>
    <xdr:sp macro="" textlink="">
      <xdr:nvSpPr>
        <xdr:cNvPr id="240" name="楕円 239">
          <a:extLst>
            <a:ext uri="{FF2B5EF4-FFF2-40B4-BE49-F238E27FC236}">
              <a16:creationId xmlns:a16="http://schemas.microsoft.com/office/drawing/2014/main" id="{A784A171-DD81-416F-BEE1-ECFDA70497C8}"/>
            </a:ext>
          </a:extLst>
        </xdr:cNvPr>
        <xdr:cNvSpPr/>
      </xdr:nvSpPr>
      <xdr:spPr>
        <a:xfrm>
          <a:off x="15430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139065</xdr:rowOff>
    </xdr:from>
    <xdr:to>
      <xdr:col>85</xdr:col>
      <xdr:colOff>127000</xdr:colOff>
      <xdr:row>41</xdr:row>
      <xdr:rowOff>146685</xdr:rowOff>
    </xdr:to>
    <xdr:cxnSp macro="">
      <xdr:nvCxnSpPr>
        <xdr:cNvPr id="241" name="直線コネクタ 240">
          <a:extLst>
            <a:ext uri="{FF2B5EF4-FFF2-40B4-BE49-F238E27FC236}">
              <a16:creationId xmlns:a16="http://schemas.microsoft.com/office/drawing/2014/main" id="{71C54CED-EB66-40A1-8AB8-B5C9D26FEC49}"/>
            </a:ext>
          </a:extLst>
        </xdr:cNvPr>
        <xdr:cNvCxnSpPr/>
      </xdr:nvCxnSpPr>
      <xdr:spPr>
        <a:xfrm>
          <a:off x="15481300" y="71685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80645</xdr:rowOff>
    </xdr:from>
    <xdr:to>
      <xdr:col>76</xdr:col>
      <xdr:colOff>165100</xdr:colOff>
      <xdr:row>42</xdr:row>
      <xdr:rowOff>10795</xdr:rowOff>
    </xdr:to>
    <xdr:sp macro="" textlink="">
      <xdr:nvSpPr>
        <xdr:cNvPr id="242" name="楕円 241">
          <a:extLst>
            <a:ext uri="{FF2B5EF4-FFF2-40B4-BE49-F238E27FC236}">
              <a16:creationId xmlns:a16="http://schemas.microsoft.com/office/drawing/2014/main" id="{9AF5645A-A12D-4E53-8263-8628B1F2A7DB}"/>
            </a:ext>
          </a:extLst>
        </xdr:cNvPr>
        <xdr:cNvSpPr/>
      </xdr:nvSpPr>
      <xdr:spPr>
        <a:xfrm>
          <a:off x="14541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131445</xdr:rowOff>
    </xdr:from>
    <xdr:to>
      <xdr:col>81</xdr:col>
      <xdr:colOff>50800</xdr:colOff>
      <xdr:row>41</xdr:row>
      <xdr:rowOff>139065</xdr:rowOff>
    </xdr:to>
    <xdr:cxnSp macro="">
      <xdr:nvCxnSpPr>
        <xdr:cNvPr id="243" name="直線コネクタ 242">
          <a:extLst>
            <a:ext uri="{FF2B5EF4-FFF2-40B4-BE49-F238E27FC236}">
              <a16:creationId xmlns:a16="http://schemas.microsoft.com/office/drawing/2014/main" id="{D6E09F2A-B084-4F55-BCDE-38566D846766}"/>
            </a:ext>
          </a:extLst>
        </xdr:cNvPr>
        <xdr:cNvCxnSpPr/>
      </xdr:nvCxnSpPr>
      <xdr:spPr>
        <a:xfrm>
          <a:off x="14592300" y="71608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71120</xdr:rowOff>
    </xdr:from>
    <xdr:to>
      <xdr:col>72</xdr:col>
      <xdr:colOff>38100</xdr:colOff>
      <xdr:row>42</xdr:row>
      <xdr:rowOff>1270</xdr:rowOff>
    </xdr:to>
    <xdr:sp macro="" textlink="">
      <xdr:nvSpPr>
        <xdr:cNvPr id="244" name="楕円 243">
          <a:extLst>
            <a:ext uri="{FF2B5EF4-FFF2-40B4-BE49-F238E27FC236}">
              <a16:creationId xmlns:a16="http://schemas.microsoft.com/office/drawing/2014/main" id="{2A037E56-F071-4AE8-9350-523E8F023163}"/>
            </a:ext>
          </a:extLst>
        </xdr:cNvPr>
        <xdr:cNvSpPr/>
      </xdr:nvSpPr>
      <xdr:spPr>
        <a:xfrm>
          <a:off x="13652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121920</xdr:rowOff>
    </xdr:from>
    <xdr:to>
      <xdr:col>76</xdr:col>
      <xdr:colOff>114300</xdr:colOff>
      <xdr:row>41</xdr:row>
      <xdr:rowOff>131445</xdr:rowOff>
    </xdr:to>
    <xdr:cxnSp macro="">
      <xdr:nvCxnSpPr>
        <xdr:cNvPr id="245" name="直線コネクタ 244">
          <a:extLst>
            <a:ext uri="{FF2B5EF4-FFF2-40B4-BE49-F238E27FC236}">
              <a16:creationId xmlns:a16="http://schemas.microsoft.com/office/drawing/2014/main" id="{65365F9D-E056-48B2-AAFE-B67A6FA14BB8}"/>
            </a:ext>
          </a:extLst>
        </xdr:cNvPr>
        <xdr:cNvCxnSpPr/>
      </xdr:nvCxnSpPr>
      <xdr:spPr>
        <a:xfrm>
          <a:off x="13703300" y="71513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46355</xdr:rowOff>
    </xdr:from>
    <xdr:to>
      <xdr:col>67</xdr:col>
      <xdr:colOff>101600</xdr:colOff>
      <xdr:row>41</xdr:row>
      <xdr:rowOff>147955</xdr:rowOff>
    </xdr:to>
    <xdr:sp macro="" textlink="">
      <xdr:nvSpPr>
        <xdr:cNvPr id="246" name="楕円 245">
          <a:extLst>
            <a:ext uri="{FF2B5EF4-FFF2-40B4-BE49-F238E27FC236}">
              <a16:creationId xmlns:a16="http://schemas.microsoft.com/office/drawing/2014/main" id="{CFFE6667-D37B-419A-8A0C-CDED100C92FC}"/>
            </a:ext>
          </a:extLst>
        </xdr:cNvPr>
        <xdr:cNvSpPr/>
      </xdr:nvSpPr>
      <xdr:spPr>
        <a:xfrm>
          <a:off x="12763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97155</xdr:rowOff>
    </xdr:from>
    <xdr:to>
      <xdr:col>71</xdr:col>
      <xdr:colOff>177800</xdr:colOff>
      <xdr:row>41</xdr:row>
      <xdr:rowOff>121920</xdr:rowOff>
    </xdr:to>
    <xdr:cxnSp macro="">
      <xdr:nvCxnSpPr>
        <xdr:cNvPr id="247" name="直線コネクタ 246">
          <a:extLst>
            <a:ext uri="{FF2B5EF4-FFF2-40B4-BE49-F238E27FC236}">
              <a16:creationId xmlns:a16="http://schemas.microsoft.com/office/drawing/2014/main" id="{CA35E6A5-B87B-44A1-9536-DB45326658F6}"/>
            </a:ext>
          </a:extLst>
        </xdr:cNvPr>
        <xdr:cNvCxnSpPr/>
      </xdr:nvCxnSpPr>
      <xdr:spPr>
        <a:xfrm>
          <a:off x="12814300" y="71266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248" name="n_1aveValue【一般廃棄物処理施設】&#10;有形固定資産減価償却率">
          <a:extLst>
            <a:ext uri="{FF2B5EF4-FFF2-40B4-BE49-F238E27FC236}">
              <a16:creationId xmlns:a16="http://schemas.microsoft.com/office/drawing/2014/main" id="{184A48E4-187A-4A9C-B547-240A1D6A32F3}"/>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249" name="n_2aveValue【一般廃棄物処理施設】&#10;有形固定資産減価償却率">
          <a:extLst>
            <a:ext uri="{FF2B5EF4-FFF2-40B4-BE49-F238E27FC236}">
              <a16:creationId xmlns:a16="http://schemas.microsoft.com/office/drawing/2014/main" id="{9B60E683-0948-422B-8503-04FCBADA1F51}"/>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250" name="n_3aveValue【一般廃棄物処理施設】&#10;有形固定資産減価償却率">
          <a:extLst>
            <a:ext uri="{FF2B5EF4-FFF2-40B4-BE49-F238E27FC236}">
              <a16:creationId xmlns:a16="http://schemas.microsoft.com/office/drawing/2014/main" id="{CE7C0170-8564-4207-92D0-BD5B3F540B96}"/>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251" name="n_4aveValue【一般廃棄物処理施設】&#10;有形固定資産減価償却率">
          <a:extLst>
            <a:ext uri="{FF2B5EF4-FFF2-40B4-BE49-F238E27FC236}">
              <a16:creationId xmlns:a16="http://schemas.microsoft.com/office/drawing/2014/main" id="{72523DD5-A79D-4761-AFC2-AC19FD87DB22}"/>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9542</xdr:rowOff>
    </xdr:from>
    <xdr:ext cx="405111" cy="259045"/>
    <xdr:sp macro="" textlink="">
      <xdr:nvSpPr>
        <xdr:cNvPr id="252" name="n_1mainValue【一般廃棄物処理施設】&#10;有形固定資産減価償却率">
          <a:extLst>
            <a:ext uri="{FF2B5EF4-FFF2-40B4-BE49-F238E27FC236}">
              <a16:creationId xmlns:a16="http://schemas.microsoft.com/office/drawing/2014/main" id="{0545FE55-3620-49C7-9AB7-7409095D306D}"/>
            </a:ext>
          </a:extLst>
        </xdr:cNvPr>
        <xdr:cNvSpPr txBox="1"/>
      </xdr:nvSpPr>
      <xdr:spPr>
        <a:xfrm>
          <a:off x="152660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1922</xdr:rowOff>
    </xdr:from>
    <xdr:ext cx="405111" cy="259045"/>
    <xdr:sp macro="" textlink="">
      <xdr:nvSpPr>
        <xdr:cNvPr id="253" name="n_2mainValue【一般廃棄物処理施設】&#10;有形固定資産減価償却率">
          <a:extLst>
            <a:ext uri="{FF2B5EF4-FFF2-40B4-BE49-F238E27FC236}">
              <a16:creationId xmlns:a16="http://schemas.microsoft.com/office/drawing/2014/main" id="{A3AAE4BF-F3DF-4F72-BD2C-32965C428D93}"/>
            </a:ext>
          </a:extLst>
        </xdr:cNvPr>
        <xdr:cNvSpPr txBox="1"/>
      </xdr:nvSpPr>
      <xdr:spPr>
        <a:xfrm>
          <a:off x="14389744"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163847</xdr:rowOff>
    </xdr:from>
    <xdr:ext cx="405111" cy="259045"/>
    <xdr:sp macro="" textlink="">
      <xdr:nvSpPr>
        <xdr:cNvPr id="254" name="n_3mainValue【一般廃棄物処理施設】&#10;有形固定資産減価償却率">
          <a:extLst>
            <a:ext uri="{FF2B5EF4-FFF2-40B4-BE49-F238E27FC236}">
              <a16:creationId xmlns:a16="http://schemas.microsoft.com/office/drawing/2014/main" id="{FEF140F8-463F-4084-B801-8C69A5AF1B02}"/>
            </a:ext>
          </a:extLst>
        </xdr:cNvPr>
        <xdr:cNvSpPr txBox="1"/>
      </xdr:nvSpPr>
      <xdr:spPr>
        <a:xfrm>
          <a:off x="135007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139082</xdr:rowOff>
    </xdr:from>
    <xdr:ext cx="405111" cy="259045"/>
    <xdr:sp macro="" textlink="">
      <xdr:nvSpPr>
        <xdr:cNvPr id="255" name="n_4mainValue【一般廃棄物処理施設】&#10;有形固定資産減価償却率">
          <a:extLst>
            <a:ext uri="{FF2B5EF4-FFF2-40B4-BE49-F238E27FC236}">
              <a16:creationId xmlns:a16="http://schemas.microsoft.com/office/drawing/2014/main" id="{B987AF90-997A-471D-A61B-6F9B892910E4}"/>
            </a:ext>
          </a:extLst>
        </xdr:cNvPr>
        <xdr:cNvSpPr txBox="1"/>
      </xdr:nvSpPr>
      <xdr:spPr>
        <a:xfrm>
          <a:off x="126117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a:extLst>
            <a:ext uri="{FF2B5EF4-FFF2-40B4-BE49-F238E27FC236}">
              <a16:creationId xmlns:a16="http://schemas.microsoft.com/office/drawing/2014/main" id="{22016CDC-1EA5-4EB1-B7A3-C805997B89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a:extLst>
            <a:ext uri="{FF2B5EF4-FFF2-40B4-BE49-F238E27FC236}">
              <a16:creationId xmlns:a16="http://schemas.microsoft.com/office/drawing/2014/main" id="{14858288-C5DE-4E21-B82A-701C103F5FA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a:extLst>
            <a:ext uri="{FF2B5EF4-FFF2-40B4-BE49-F238E27FC236}">
              <a16:creationId xmlns:a16="http://schemas.microsoft.com/office/drawing/2014/main" id="{AC4E0CC1-5A2C-4323-B146-8FCB875D9A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a:extLst>
            <a:ext uri="{FF2B5EF4-FFF2-40B4-BE49-F238E27FC236}">
              <a16:creationId xmlns:a16="http://schemas.microsoft.com/office/drawing/2014/main" id="{9C9CF43F-2820-4898-BBCB-E28E044937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a:extLst>
            <a:ext uri="{FF2B5EF4-FFF2-40B4-BE49-F238E27FC236}">
              <a16:creationId xmlns:a16="http://schemas.microsoft.com/office/drawing/2014/main" id="{C6636F53-07EE-4FE5-B95A-6FC4D61756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a:extLst>
            <a:ext uri="{FF2B5EF4-FFF2-40B4-BE49-F238E27FC236}">
              <a16:creationId xmlns:a16="http://schemas.microsoft.com/office/drawing/2014/main" id="{C57B989D-D7A0-4F37-88FC-441406BCB8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a:extLst>
            <a:ext uri="{FF2B5EF4-FFF2-40B4-BE49-F238E27FC236}">
              <a16:creationId xmlns:a16="http://schemas.microsoft.com/office/drawing/2014/main" id="{A2E296A8-4AFF-4171-AD1A-A99F50B5BF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a:extLst>
            <a:ext uri="{FF2B5EF4-FFF2-40B4-BE49-F238E27FC236}">
              <a16:creationId xmlns:a16="http://schemas.microsoft.com/office/drawing/2014/main" id="{AEAC7691-65DB-43CE-8514-F6230D8B6F1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a:extLst>
            <a:ext uri="{FF2B5EF4-FFF2-40B4-BE49-F238E27FC236}">
              <a16:creationId xmlns:a16="http://schemas.microsoft.com/office/drawing/2014/main" id="{FC98A7CF-971D-46AC-97F8-E750C1C354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a:extLst>
            <a:ext uri="{FF2B5EF4-FFF2-40B4-BE49-F238E27FC236}">
              <a16:creationId xmlns:a16="http://schemas.microsoft.com/office/drawing/2014/main" id="{7A3FCD5D-8633-439C-8D73-FB5CFB60C4E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6" name="直線コネクタ 265">
          <a:extLst>
            <a:ext uri="{FF2B5EF4-FFF2-40B4-BE49-F238E27FC236}">
              <a16:creationId xmlns:a16="http://schemas.microsoft.com/office/drawing/2014/main" id="{276808EE-AB1C-45FA-8BAA-02DD4BFC0F5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7" name="テキスト ボックス 266">
          <a:extLst>
            <a:ext uri="{FF2B5EF4-FFF2-40B4-BE49-F238E27FC236}">
              <a16:creationId xmlns:a16="http://schemas.microsoft.com/office/drawing/2014/main" id="{F8CD062E-930B-43DC-8322-9B0B633A5559}"/>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8" name="直線コネクタ 267">
          <a:extLst>
            <a:ext uri="{FF2B5EF4-FFF2-40B4-BE49-F238E27FC236}">
              <a16:creationId xmlns:a16="http://schemas.microsoft.com/office/drawing/2014/main" id="{EC71CA37-4A7C-40EE-AFA7-BD59A0AAB2D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9" name="テキスト ボックス 268">
          <a:extLst>
            <a:ext uri="{FF2B5EF4-FFF2-40B4-BE49-F238E27FC236}">
              <a16:creationId xmlns:a16="http://schemas.microsoft.com/office/drawing/2014/main" id="{4A194C26-C0D8-4241-A8E4-A2D1D566FB7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0" name="直線コネクタ 269">
          <a:extLst>
            <a:ext uri="{FF2B5EF4-FFF2-40B4-BE49-F238E27FC236}">
              <a16:creationId xmlns:a16="http://schemas.microsoft.com/office/drawing/2014/main" id="{B7C62B93-2B3B-4C0B-96FA-E305EAA36DC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1" name="テキスト ボックス 270">
          <a:extLst>
            <a:ext uri="{FF2B5EF4-FFF2-40B4-BE49-F238E27FC236}">
              <a16:creationId xmlns:a16="http://schemas.microsoft.com/office/drawing/2014/main" id="{55C36558-7AFB-4F7E-AA61-10D0126632B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2" name="直線コネクタ 271">
          <a:extLst>
            <a:ext uri="{FF2B5EF4-FFF2-40B4-BE49-F238E27FC236}">
              <a16:creationId xmlns:a16="http://schemas.microsoft.com/office/drawing/2014/main" id="{AF50402B-AD89-4A08-9F9F-75B9286F6A3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3" name="テキスト ボックス 272">
          <a:extLst>
            <a:ext uri="{FF2B5EF4-FFF2-40B4-BE49-F238E27FC236}">
              <a16:creationId xmlns:a16="http://schemas.microsoft.com/office/drawing/2014/main" id="{535393BC-8CD5-4781-BE0B-548FED41871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4" name="直線コネクタ 273">
          <a:extLst>
            <a:ext uri="{FF2B5EF4-FFF2-40B4-BE49-F238E27FC236}">
              <a16:creationId xmlns:a16="http://schemas.microsoft.com/office/drawing/2014/main" id="{2C0FEB41-534B-46C7-927E-FE2C668CEF8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75" name="テキスト ボックス 274">
          <a:extLst>
            <a:ext uri="{FF2B5EF4-FFF2-40B4-BE49-F238E27FC236}">
              <a16:creationId xmlns:a16="http://schemas.microsoft.com/office/drawing/2014/main" id="{81E474E2-FE89-41D4-8D8C-38535314F44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6" name="直線コネクタ 275">
          <a:extLst>
            <a:ext uri="{FF2B5EF4-FFF2-40B4-BE49-F238E27FC236}">
              <a16:creationId xmlns:a16="http://schemas.microsoft.com/office/drawing/2014/main" id="{487A5BD9-B50C-4476-B7D1-AB38C012971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277" name="テキスト ボックス 276">
          <a:extLst>
            <a:ext uri="{FF2B5EF4-FFF2-40B4-BE49-F238E27FC236}">
              <a16:creationId xmlns:a16="http://schemas.microsoft.com/office/drawing/2014/main" id="{9BAD8813-C9BC-4BCF-B5EC-3FDADD5B92C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8" name="直線コネクタ 277">
          <a:extLst>
            <a:ext uri="{FF2B5EF4-FFF2-40B4-BE49-F238E27FC236}">
              <a16:creationId xmlns:a16="http://schemas.microsoft.com/office/drawing/2014/main" id="{5F824BD1-BA2B-4B4E-A141-9D5689F7F50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9" name="テキスト ボックス 278">
          <a:extLst>
            <a:ext uri="{FF2B5EF4-FFF2-40B4-BE49-F238E27FC236}">
              <a16:creationId xmlns:a16="http://schemas.microsoft.com/office/drawing/2014/main" id="{6C4D8263-EF5A-4A88-946F-5DF69815F2F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0" name="【一般廃棄物処理施設】&#10;一人当たり有形固定資産（償却資産）額グラフ枠">
          <a:extLst>
            <a:ext uri="{FF2B5EF4-FFF2-40B4-BE49-F238E27FC236}">
              <a16:creationId xmlns:a16="http://schemas.microsoft.com/office/drawing/2014/main" id="{E97A2C2C-77D9-40CF-8566-C5B66AF0342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281" name="直線コネクタ 280">
          <a:extLst>
            <a:ext uri="{FF2B5EF4-FFF2-40B4-BE49-F238E27FC236}">
              <a16:creationId xmlns:a16="http://schemas.microsoft.com/office/drawing/2014/main" id="{DC64525B-73F5-4B09-9BA3-B91E9210CE3D}"/>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282" name="【一般廃棄物処理施設】&#10;一人当たり有形固定資産（償却資産）額最小値テキスト">
          <a:extLst>
            <a:ext uri="{FF2B5EF4-FFF2-40B4-BE49-F238E27FC236}">
              <a16:creationId xmlns:a16="http://schemas.microsoft.com/office/drawing/2014/main" id="{84823EC2-2656-4881-B2BC-1DC9279C0CC2}"/>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283" name="直線コネクタ 282">
          <a:extLst>
            <a:ext uri="{FF2B5EF4-FFF2-40B4-BE49-F238E27FC236}">
              <a16:creationId xmlns:a16="http://schemas.microsoft.com/office/drawing/2014/main" id="{BCC36B6A-5926-4A74-AB04-BBE555AA3C45}"/>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284" name="【一般廃棄物処理施設】&#10;一人当たり有形固定資産（償却資産）額最大値テキスト">
          <a:extLst>
            <a:ext uri="{FF2B5EF4-FFF2-40B4-BE49-F238E27FC236}">
              <a16:creationId xmlns:a16="http://schemas.microsoft.com/office/drawing/2014/main" id="{6EAC33DC-37C0-4BA6-8B96-60352990F43A}"/>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285" name="直線コネクタ 284">
          <a:extLst>
            <a:ext uri="{FF2B5EF4-FFF2-40B4-BE49-F238E27FC236}">
              <a16:creationId xmlns:a16="http://schemas.microsoft.com/office/drawing/2014/main" id="{14979111-E260-450B-AFB6-86C52E0B609B}"/>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286" name="【一般廃棄物処理施設】&#10;一人当たり有形固定資産（償却資産）額平均値テキスト">
          <a:extLst>
            <a:ext uri="{FF2B5EF4-FFF2-40B4-BE49-F238E27FC236}">
              <a16:creationId xmlns:a16="http://schemas.microsoft.com/office/drawing/2014/main" id="{1544F644-7874-4309-A0E9-082FAD67857F}"/>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287" name="フローチャート: 判断 286">
          <a:extLst>
            <a:ext uri="{FF2B5EF4-FFF2-40B4-BE49-F238E27FC236}">
              <a16:creationId xmlns:a16="http://schemas.microsoft.com/office/drawing/2014/main" id="{7F322DDE-2D78-4D08-81EC-4EA6E32A0DB1}"/>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288" name="フローチャート: 判断 287">
          <a:extLst>
            <a:ext uri="{FF2B5EF4-FFF2-40B4-BE49-F238E27FC236}">
              <a16:creationId xmlns:a16="http://schemas.microsoft.com/office/drawing/2014/main" id="{D0189DA8-E33B-4EF6-B411-FBC28A9E50CC}"/>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289" name="フローチャート: 判断 288">
          <a:extLst>
            <a:ext uri="{FF2B5EF4-FFF2-40B4-BE49-F238E27FC236}">
              <a16:creationId xmlns:a16="http://schemas.microsoft.com/office/drawing/2014/main" id="{F45CA1BB-9B88-49B4-83B5-082651248EDA}"/>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290" name="フローチャート: 判断 289">
          <a:extLst>
            <a:ext uri="{FF2B5EF4-FFF2-40B4-BE49-F238E27FC236}">
              <a16:creationId xmlns:a16="http://schemas.microsoft.com/office/drawing/2014/main" id="{F5F2DA6D-F6E3-4B36-8FD9-EA65F9EB32F1}"/>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291" name="フローチャート: 判断 290">
          <a:extLst>
            <a:ext uri="{FF2B5EF4-FFF2-40B4-BE49-F238E27FC236}">
              <a16:creationId xmlns:a16="http://schemas.microsoft.com/office/drawing/2014/main" id="{11B0B9F9-042C-43AB-A492-379B831950C2}"/>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BDBDCE83-5DC1-4E10-9DBB-A2525C4513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10CF933D-EF41-4129-8C44-153EEACBE5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EEF82B64-7CEE-46A3-8D1D-870E86E78DD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E4A8007B-6BD4-4245-ADE6-9598BA003E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C8D9A16D-90DC-4B70-A32B-3C1C07D978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106651</xdr:rowOff>
    </xdr:from>
    <xdr:to>
      <xdr:col>116</xdr:col>
      <xdr:colOff>114300</xdr:colOff>
      <xdr:row>41</xdr:row>
      <xdr:rowOff>36801</xdr:rowOff>
    </xdr:to>
    <xdr:sp macro="" textlink="">
      <xdr:nvSpPr>
        <xdr:cNvPr id="297" name="楕円 296">
          <a:extLst>
            <a:ext uri="{FF2B5EF4-FFF2-40B4-BE49-F238E27FC236}">
              <a16:creationId xmlns:a16="http://schemas.microsoft.com/office/drawing/2014/main" id="{DDBD6F10-71AB-4034-885A-414165751261}"/>
            </a:ext>
          </a:extLst>
        </xdr:cNvPr>
        <xdr:cNvSpPr/>
      </xdr:nvSpPr>
      <xdr:spPr>
        <a:xfrm>
          <a:off x="22110700" y="69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85078</xdr:rowOff>
    </xdr:from>
    <xdr:ext cx="534377" cy="259045"/>
    <xdr:sp macro="" textlink="">
      <xdr:nvSpPr>
        <xdr:cNvPr id="298" name="【一般廃棄物処理施設】&#10;一人当たり有形固定資産（償却資産）額該当値テキスト">
          <a:extLst>
            <a:ext uri="{FF2B5EF4-FFF2-40B4-BE49-F238E27FC236}">
              <a16:creationId xmlns:a16="http://schemas.microsoft.com/office/drawing/2014/main" id="{BA1D841A-D7E9-42A8-B625-0617E8024346}"/>
            </a:ext>
          </a:extLst>
        </xdr:cNvPr>
        <xdr:cNvSpPr txBox="1"/>
      </xdr:nvSpPr>
      <xdr:spPr>
        <a:xfrm>
          <a:off x="22199600" y="69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106961</xdr:rowOff>
    </xdr:from>
    <xdr:to>
      <xdr:col>112</xdr:col>
      <xdr:colOff>38100</xdr:colOff>
      <xdr:row>41</xdr:row>
      <xdr:rowOff>37111</xdr:rowOff>
    </xdr:to>
    <xdr:sp macro="" textlink="">
      <xdr:nvSpPr>
        <xdr:cNvPr id="299" name="楕円 298">
          <a:extLst>
            <a:ext uri="{FF2B5EF4-FFF2-40B4-BE49-F238E27FC236}">
              <a16:creationId xmlns:a16="http://schemas.microsoft.com/office/drawing/2014/main" id="{31EF2AD1-9A85-4A39-A8F3-E2F35B4E5C4B}"/>
            </a:ext>
          </a:extLst>
        </xdr:cNvPr>
        <xdr:cNvSpPr/>
      </xdr:nvSpPr>
      <xdr:spPr>
        <a:xfrm>
          <a:off x="21272500" y="69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157451</xdr:rowOff>
    </xdr:from>
    <xdr:to>
      <xdr:col>116</xdr:col>
      <xdr:colOff>63500</xdr:colOff>
      <xdr:row>40</xdr:row>
      <xdr:rowOff>157761</xdr:rowOff>
    </xdr:to>
    <xdr:cxnSp macro="">
      <xdr:nvCxnSpPr>
        <xdr:cNvPr id="300" name="直線コネクタ 299">
          <a:extLst>
            <a:ext uri="{FF2B5EF4-FFF2-40B4-BE49-F238E27FC236}">
              <a16:creationId xmlns:a16="http://schemas.microsoft.com/office/drawing/2014/main" id="{62B7D9C0-D1ED-447B-AE84-DFF23B8A4B5C}"/>
            </a:ext>
          </a:extLst>
        </xdr:cNvPr>
        <xdr:cNvCxnSpPr/>
      </xdr:nvCxnSpPr>
      <xdr:spPr>
        <a:xfrm flipV="1">
          <a:off x="21323300" y="7015451"/>
          <a:ext cx="8382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107435</xdr:rowOff>
    </xdr:from>
    <xdr:to>
      <xdr:col>107</xdr:col>
      <xdr:colOff>101600</xdr:colOff>
      <xdr:row>41</xdr:row>
      <xdr:rowOff>37585</xdr:rowOff>
    </xdr:to>
    <xdr:sp macro="" textlink="">
      <xdr:nvSpPr>
        <xdr:cNvPr id="301" name="楕円 300">
          <a:extLst>
            <a:ext uri="{FF2B5EF4-FFF2-40B4-BE49-F238E27FC236}">
              <a16:creationId xmlns:a16="http://schemas.microsoft.com/office/drawing/2014/main" id="{DBCA65B1-65C9-4B2A-B935-1871C383C382}"/>
            </a:ext>
          </a:extLst>
        </xdr:cNvPr>
        <xdr:cNvSpPr/>
      </xdr:nvSpPr>
      <xdr:spPr>
        <a:xfrm>
          <a:off x="20383500" y="696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157761</xdr:rowOff>
    </xdr:from>
    <xdr:to>
      <xdr:col>111</xdr:col>
      <xdr:colOff>177800</xdr:colOff>
      <xdr:row>40</xdr:row>
      <xdr:rowOff>158235</xdr:rowOff>
    </xdr:to>
    <xdr:cxnSp macro="">
      <xdr:nvCxnSpPr>
        <xdr:cNvPr id="302" name="直線コネクタ 301">
          <a:extLst>
            <a:ext uri="{FF2B5EF4-FFF2-40B4-BE49-F238E27FC236}">
              <a16:creationId xmlns:a16="http://schemas.microsoft.com/office/drawing/2014/main" id="{5B7E2A33-9663-4523-A0D5-2FDA7CFBEC01}"/>
            </a:ext>
          </a:extLst>
        </xdr:cNvPr>
        <xdr:cNvCxnSpPr/>
      </xdr:nvCxnSpPr>
      <xdr:spPr>
        <a:xfrm flipV="1">
          <a:off x="20434300" y="7015761"/>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106037</xdr:rowOff>
    </xdr:from>
    <xdr:to>
      <xdr:col>102</xdr:col>
      <xdr:colOff>165100</xdr:colOff>
      <xdr:row>41</xdr:row>
      <xdr:rowOff>36187</xdr:rowOff>
    </xdr:to>
    <xdr:sp macro="" textlink="">
      <xdr:nvSpPr>
        <xdr:cNvPr id="303" name="楕円 302">
          <a:extLst>
            <a:ext uri="{FF2B5EF4-FFF2-40B4-BE49-F238E27FC236}">
              <a16:creationId xmlns:a16="http://schemas.microsoft.com/office/drawing/2014/main" id="{0FF3060E-E6F1-4530-962C-BE7BECEE5D87}"/>
            </a:ext>
          </a:extLst>
        </xdr:cNvPr>
        <xdr:cNvSpPr/>
      </xdr:nvSpPr>
      <xdr:spPr>
        <a:xfrm>
          <a:off x="19494500" y="69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156837</xdr:rowOff>
    </xdr:from>
    <xdr:to>
      <xdr:col>107</xdr:col>
      <xdr:colOff>50800</xdr:colOff>
      <xdr:row>40</xdr:row>
      <xdr:rowOff>158235</xdr:rowOff>
    </xdr:to>
    <xdr:cxnSp macro="">
      <xdr:nvCxnSpPr>
        <xdr:cNvPr id="304" name="直線コネクタ 303">
          <a:extLst>
            <a:ext uri="{FF2B5EF4-FFF2-40B4-BE49-F238E27FC236}">
              <a16:creationId xmlns:a16="http://schemas.microsoft.com/office/drawing/2014/main" id="{C68DFF85-4767-452B-B198-D968225E132A}"/>
            </a:ext>
          </a:extLst>
        </xdr:cNvPr>
        <xdr:cNvCxnSpPr/>
      </xdr:nvCxnSpPr>
      <xdr:spPr>
        <a:xfrm>
          <a:off x="19545300" y="7014837"/>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108127</xdr:rowOff>
    </xdr:from>
    <xdr:to>
      <xdr:col>98</xdr:col>
      <xdr:colOff>38100</xdr:colOff>
      <xdr:row>41</xdr:row>
      <xdr:rowOff>38277</xdr:rowOff>
    </xdr:to>
    <xdr:sp macro="" textlink="">
      <xdr:nvSpPr>
        <xdr:cNvPr id="305" name="楕円 304">
          <a:extLst>
            <a:ext uri="{FF2B5EF4-FFF2-40B4-BE49-F238E27FC236}">
              <a16:creationId xmlns:a16="http://schemas.microsoft.com/office/drawing/2014/main" id="{7F6CDDB2-F55D-44F0-BAE2-74071468F932}"/>
            </a:ext>
          </a:extLst>
        </xdr:cNvPr>
        <xdr:cNvSpPr/>
      </xdr:nvSpPr>
      <xdr:spPr>
        <a:xfrm>
          <a:off x="18605500" y="69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156837</xdr:rowOff>
    </xdr:from>
    <xdr:to>
      <xdr:col>102</xdr:col>
      <xdr:colOff>114300</xdr:colOff>
      <xdr:row>40</xdr:row>
      <xdr:rowOff>158927</xdr:rowOff>
    </xdr:to>
    <xdr:cxnSp macro="">
      <xdr:nvCxnSpPr>
        <xdr:cNvPr id="306" name="直線コネクタ 305">
          <a:extLst>
            <a:ext uri="{FF2B5EF4-FFF2-40B4-BE49-F238E27FC236}">
              <a16:creationId xmlns:a16="http://schemas.microsoft.com/office/drawing/2014/main" id="{9BE43938-C049-4EBE-BE52-27F0EAC179B9}"/>
            </a:ext>
          </a:extLst>
        </xdr:cNvPr>
        <xdr:cNvCxnSpPr/>
      </xdr:nvCxnSpPr>
      <xdr:spPr>
        <a:xfrm flipV="1">
          <a:off x="18656300" y="7014837"/>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307" name="n_1aveValue【一般廃棄物処理施設】&#10;一人当たり有形固定資産（償却資産）額">
          <a:extLst>
            <a:ext uri="{FF2B5EF4-FFF2-40B4-BE49-F238E27FC236}">
              <a16:creationId xmlns:a16="http://schemas.microsoft.com/office/drawing/2014/main" id="{AB05BE12-3AFB-4538-A7DB-C2B4149C429D}"/>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308" name="n_2aveValue【一般廃棄物処理施設】&#10;一人当たり有形固定資産（償却資産）額">
          <a:extLst>
            <a:ext uri="{FF2B5EF4-FFF2-40B4-BE49-F238E27FC236}">
              <a16:creationId xmlns:a16="http://schemas.microsoft.com/office/drawing/2014/main" id="{FAAC8A07-CBDD-4D07-95EA-A218E0AB46B5}"/>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309" name="n_3aveValue【一般廃棄物処理施設】&#10;一人当たり有形固定資産（償却資産）額">
          <a:extLst>
            <a:ext uri="{FF2B5EF4-FFF2-40B4-BE49-F238E27FC236}">
              <a16:creationId xmlns:a16="http://schemas.microsoft.com/office/drawing/2014/main" id="{AD611567-0569-4300-87BF-59269968BD58}"/>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310" name="n_4aveValue【一般廃棄物処理施設】&#10;一人当たり有形固定資産（償却資産）額">
          <a:extLst>
            <a:ext uri="{FF2B5EF4-FFF2-40B4-BE49-F238E27FC236}">
              <a16:creationId xmlns:a16="http://schemas.microsoft.com/office/drawing/2014/main" id="{BF0DB04F-AD33-4216-A4A9-A9C8D2EB06CB}"/>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28238</xdr:rowOff>
    </xdr:from>
    <xdr:ext cx="534377" cy="259045"/>
    <xdr:sp macro="" textlink="">
      <xdr:nvSpPr>
        <xdr:cNvPr id="311" name="n_1mainValue【一般廃棄物処理施設】&#10;一人当たり有形固定資産（償却資産）額">
          <a:extLst>
            <a:ext uri="{FF2B5EF4-FFF2-40B4-BE49-F238E27FC236}">
              <a16:creationId xmlns:a16="http://schemas.microsoft.com/office/drawing/2014/main" id="{A6A0E25B-8DBB-4C75-9A36-6101D1C70236}"/>
            </a:ext>
          </a:extLst>
        </xdr:cNvPr>
        <xdr:cNvSpPr txBox="1"/>
      </xdr:nvSpPr>
      <xdr:spPr>
        <a:xfrm>
          <a:off x="21043411" y="70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28712</xdr:rowOff>
    </xdr:from>
    <xdr:ext cx="534377" cy="259045"/>
    <xdr:sp macro="" textlink="">
      <xdr:nvSpPr>
        <xdr:cNvPr id="312" name="n_2mainValue【一般廃棄物処理施設】&#10;一人当たり有形固定資産（償却資産）額">
          <a:extLst>
            <a:ext uri="{FF2B5EF4-FFF2-40B4-BE49-F238E27FC236}">
              <a16:creationId xmlns:a16="http://schemas.microsoft.com/office/drawing/2014/main" id="{65D96441-A92A-4FC4-B42C-48CB61D14B7B}"/>
            </a:ext>
          </a:extLst>
        </xdr:cNvPr>
        <xdr:cNvSpPr txBox="1"/>
      </xdr:nvSpPr>
      <xdr:spPr>
        <a:xfrm>
          <a:off x="20167111" y="705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27314</xdr:rowOff>
    </xdr:from>
    <xdr:ext cx="534377" cy="259045"/>
    <xdr:sp macro="" textlink="">
      <xdr:nvSpPr>
        <xdr:cNvPr id="313" name="n_3mainValue【一般廃棄物処理施設】&#10;一人当たり有形固定資産（償却資産）額">
          <a:extLst>
            <a:ext uri="{FF2B5EF4-FFF2-40B4-BE49-F238E27FC236}">
              <a16:creationId xmlns:a16="http://schemas.microsoft.com/office/drawing/2014/main" id="{6F5DDF7F-BAD7-4092-85C5-E589E78FB94A}"/>
            </a:ext>
          </a:extLst>
        </xdr:cNvPr>
        <xdr:cNvSpPr txBox="1"/>
      </xdr:nvSpPr>
      <xdr:spPr>
        <a:xfrm>
          <a:off x="19278111" y="70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29404</xdr:rowOff>
    </xdr:from>
    <xdr:ext cx="534377" cy="259045"/>
    <xdr:sp macro="" textlink="">
      <xdr:nvSpPr>
        <xdr:cNvPr id="314" name="n_4mainValue【一般廃棄物処理施設】&#10;一人当たり有形固定資産（償却資産）額">
          <a:extLst>
            <a:ext uri="{FF2B5EF4-FFF2-40B4-BE49-F238E27FC236}">
              <a16:creationId xmlns:a16="http://schemas.microsoft.com/office/drawing/2014/main" id="{462F0F34-9305-4513-9AD5-979247F8737B}"/>
            </a:ext>
          </a:extLst>
        </xdr:cNvPr>
        <xdr:cNvSpPr txBox="1"/>
      </xdr:nvSpPr>
      <xdr:spPr>
        <a:xfrm>
          <a:off x="18389111" y="70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a:extLst>
            <a:ext uri="{FF2B5EF4-FFF2-40B4-BE49-F238E27FC236}">
              <a16:creationId xmlns:a16="http://schemas.microsoft.com/office/drawing/2014/main" id="{323F1662-97A8-42EE-87A7-42CEAFB273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a:extLst>
            <a:ext uri="{FF2B5EF4-FFF2-40B4-BE49-F238E27FC236}">
              <a16:creationId xmlns:a16="http://schemas.microsoft.com/office/drawing/2014/main" id="{3B891792-F2D8-4F92-A2DE-5690A6237BF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a:extLst>
            <a:ext uri="{FF2B5EF4-FFF2-40B4-BE49-F238E27FC236}">
              <a16:creationId xmlns:a16="http://schemas.microsoft.com/office/drawing/2014/main" id="{EAC86D30-532A-429C-A9A2-8FAB4C624F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a:extLst>
            <a:ext uri="{FF2B5EF4-FFF2-40B4-BE49-F238E27FC236}">
              <a16:creationId xmlns:a16="http://schemas.microsoft.com/office/drawing/2014/main" id="{DBA5632C-450F-498D-BDBF-83AF5AD696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a:extLst>
            <a:ext uri="{FF2B5EF4-FFF2-40B4-BE49-F238E27FC236}">
              <a16:creationId xmlns:a16="http://schemas.microsoft.com/office/drawing/2014/main" id="{3CF9C8FD-B6D2-4BD7-8754-A6C6F04C4DF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a:extLst>
            <a:ext uri="{FF2B5EF4-FFF2-40B4-BE49-F238E27FC236}">
              <a16:creationId xmlns:a16="http://schemas.microsoft.com/office/drawing/2014/main" id="{145BD764-E32D-4D2D-982E-CABE85895AE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a:extLst>
            <a:ext uri="{FF2B5EF4-FFF2-40B4-BE49-F238E27FC236}">
              <a16:creationId xmlns:a16="http://schemas.microsoft.com/office/drawing/2014/main" id="{52A23F6D-B59A-4EEF-8B34-9022263A68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a:extLst>
            <a:ext uri="{FF2B5EF4-FFF2-40B4-BE49-F238E27FC236}">
              <a16:creationId xmlns:a16="http://schemas.microsoft.com/office/drawing/2014/main" id="{A58CD38B-67CF-40DD-A3B3-39CAFC57DC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a:extLst>
            <a:ext uri="{FF2B5EF4-FFF2-40B4-BE49-F238E27FC236}">
              <a16:creationId xmlns:a16="http://schemas.microsoft.com/office/drawing/2014/main" id="{50EA6B00-BDDC-498B-9CD3-470277CC41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a:extLst>
            <a:ext uri="{FF2B5EF4-FFF2-40B4-BE49-F238E27FC236}">
              <a16:creationId xmlns:a16="http://schemas.microsoft.com/office/drawing/2014/main" id="{084D22E4-9786-4BCC-9EC8-CE8231CC74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5" name="テキスト ボックス 324">
          <a:extLst>
            <a:ext uri="{FF2B5EF4-FFF2-40B4-BE49-F238E27FC236}">
              <a16:creationId xmlns:a16="http://schemas.microsoft.com/office/drawing/2014/main" id="{7E7102D2-6D09-4A74-B4E5-83FD31813B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6" name="直線コネクタ 325">
          <a:extLst>
            <a:ext uri="{FF2B5EF4-FFF2-40B4-BE49-F238E27FC236}">
              <a16:creationId xmlns:a16="http://schemas.microsoft.com/office/drawing/2014/main" id="{E98AA6AC-8511-4BA5-9F68-D640420C57D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7" name="テキスト ボックス 326">
          <a:extLst>
            <a:ext uri="{FF2B5EF4-FFF2-40B4-BE49-F238E27FC236}">
              <a16:creationId xmlns:a16="http://schemas.microsoft.com/office/drawing/2014/main" id="{4CB782AA-BC69-4073-BD3A-83C54BB4336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8" name="直線コネクタ 327">
          <a:extLst>
            <a:ext uri="{FF2B5EF4-FFF2-40B4-BE49-F238E27FC236}">
              <a16:creationId xmlns:a16="http://schemas.microsoft.com/office/drawing/2014/main" id="{394E7190-C360-4F1E-8D87-7A4E03E88D6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9" name="テキスト ボックス 328">
          <a:extLst>
            <a:ext uri="{FF2B5EF4-FFF2-40B4-BE49-F238E27FC236}">
              <a16:creationId xmlns:a16="http://schemas.microsoft.com/office/drawing/2014/main" id="{AA6BCFA2-58AA-4ED9-A717-50072676FE7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0" name="直線コネクタ 329">
          <a:extLst>
            <a:ext uri="{FF2B5EF4-FFF2-40B4-BE49-F238E27FC236}">
              <a16:creationId xmlns:a16="http://schemas.microsoft.com/office/drawing/2014/main" id="{A39C6A97-F44C-4A8B-B560-22A4D5993A4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1" name="テキスト ボックス 330">
          <a:extLst>
            <a:ext uri="{FF2B5EF4-FFF2-40B4-BE49-F238E27FC236}">
              <a16:creationId xmlns:a16="http://schemas.microsoft.com/office/drawing/2014/main" id="{1CF894CD-C53E-4342-9C8B-09E7A7084A7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2" name="直線コネクタ 331">
          <a:extLst>
            <a:ext uri="{FF2B5EF4-FFF2-40B4-BE49-F238E27FC236}">
              <a16:creationId xmlns:a16="http://schemas.microsoft.com/office/drawing/2014/main" id="{138AC058-CB2F-4E64-AB83-3A73FB99846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3" name="テキスト ボックス 332">
          <a:extLst>
            <a:ext uri="{FF2B5EF4-FFF2-40B4-BE49-F238E27FC236}">
              <a16:creationId xmlns:a16="http://schemas.microsoft.com/office/drawing/2014/main" id="{D54F3260-344A-453B-AADB-347CF453918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4" name="直線コネクタ 333">
          <a:extLst>
            <a:ext uri="{FF2B5EF4-FFF2-40B4-BE49-F238E27FC236}">
              <a16:creationId xmlns:a16="http://schemas.microsoft.com/office/drawing/2014/main" id="{EC3B4BF1-EEB3-49FC-8F87-4F5991A85B2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5" name="テキスト ボックス 334">
          <a:extLst>
            <a:ext uri="{FF2B5EF4-FFF2-40B4-BE49-F238E27FC236}">
              <a16:creationId xmlns:a16="http://schemas.microsoft.com/office/drawing/2014/main" id="{2436B54E-1FE8-4CFA-BDBF-3C4256D65E6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a:extLst>
            <a:ext uri="{FF2B5EF4-FFF2-40B4-BE49-F238E27FC236}">
              <a16:creationId xmlns:a16="http://schemas.microsoft.com/office/drawing/2014/main" id="{40EBF0FD-BED9-4C36-986B-17C918C695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7" name="テキスト ボックス 336">
          <a:extLst>
            <a:ext uri="{FF2B5EF4-FFF2-40B4-BE49-F238E27FC236}">
              <a16:creationId xmlns:a16="http://schemas.microsoft.com/office/drawing/2014/main" id="{79BFD8FD-02AF-4B0B-A2FA-5871A8CFFE2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8" name="【保健センター・保健所】&#10;有形固定資産減価償却率グラフ枠">
          <a:extLst>
            <a:ext uri="{FF2B5EF4-FFF2-40B4-BE49-F238E27FC236}">
              <a16:creationId xmlns:a16="http://schemas.microsoft.com/office/drawing/2014/main" id="{D8A33167-7040-4D55-A256-50B6B2A24B6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339" name="直線コネクタ 338">
          <a:extLst>
            <a:ext uri="{FF2B5EF4-FFF2-40B4-BE49-F238E27FC236}">
              <a16:creationId xmlns:a16="http://schemas.microsoft.com/office/drawing/2014/main" id="{51AD339E-FB92-4984-A88B-2AE2DEBD6E4B}"/>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40" name="【保健センター・保健所】&#10;有形固定資産減価償却率最小値テキスト">
          <a:extLst>
            <a:ext uri="{FF2B5EF4-FFF2-40B4-BE49-F238E27FC236}">
              <a16:creationId xmlns:a16="http://schemas.microsoft.com/office/drawing/2014/main" id="{ECBA1D59-D92D-4821-91F6-0981CFA837B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41" name="直線コネクタ 340">
          <a:extLst>
            <a:ext uri="{FF2B5EF4-FFF2-40B4-BE49-F238E27FC236}">
              <a16:creationId xmlns:a16="http://schemas.microsoft.com/office/drawing/2014/main" id="{81EEBE5E-45C1-413E-B4B0-C7021A3A353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342" name="【保健センター・保健所】&#10;有形固定資産減価償却率最大値テキスト">
          <a:extLst>
            <a:ext uri="{FF2B5EF4-FFF2-40B4-BE49-F238E27FC236}">
              <a16:creationId xmlns:a16="http://schemas.microsoft.com/office/drawing/2014/main" id="{FDF36D2A-01FA-41FF-9702-B0EC6D306EB6}"/>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343" name="直線コネクタ 342">
          <a:extLst>
            <a:ext uri="{FF2B5EF4-FFF2-40B4-BE49-F238E27FC236}">
              <a16:creationId xmlns:a16="http://schemas.microsoft.com/office/drawing/2014/main" id="{2A2A3600-F8C9-4D3F-A59E-376DDFFF956A}"/>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344" name="【保健センター・保健所】&#10;有形固定資産減価償却率平均値テキスト">
          <a:extLst>
            <a:ext uri="{FF2B5EF4-FFF2-40B4-BE49-F238E27FC236}">
              <a16:creationId xmlns:a16="http://schemas.microsoft.com/office/drawing/2014/main" id="{AC66E8FD-2EB6-4773-AA13-379DE85D83F2}"/>
            </a:ext>
          </a:extLst>
        </xdr:cNvPr>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345" name="フローチャート: 判断 344">
          <a:extLst>
            <a:ext uri="{FF2B5EF4-FFF2-40B4-BE49-F238E27FC236}">
              <a16:creationId xmlns:a16="http://schemas.microsoft.com/office/drawing/2014/main" id="{B7D29251-E63B-4616-821D-52C7C0F51EA9}"/>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346" name="フローチャート: 判断 345">
          <a:extLst>
            <a:ext uri="{FF2B5EF4-FFF2-40B4-BE49-F238E27FC236}">
              <a16:creationId xmlns:a16="http://schemas.microsoft.com/office/drawing/2014/main" id="{79A2649F-74B7-473F-82CF-30C090651E13}"/>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347" name="フローチャート: 判断 346">
          <a:extLst>
            <a:ext uri="{FF2B5EF4-FFF2-40B4-BE49-F238E27FC236}">
              <a16:creationId xmlns:a16="http://schemas.microsoft.com/office/drawing/2014/main" id="{C8E2CD2E-BBF6-4223-AC8B-F350AE4BA3B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348" name="フローチャート: 判断 347">
          <a:extLst>
            <a:ext uri="{FF2B5EF4-FFF2-40B4-BE49-F238E27FC236}">
              <a16:creationId xmlns:a16="http://schemas.microsoft.com/office/drawing/2014/main" id="{BF33E6EB-04A2-402C-A47F-B849829600B8}"/>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349" name="フローチャート: 判断 348">
          <a:extLst>
            <a:ext uri="{FF2B5EF4-FFF2-40B4-BE49-F238E27FC236}">
              <a16:creationId xmlns:a16="http://schemas.microsoft.com/office/drawing/2014/main" id="{78E79FBB-03A3-4AF4-9C63-0E952F036EDE}"/>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F4617E83-A3EC-459A-83EF-E3C5AE0699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72A248D9-BF36-4DE4-94A0-03A3CA7639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FCCC7924-B3BC-4794-9A45-4FC18E77AD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FA4E5044-9C66-490A-81F3-E0651A8A42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848ABF5F-4287-4E76-91BC-EC771CB3FC9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118745</xdr:rowOff>
    </xdr:from>
    <xdr:to>
      <xdr:col>85</xdr:col>
      <xdr:colOff>177800</xdr:colOff>
      <xdr:row>59</xdr:row>
      <xdr:rowOff>48895</xdr:rowOff>
    </xdr:to>
    <xdr:sp macro="" textlink="">
      <xdr:nvSpPr>
        <xdr:cNvPr id="355" name="楕円 354">
          <a:extLst>
            <a:ext uri="{FF2B5EF4-FFF2-40B4-BE49-F238E27FC236}">
              <a16:creationId xmlns:a16="http://schemas.microsoft.com/office/drawing/2014/main" id="{D613EBC9-3E40-4622-B7AC-CD6B2BACADCD}"/>
            </a:ext>
          </a:extLst>
        </xdr:cNvPr>
        <xdr:cNvSpPr/>
      </xdr:nvSpPr>
      <xdr:spPr>
        <a:xfrm>
          <a:off x="162687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141622</xdr:rowOff>
    </xdr:from>
    <xdr:ext cx="405111" cy="259045"/>
    <xdr:sp macro="" textlink="">
      <xdr:nvSpPr>
        <xdr:cNvPr id="356" name="【保健センター・保健所】&#10;有形固定資産減価償却率該当値テキスト">
          <a:extLst>
            <a:ext uri="{FF2B5EF4-FFF2-40B4-BE49-F238E27FC236}">
              <a16:creationId xmlns:a16="http://schemas.microsoft.com/office/drawing/2014/main" id="{70074C7B-6501-483A-9648-7896CC20A60D}"/>
            </a:ext>
          </a:extLst>
        </xdr:cNvPr>
        <xdr:cNvSpPr txBox="1"/>
      </xdr:nvSpPr>
      <xdr:spPr>
        <a:xfrm>
          <a:off x="16357600"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69215</xdr:rowOff>
    </xdr:from>
    <xdr:to>
      <xdr:col>81</xdr:col>
      <xdr:colOff>101600</xdr:colOff>
      <xdr:row>58</xdr:row>
      <xdr:rowOff>170815</xdr:rowOff>
    </xdr:to>
    <xdr:sp macro="" textlink="">
      <xdr:nvSpPr>
        <xdr:cNvPr id="357" name="楕円 356">
          <a:extLst>
            <a:ext uri="{FF2B5EF4-FFF2-40B4-BE49-F238E27FC236}">
              <a16:creationId xmlns:a16="http://schemas.microsoft.com/office/drawing/2014/main" id="{4CC8BB84-DEB2-4B44-9D40-7E56D8627188}"/>
            </a:ext>
          </a:extLst>
        </xdr:cNvPr>
        <xdr:cNvSpPr/>
      </xdr:nvSpPr>
      <xdr:spPr>
        <a:xfrm>
          <a:off x="15430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120015</xdr:rowOff>
    </xdr:from>
    <xdr:to>
      <xdr:col>85</xdr:col>
      <xdr:colOff>127000</xdr:colOff>
      <xdr:row>58</xdr:row>
      <xdr:rowOff>169545</xdr:rowOff>
    </xdr:to>
    <xdr:cxnSp macro="">
      <xdr:nvCxnSpPr>
        <xdr:cNvPr id="358" name="直線コネクタ 357">
          <a:extLst>
            <a:ext uri="{FF2B5EF4-FFF2-40B4-BE49-F238E27FC236}">
              <a16:creationId xmlns:a16="http://schemas.microsoft.com/office/drawing/2014/main" id="{936C459D-2B97-4C88-978F-C2CA2D42019B}"/>
            </a:ext>
          </a:extLst>
        </xdr:cNvPr>
        <xdr:cNvCxnSpPr/>
      </xdr:nvCxnSpPr>
      <xdr:spPr>
        <a:xfrm>
          <a:off x="15481300" y="1006411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23495</xdr:rowOff>
    </xdr:from>
    <xdr:to>
      <xdr:col>76</xdr:col>
      <xdr:colOff>165100</xdr:colOff>
      <xdr:row>58</xdr:row>
      <xdr:rowOff>125095</xdr:rowOff>
    </xdr:to>
    <xdr:sp macro="" textlink="">
      <xdr:nvSpPr>
        <xdr:cNvPr id="359" name="楕円 358">
          <a:extLst>
            <a:ext uri="{FF2B5EF4-FFF2-40B4-BE49-F238E27FC236}">
              <a16:creationId xmlns:a16="http://schemas.microsoft.com/office/drawing/2014/main" id="{E99857A7-B028-4C04-8244-DE6E21F9F10F}"/>
            </a:ext>
          </a:extLst>
        </xdr:cNvPr>
        <xdr:cNvSpPr/>
      </xdr:nvSpPr>
      <xdr:spPr>
        <a:xfrm>
          <a:off x="14541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74295</xdr:rowOff>
    </xdr:from>
    <xdr:to>
      <xdr:col>81</xdr:col>
      <xdr:colOff>50800</xdr:colOff>
      <xdr:row>58</xdr:row>
      <xdr:rowOff>120015</xdr:rowOff>
    </xdr:to>
    <xdr:cxnSp macro="">
      <xdr:nvCxnSpPr>
        <xdr:cNvPr id="360" name="直線コネクタ 359">
          <a:extLst>
            <a:ext uri="{FF2B5EF4-FFF2-40B4-BE49-F238E27FC236}">
              <a16:creationId xmlns:a16="http://schemas.microsoft.com/office/drawing/2014/main" id="{0760A4AE-630E-4A22-8C66-0036F99B1D56}"/>
            </a:ext>
          </a:extLst>
        </xdr:cNvPr>
        <xdr:cNvCxnSpPr/>
      </xdr:nvCxnSpPr>
      <xdr:spPr>
        <a:xfrm>
          <a:off x="14592300" y="100183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149225</xdr:rowOff>
    </xdr:from>
    <xdr:to>
      <xdr:col>72</xdr:col>
      <xdr:colOff>38100</xdr:colOff>
      <xdr:row>58</xdr:row>
      <xdr:rowOff>79375</xdr:rowOff>
    </xdr:to>
    <xdr:sp macro="" textlink="">
      <xdr:nvSpPr>
        <xdr:cNvPr id="361" name="楕円 360">
          <a:extLst>
            <a:ext uri="{FF2B5EF4-FFF2-40B4-BE49-F238E27FC236}">
              <a16:creationId xmlns:a16="http://schemas.microsoft.com/office/drawing/2014/main" id="{63FAB2F6-EBD2-40BE-9C57-C70308666E1D}"/>
            </a:ext>
          </a:extLst>
        </xdr:cNvPr>
        <xdr:cNvSpPr/>
      </xdr:nvSpPr>
      <xdr:spPr>
        <a:xfrm>
          <a:off x="13652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28575</xdr:rowOff>
    </xdr:from>
    <xdr:to>
      <xdr:col>76</xdr:col>
      <xdr:colOff>114300</xdr:colOff>
      <xdr:row>58</xdr:row>
      <xdr:rowOff>74295</xdr:rowOff>
    </xdr:to>
    <xdr:cxnSp macro="">
      <xdr:nvCxnSpPr>
        <xdr:cNvPr id="362" name="直線コネクタ 361">
          <a:extLst>
            <a:ext uri="{FF2B5EF4-FFF2-40B4-BE49-F238E27FC236}">
              <a16:creationId xmlns:a16="http://schemas.microsoft.com/office/drawing/2014/main" id="{9799A371-5F4E-4814-B9E7-B78173583F78}"/>
            </a:ext>
          </a:extLst>
        </xdr:cNvPr>
        <xdr:cNvCxnSpPr/>
      </xdr:nvCxnSpPr>
      <xdr:spPr>
        <a:xfrm>
          <a:off x="13703300" y="99726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99695</xdr:rowOff>
    </xdr:from>
    <xdr:to>
      <xdr:col>67</xdr:col>
      <xdr:colOff>101600</xdr:colOff>
      <xdr:row>58</xdr:row>
      <xdr:rowOff>29845</xdr:rowOff>
    </xdr:to>
    <xdr:sp macro="" textlink="">
      <xdr:nvSpPr>
        <xdr:cNvPr id="363" name="楕円 362">
          <a:extLst>
            <a:ext uri="{FF2B5EF4-FFF2-40B4-BE49-F238E27FC236}">
              <a16:creationId xmlns:a16="http://schemas.microsoft.com/office/drawing/2014/main" id="{4ECB0ED8-26B0-4725-8CDE-03FBABEA3E71}"/>
            </a:ext>
          </a:extLst>
        </xdr:cNvPr>
        <xdr:cNvSpPr/>
      </xdr:nvSpPr>
      <xdr:spPr>
        <a:xfrm>
          <a:off x="12763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150495</xdr:rowOff>
    </xdr:from>
    <xdr:to>
      <xdr:col>71</xdr:col>
      <xdr:colOff>177800</xdr:colOff>
      <xdr:row>58</xdr:row>
      <xdr:rowOff>28575</xdr:rowOff>
    </xdr:to>
    <xdr:cxnSp macro="">
      <xdr:nvCxnSpPr>
        <xdr:cNvPr id="364" name="直線コネクタ 363">
          <a:extLst>
            <a:ext uri="{FF2B5EF4-FFF2-40B4-BE49-F238E27FC236}">
              <a16:creationId xmlns:a16="http://schemas.microsoft.com/office/drawing/2014/main" id="{CED3C383-3FC2-4DE0-A697-6CFAB4496425}"/>
            </a:ext>
          </a:extLst>
        </xdr:cNvPr>
        <xdr:cNvCxnSpPr/>
      </xdr:nvCxnSpPr>
      <xdr:spPr>
        <a:xfrm>
          <a:off x="12814300" y="99231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365" name="n_1aveValue【保健センター・保健所】&#10;有形固定資産減価償却率">
          <a:extLst>
            <a:ext uri="{FF2B5EF4-FFF2-40B4-BE49-F238E27FC236}">
              <a16:creationId xmlns:a16="http://schemas.microsoft.com/office/drawing/2014/main" id="{E3EB885B-2043-4E83-BA6C-B0E09FB2E834}"/>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366" name="n_2aveValue【保健センター・保健所】&#10;有形固定資産減価償却率">
          <a:extLst>
            <a:ext uri="{FF2B5EF4-FFF2-40B4-BE49-F238E27FC236}">
              <a16:creationId xmlns:a16="http://schemas.microsoft.com/office/drawing/2014/main" id="{078EC51C-7D81-44B1-BBD5-B1C0062F31F8}"/>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367" name="n_3aveValue【保健センター・保健所】&#10;有形固定資産減価償却率">
          <a:extLst>
            <a:ext uri="{FF2B5EF4-FFF2-40B4-BE49-F238E27FC236}">
              <a16:creationId xmlns:a16="http://schemas.microsoft.com/office/drawing/2014/main" id="{DA95A47F-FA55-40C5-87C4-34733F8E70F8}"/>
            </a:ext>
          </a:extLst>
        </xdr:cNvPr>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368" name="n_4aveValue【保健センター・保健所】&#10;有形固定資産減価償却率">
          <a:extLst>
            <a:ext uri="{FF2B5EF4-FFF2-40B4-BE49-F238E27FC236}">
              <a16:creationId xmlns:a16="http://schemas.microsoft.com/office/drawing/2014/main" id="{9C8BC6F5-7329-4B96-83BC-00F0A6C1CA90}"/>
            </a:ext>
          </a:extLst>
        </xdr:cNvPr>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15892</xdr:rowOff>
    </xdr:from>
    <xdr:ext cx="405111" cy="259045"/>
    <xdr:sp macro="" textlink="">
      <xdr:nvSpPr>
        <xdr:cNvPr id="369" name="n_1mainValue【保健センター・保健所】&#10;有形固定資産減価償却率">
          <a:extLst>
            <a:ext uri="{FF2B5EF4-FFF2-40B4-BE49-F238E27FC236}">
              <a16:creationId xmlns:a16="http://schemas.microsoft.com/office/drawing/2014/main" id="{66FC89F0-0510-4FB6-89FB-08D487439631}"/>
            </a:ext>
          </a:extLst>
        </xdr:cNvPr>
        <xdr:cNvSpPr txBox="1"/>
      </xdr:nvSpPr>
      <xdr:spPr>
        <a:xfrm>
          <a:off x="152660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141622</xdr:rowOff>
    </xdr:from>
    <xdr:ext cx="405111" cy="259045"/>
    <xdr:sp macro="" textlink="">
      <xdr:nvSpPr>
        <xdr:cNvPr id="370" name="n_2mainValue【保健センター・保健所】&#10;有形固定資産減価償却率">
          <a:extLst>
            <a:ext uri="{FF2B5EF4-FFF2-40B4-BE49-F238E27FC236}">
              <a16:creationId xmlns:a16="http://schemas.microsoft.com/office/drawing/2014/main" id="{38505D6C-DC65-4078-8385-958F4BD43A36}"/>
            </a:ext>
          </a:extLst>
        </xdr:cNvPr>
        <xdr:cNvSpPr txBox="1"/>
      </xdr:nvSpPr>
      <xdr:spPr>
        <a:xfrm>
          <a:off x="14389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95902</xdr:rowOff>
    </xdr:from>
    <xdr:ext cx="405111" cy="259045"/>
    <xdr:sp macro="" textlink="">
      <xdr:nvSpPr>
        <xdr:cNvPr id="371" name="n_3mainValue【保健センター・保健所】&#10;有形固定資産減価償却率">
          <a:extLst>
            <a:ext uri="{FF2B5EF4-FFF2-40B4-BE49-F238E27FC236}">
              <a16:creationId xmlns:a16="http://schemas.microsoft.com/office/drawing/2014/main" id="{55A027B4-E81B-4A4E-B933-E821FF45B608}"/>
            </a:ext>
          </a:extLst>
        </xdr:cNvPr>
        <xdr:cNvSpPr txBox="1"/>
      </xdr:nvSpPr>
      <xdr:spPr>
        <a:xfrm>
          <a:off x="13500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46372</xdr:rowOff>
    </xdr:from>
    <xdr:ext cx="405111" cy="259045"/>
    <xdr:sp macro="" textlink="">
      <xdr:nvSpPr>
        <xdr:cNvPr id="372" name="n_4mainValue【保健センター・保健所】&#10;有形固定資産減価償却率">
          <a:extLst>
            <a:ext uri="{FF2B5EF4-FFF2-40B4-BE49-F238E27FC236}">
              <a16:creationId xmlns:a16="http://schemas.microsoft.com/office/drawing/2014/main" id="{381180F3-8379-4C48-A5FE-0B464CF55259}"/>
            </a:ext>
          </a:extLst>
        </xdr:cNvPr>
        <xdr:cNvSpPr txBox="1"/>
      </xdr:nvSpPr>
      <xdr:spPr>
        <a:xfrm>
          <a:off x="12611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a:extLst>
            <a:ext uri="{FF2B5EF4-FFF2-40B4-BE49-F238E27FC236}">
              <a16:creationId xmlns:a16="http://schemas.microsoft.com/office/drawing/2014/main" id="{4E22CAF8-D7A2-4047-B6C8-6CF5A389D3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a:extLst>
            <a:ext uri="{FF2B5EF4-FFF2-40B4-BE49-F238E27FC236}">
              <a16:creationId xmlns:a16="http://schemas.microsoft.com/office/drawing/2014/main" id="{A1A3F72A-DF4C-4DC3-AC7F-6C2724CD06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a:extLst>
            <a:ext uri="{FF2B5EF4-FFF2-40B4-BE49-F238E27FC236}">
              <a16:creationId xmlns:a16="http://schemas.microsoft.com/office/drawing/2014/main" id="{60E97D9E-F5D2-4914-86DF-CEED6190DA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a:extLst>
            <a:ext uri="{FF2B5EF4-FFF2-40B4-BE49-F238E27FC236}">
              <a16:creationId xmlns:a16="http://schemas.microsoft.com/office/drawing/2014/main" id="{9A307333-4C5A-4DFB-A2D4-236593A94AE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a:extLst>
            <a:ext uri="{FF2B5EF4-FFF2-40B4-BE49-F238E27FC236}">
              <a16:creationId xmlns:a16="http://schemas.microsoft.com/office/drawing/2014/main" id="{3D67BFCB-E2E5-409B-BB06-CBB6C947F7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a:extLst>
            <a:ext uri="{FF2B5EF4-FFF2-40B4-BE49-F238E27FC236}">
              <a16:creationId xmlns:a16="http://schemas.microsoft.com/office/drawing/2014/main" id="{02A866B3-0FE2-4A77-809D-A4A3747E2A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a:extLst>
            <a:ext uri="{FF2B5EF4-FFF2-40B4-BE49-F238E27FC236}">
              <a16:creationId xmlns:a16="http://schemas.microsoft.com/office/drawing/2014/main" id="{1DAD04F6-C97F-4427-A4E0-DA3B52B03C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a:extLst>
            <a:ext uri="{FF2B5EF4-FFF2-40B4-BE49-F238E27FC236}">
              <a16:creationId xmlns:a16="http://schemas.microsoft.com/office/drawing/2014/main" id="{473F840B-18D5-4266-928E-6D0796F388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1" name="テキスト ボックス 380">
          <a:extLst>
            <a:ext uri="{FF2B5EF4-FFF2-40B4-BE49-F238E27FC236}">
              <a16:creationId xmlns:a16="http://schemas.microsoft.com/office/drawing/2014/main" id="{F017A137-D23A-4B4B-AFD3-8308F459BD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2" name="直線コネクタ 381">
          <a:extLst>
            <a:ext uri="{FF2B5EF4-FFF2-40B4-BE49-F238E27FC236}">
              <a16:creationId xmlns:a16="http://schemas.microsoft.com/office/drawing/2014/main" id="{2C1FD659-847A-434D-B2F7-AF3A83376B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3" name="直線コネクタ 382">
          <a:extLst>
            <a:ext uri="{FF2B5EF4-FFF2-40B4-BE49-F238E27FC236}">
              <a16:creationId xmlns:a16="http://schemas.microsoft.com/office/drawing/2014/main" id="{783F61C0-8C0E-4A9F-BEE9-1FA598954C2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4" name="テキスト ボックス 383">
          <a:extLst>
            <a:ext uri="{FF2B5EF4-FFF2-40B4-BE49-F238E27FC236}">
              <a16:creationId xmlns:a16="http://schemas.microsoft.com/office/drawing/2014/main" id="{601F1240-7F0F-4933-A2B8-112ABEAAF37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5" name="直線コネクタ 384">
          <a:extLst>
            <a:ext uri="{FF2B5EF4-FFF2-40B4-BE49-F238E27FC236}">
              <a16:creationId xmlns:a16="http://schemas.microsoft.com/office/drawing/2014/main" id="{FCEF97EB-7206-41A2-A8E9-733710ADA18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6" name="テキスト ボックス 385">
          <a:extLst>
            <a:ext uri="{FF2B5EF4-FFF2-40B4-BE49-F238E27FC236}">
              <a16:creationId xmlns:a16="http://schemas.microsoft.com/office/drawing/2014/main" id="{1E66E583-B998-4EC0-97DB-179A7DC6FE6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7" name="直線コネクタ 386">
          <a:extLst>
            <a:ext uri="{FF2B5EF4-FFF2-40B4-BE49-F238E27FC236}">
              <a16:creationId xmlns:a16="http://schemas.microsoft.com/office/drawing/2014/main" id="{DAF4F569-36B1-4A3E-BCDA-B41FE199B5F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8" name="テキスト ボックス 387">
          <a:extLst>
            <a:ext uri="{FF2B5EF4-FFF2-40B4-BE49-F238E27FC236}">
              <a16:creationId xmlns:a16="http://schemas.microsoft.com/office/drawing/2014/main" id="{87259D36-037D-4AEA-AEB7-8DFB9A84261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9" name="直線コネクタ 388">
          <a:extLst>
            <a:ext uri="{FF2B5EF4-FFF2-40B4-BE49-F238E27FC236}">
              <a16:creationId xmlns:a16="http://schemas.microsoft.com/office/drawing/2014/main" id="{2B7EFE77-753A-4A49-959E-5871CCD6F9D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0" name="テキスト ボックス 389">
          <a:extLst>
            <a:ext uri="{FF2B5EF4-FFF2-40B4-BE49-F238E27FC236}">
              <a16:creationId xmlns:a16="http://schemas.microsoft.com/office/drawing/2014/main" id="{B5E78627-C5C9-4547-9D24-E11565D212A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1" name="直線コネクタ 390">
          <a:extLst>
            <a:ext uri="{FF2B5EF4-FFF2-40B4-BE49-F238E27FC236}">
              <a16:creationId xmlns:a16="http://schemas.microsoft.com/office/drawing/2014/main" id="{9431EC05-4D33-45D0-BD7F-123F987D047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2" name="テキスト ボックス 391">
          <a:extLst>
            <a:ext uri="{FF2B5EF4-FFF2-40B4-BE49-F238E27FC236}">
              <a16:creationId xmlns:a16="http://schemas.microsoft.com/office/drawing/2014/main" id="{B68BD1E5-752F-42E2-A065-28DAD66D778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a:extLst>
            <a:ext uri="{FF2B5EF4-FFF2-40B4-BE49-F238E27FC236}">
              <a16:creationId xmlns:a16="http://schemas.microsoft.com/office/drawing/2014/main" id="{D9374EAF-7785-4DEF-941A-28173550CE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a:extLst>
            <a:ext uri="{FF2B5EF4-FFF2-40B4-BE49-F238E27FC236}">
              <a16:creationId xmlns:a16="http://schemas.microsoft.com/office/drawing/2014/main" id="{4E9119AC-774D-4A56-ADC7-74B55BEC7A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保健センター・保健所】&#10;一人当たり面積グラフ枠">
          <a:extLst>
            <a:ext uri="{FF2B5EF4-FFF2-40B4-BE49-F238E27FC236}">
              <a16:creationId xmlns:a16="http://schemas.microsoft.com/office/drawing/2014/main" id="{1FCBD77F-F05B-4C51-BDA8-A5D2056BE51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396" name="直線コネクタ 395">
          <a:extLst>
            <a:ext uri="{FF2B5EF4-FFF2-40B4-BE49-F238E27FC236}">
              <a16:creationId xmlns:a16="http://schemas.microsoft.com/office/drawing/2014/main" id="{2ED4AAAC-7C73-49C1-8A1D-43F4A01F733D}"/>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397" name="【保健センター・保健所】&#10;一人当たり面積最小値テキスト">
          <a:extLst>
            <a:ext uri="{FF2B5EF4-FFF2-40B4-BE49-F238E27FC236}">
              <a16:creationId xmlns:a16="http://schemas.microsoft.com/office/drawing/2014/main" id="{D4BB0011-EDFE-471B-A217-C226AE057804}"/>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398" name="直線コネクタ 397">
          <a:extLst>
            <a:ext uri="{FF2B5EF4-FFF2-40B4-BE49-F238E27FC236}">
              <a16:creationId xmlns:a16="http://schemas.microsoft.com/office/drawing/2014/main" id="{3CD0B443-FE94-4342-BF2B-2D5931FB0DEE}"/>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399" name="【保健センター・保健所】&#10;一人当たり面積最大値テキスト">
          <a:extLst>
            <a:ext uri="{FF2B5EF4-FFF2-40B4-BE49-F238E27FC236}">
              <a16:creationId xmlns:a16="http://schemas.microsoft.com/office/drawing/2014/main" id="{CD1CA9B8-E7D3-495E-9B23-48B72270DE7B}"/>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00" name="直線コネクタ 399">
          <a:extLst>
            <a:ext uri="{FF2B5EF4-FFF2-40B4-BE49-F238E27FC236}">
              <a16:creationId xmlns:a16="http://schemas.microsoft.com/office/drawing/2014/main" id="{A8288FE9-C9B7-43FA-B17A-B9D946BC4048}"/>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401" name="【保健センター・保健所】&#10;一人当たり面積平均値テキスト">
          <a:extLst>
            <a:ext uri="{FF2B5EF4-FFF2-40B4-BE49-F238E27FC236}">
              <a16:creationId xmlns:a16="http://schemas.microsoft.com/office/drawing/2014/main" id="{E82D76B0-AE78-4126-B341-2FC4448D3244}"/>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02" name="フローチャート: 判断 401">
          <a:extLst>
            <a:ext uri="{FF2B5EF4-FFF2-40B4-BE49-F238E27FC236}">
              <a16:creationId xmlns:a16="http://schemas.microsoft.com/office/drawing/2014/main" id="{058FF60B-B9C9-4B76-8C69-600E5FB055A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03" name="フローチャート: 判断 402">
          <a:extLst>
            <a:ext uri="{FF2B5EF4-FFF2-40B4-BE49-F238E27FC236}">
              <a16:creationId xmlns:a16="http://schemas.microsoft.com/office/drawing/2014/main" id="{4728D3ED-0A14-43F7-9F1B-6DE0A07A69BC}"/>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404" name="フローチャート: 判断 403">
          <a:extLst>
            <a:ext uri="{FF2B5EF4-FFF2-40B4-BE49-F238E27FC236}">
              <a16:creationId xmlns:a16="http://schemas.microsoft.com/office/drawing/2014/main" id="{C4DA44ED-CC08-400B-BBF6-355B566B2387}"/>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05" name="フローチャート: 判断 404">
          <a:extLst>
            <a:ext uri="{FF2B5EF4-FFF2-40B4-BE49-F238E27FC236}">
              <a16:creationId xmlns:a16="http://schemas.microsoft.com/office/drawing/2014/main" id="{40D0F24B-5E4E-4522-80A7-16B1FD02137E}"/>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406" name="フローチャート: 判断 405">
          <a:extLst>
            <a:ext uri="{FF2B5EF4-FFF2-40B4-BE49-F238E27FC236}">
              <a16:creationId xmlns:a16="http://schemas.microsoft.com/office/drawing/2014/main" id="{4AF9C6F8-4C9B-42BF-ACD4-1B9802272F5F}"/>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64E9C6F3-6AA1-4AA5-9920-2F7BC202AF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BC444A92-7A60-4982-860E-926406D09C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AAA5B7DF-A6A6-4350-810B-A701B18DFDA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155CF5F0-A5B1-49BC-97F5-CFA5124E53C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53E926F4-A9BA-4D0C-A353-AE6DCA1CC2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21590</xdr:rowOff>
    </xdr:from>
    <xdr:to>
      <xdr:col>116</xdr:col>
      <xdr:colOff>114300</xdr:colOff>
      <xdr:row>61</xdr:row>
      <xdr:rowOff>123190</xdr:rowOff>
    </xdr:to>
    <xdr:sp macro="" textlink="">
      <xdr:nvSpPr>
        <xdr:cNvPr id="412" name="楕円 411">
          <a:extLst>
            <a:ext uri="{FF2B5EF4-FFF2-40B4-BE49-F238E27FC236}">
              <a16:creationId xmlns:a16="http://schemas.microsoft.com/office/drawing/2014/main" id="{86229D28-378D-4A53-8223-BEFFA3C8BEA2}"/>
            </a:ext>
          </a:extLst>
        </xdr:cNvPr>
        <xdr:cNvSpPr/>
      </xdr:nvSpPr>
      <xdr:spPr>
        <a:xfrm>
          <a:off x="22110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44467</xdr:rowOff>
    </xdr:from>
    <xdr:ext cx="469744" cy="259045"/>
    <xdr:sp macro="" textlink="">
      <xdr:nvSpPr>
        <xdr:cNvPr id="413" name="【保健センター・保健所】&#10;一人当たり面積該当値テキスト">
          <a:extLst>
            <a:ext uri="{FF2B5EF4-FFF2-40B4-BE49-F238E27FC236}">
              <a16:creationId xmlns:a16="http://schemas.microsoft.com/office/drawing/2014/main" id="{82F6BB5D-4D9F-4A5C-AC8B-DEC98EC73CCC}"/>
            </a:ext>
          </a:extLst>
        </xdr:cNvPr>
        <xdr:cNvSpPr txBox="1"/>
      </xdr:nvSpPr>
      <xdr:spPr>
        <a:xfrm>
          <a:off x="22199600"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17780</xdr:rowOff>
    </xdr:from>
    <xdr:to>
      <xdr:col>112</xdr:col>
      <xdr:colOff>38100</xdr:colOff>
      <xdr:row>61</xdr:row>
      <xdr:rowOff>119380</xdr:rowOff>
    </xdr:to>
    <xdr:sp macro="" textlink="">
      <xdr:nvSpPr>
        <xdr:cNvPr id="414" name="楕円 413">
          <a:extLst>
            <a:ext uri="{FF2B5EF4-FFF2-40B4-BE49-F238E27FC236}">
              <a16:creationId xmlns:a16="http://schemas.microsoft.com/office/drawing/2014/main" id="{B07D2E00-BCD5-477B-91A6-5C9124BB6AA9}"/>
            </a:ext>
          </a:extLst>
        </xdr:cNvPr>
        <xdr:cNvSpPr/>
      </xdr:nvSpPr>
      <xdr:spPr>
        <a:xfrm>
          <a:off x="2127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68580</xdr:rowOff>
    </xdr:from>
    <xdr:to>
      <xdr:col>116</xdr:col>
      <xdr:colOff>63500</xdr:colOff>
      <xdr:row>61</xdr:row>
      <xdr:rowOff>72390</xdr:rowOff>
    </xdr:to>
    <xdr:cxnSp macro="">
      <xdr:nvCxnSpPr>
        <xdr:cNvPr id="415" name="直線コネクタ 414">
          <a:extLst>
            <a:ext uri="{FF2B5EF4-FFF2-40B4-BE49-F238E27FC236}">
              <a16:creationId xmlns:a16="http://schemas.microsoft.com/office/drawing/2014/main" id="{8B1A3BF3-9598-42AF-AA38-FD2394D7C932}"/>
            </a:ext>
          </a:extLst>
        </xdr:cNvPr>
        <xdr:cNvCxnSpPr/>
      </xdr:nvCxnSpPr>
      <xdr:spPr>
        <a:xfrm>
          <a:off x="21323300" y="10527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17780</xdr:rowOff>
    </xdr:from>
    <xdr:to>
      <xdr:col>107</xdr:col>
      <xdr:colOff>101600</xdr:colOff>
      <xdr:row>61</xdr:row>
      <xdr:rowOff>119380</xdr:rowOff>
    </xdr:to>
    <xdr:sp macro="" textlink="">
      <xdr:nvSpPr>
        <xdr:cNvPr id="416" name="楕円 415">
          <a:extLst>
            <a:ext uri="{FF2B5EF4-FFF2-40B4-BE49-F238E27FC236}">
              <a16:creationId xmlns:a16="http://schemas.microsoft.com/office/drawing/2014/main" id="{00A2BB09-BE9F-4717-93B4-7905AFFB7BB7}"/>
            </a:ext>
          </a:extLst>
        </xdr:cNvPr>
        <xdr:cNvSpPr/>
      </xdr:nvSpPr>
      <xdr:spPr>
        <a:xfrm>
          <a:off x="2038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68580</xdr:rowOff>
    </xdr:from>
    <xdr:to>
      <xdr:col>111</xdr:col>
      <xdr:colOff>177800</xdr:colOff>
      <xdr:row>61</xdr:row>
      <xdr:rowOff>68580</xdr:rowOff>
    </xdr:to>
    <xdr:cxnSp macro="">
      <xdr:nvCxnSpPr>
        <xdr:cNvPr id="417" name="直線コネクタ 416">
          <a:extLst>
            <a:ext uri="{FF2B5EF4-FFF2-40B4-BE49-F238E27FC236}">
              <a16:creationId xmlns:a16="http://schemas.microsoft.com/office/drawing/2014/main" id="{3CBCA196-4E72-4FBE-8672-863428B960C9}"/>
            </a:ext>
          </a:extLst>
        </xdr:cNvPr>
        <xdr:cNvCxnSpPr/>
      </xdr:nvCxnSpPr>
      <xdr:spPr>
        <a:xfrm>
          <a:off x="20434300" y="1052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418" name="楕円 417">
          <a:extLst>
            <a:ext uri="{FF2B5EF4-FFF2-40B4-BE49-F238E27FC236}">
              <a16:creationId xmlns:a16="http://schemas.microsoft.com/office/drawing/2014/main" id="{E0E0B177-AC17-4345-A16A-FD09A654CC70}"/>
            </a:ext>
          </a:extLst>
        </xdr:cNvPr>
        <xdr:cNvSpPr/>
      </xdr:nvSpPr>
      <xdr:spPr>
        <a:xfrm>
          <a:off x="19494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68580</xdr:rowOff>
    </xdr:from>
    <xdr:to>
      <xdr:col>107</xdr:col>
      <xdr:colOff>50800</xdr:colOff>
      <xdr:row>61</xdr:row>
      <xdr:rowOff>68580</xdr:rowOff>
    </xdr:to>
    <xdr:cxnSp macro="">
      <xdr:nvCxnSpPr>
        <xdr:cNvPr id="419" name="直線コネクタ 418">
          <a:extLst>
            <a:ext uri="{FF2B5EF4-FFF2-40B4-BE49-F238E27FC236}">
              <a16:creationId xmlns:a16="http://schemas.microsoft.com/office/drawing/2014/main" id="{6EDCE73B-9641-4E85-A265-1A6732FCB529}"/>
            </a:ext>
          </a:extLst>
        </xdr:cNvPr>
        <xdr:cNvCxnSpPr/>
      </xdr:nvCxnSpPr>
      <xdr:spPr>
        <a:xfrm>
          <a:off x="19545300" y="1052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17780</xdr:rowOff>
    </xdr:from>
    <xdr:to>
      <xdr:col>98</xdr:col>
      <xdr:colOff>38100</xdr:colOff>
      <xdr:row>61</xdr:row>
      <xdr:rowOff>119380</xdr:rowOff>
    </xdr:to>
    <xdr:sp macro="" textlink="">
      <xdr:nvSpPr>
        <xdr:cNvPr id="420" name="楕円 419">
          <a:extLst>
            <a:ext uri="{FF2B5EF4-FFF2-40B4-BE49-F238E27FC236}">
              <a16:creationId xmlns:a16="http://schemas.microsoft.com/office/drawing/2014/main" id="{BD6688C8-8697-4FFB-BCCB-F965B488C914}"/>
            </a:ext>
          </a:extLst>
        </xdr:cNvPr>
        <xdr:cNvSpPr/>
      </xdr:nvSpPr>
      <xdr:spPr>
        <a:xfrm>
          <a:off x="18605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68580</xdr:rowOff>
    </xdr:from>
    <xdr:to>
      <xdr:col>102</xdr:col>
      <xdr:colOff>114300</xdr:colOff>
      <xdr:row>61</xdr:row>
      <xdr:rowOff>68580</xdr:rowOff>
    </xdr:to>
    <xdr:cxnSp macro="">
      <xdr:nvCxnSpPr>
        <xdr:cNvPr id="421" name="直線コネクタ 420">
          <a:extLst>
            <a:ext uri="{FF2B5EF4-FFF2-40B4-BE49-F238E27FC236}">
              <a16:creationId xmlns:a16="http://schemas.microsoft.com/office/drawing/2014/main" id="{6CEF2C21-8446-4088-AEBC-9AF6951E2AA8}"/>
            </a:ext>
          </a:extLst>
        </xdr:cNvPr>
        <xdr:cNvCxnSpPr/>
      </xdr:nvCxnSpPr>
      <xdr:spPr>
        <a:xfrm>
          <a:off x="18656300" y="1052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422" name="n_1aveValue【保健センター・保健所】&#10;一人当たり面積">
          <a:extLst>
            <a:ext uri="{FF2B5EF4-FFF2-40B4-BE49-F238E27FC236}">
              <a16:creationId xmlns:a16="http://schemas.microsoft.com/office/drawing/2014/main" id="{7E4716E8-0A08-4B81-A21A-A24A24DC6681}"/>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423" name="n_2aveValue【保健センター・保健所】&#10;一人当たり面積">
          <a:extLst>
            <a:ext uri="{FF2B5EF4-FFF2-40B4-BE49-F238E27FC236}">
              <a16:creationId xmlns:a16="http://schemas.microsoft.com/office/drawing/2014/main" id="{9E33409E-E655-4188-AAA7-B8BAE5A8DFE4}"/>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424" name="n_3aveValue【保健センター・保健所】&#10;一人当たり面積">
          <a:extLst>
            <a:ext uri="{FF2B5EF4-FFF2-40B4-BE49-F238E27FC236}">
              <a16:creationId xmlns:a16="http://schemas.microsoft.com/office/drawing/2014/main" id="{62A5ED4C-49D6-4856-8362-CCDA11326225}"/>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425" name="n_4aveValue【保健センター・保健所】&#10;一人当たり面積">
          <a:extLst>
            <a:ext uri="{FF2B5EF4-FFF2-40B4-BE49-F238E27FC236}">
              <a16:creationId xmlns:a16="http://schemas.microsoft.com/office/drawing/2014/main" id="{BD79F8B8-EB9F-4382-B686-457899A91DD4}"/>
            </a:ext>
          </a:extLst>
        </xdr:cNvPr>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135907</xdr:rowOff>
    </xdr:from>
    <xdr:ext cx="469744" cy="259045"/>
    <xdr:sp macro="" textlink="">
      <xdr:nvSpPr>
        <xdr:cNvPr id="426" name="n_1mainValue【保健センター・保健所】&#10;一人当たり面積">
          <a:extLst>
            <a:ext uri="{FF2B5EF4-FFF2-40B4-BE49-F238E27FC236}">
              <a16:creationId xmlns:a16="http://schemas.microsoft.com/office/drawing/2014/main" id="{B82D1C31-7029-4E4F-A983-04063B676342}"/>
            </a:ext>
          </a:extLst>
        </xdr:cNvPr>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427" name="n_2mainValue【保健センター・保健所】&#10;一人当たり面積">
          <a:extLst>
            <a:ext uri="{FF2B5EF4-FFF2-40B4-BE49-F238E27FC236}">
              <a16:creationId xmlns:a16="http://schemas.microsoft.com/office/drawing/2014/main" id="{1A1EACCE-4C5D-41B6-828F-A5B09BB413E1}"/>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428" name="n_3mainValue【保健センター・保健所】&#10;一人当たり面積">
          <a:extLst>
            <a:ext uri="{FF2B5EF4-FFF2-40B4-BE49-F238E27FC236}">
              <a16:creationId xmlns:a16="http://schemas.microsoft.com/office/drawing/2014/main" id="{BA05578E-4BF7-4827-B08D-B396676EFF47}"/>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429" name="n_4mainValue【保健センター・保健所】&#10;一人当たり面積">
          <a:extLst>
            <a:ext uri="{FF2B5EF4-FFF2-40B4-BE49-F238E27FC236}">
              <a16:creationId xmlns:a16="http://schemas.microsoft.com/office/drawing/2014/main" id="{A4A57439-565E-4155-9B00-A6E54B324F39}"/>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a:extLst>
            <a:ext uri="{FF2B5EF4-FFF2-40B4-BE49-F238E27FC236}">
              <a16:creationId xmlns:a16="http://schemas.microsoft.com/office/drawing/2014/main" id="{30C836E3-CB68-4070-A5DF-AFDCC04207D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a:extLst>
            <a:ext uri="{FF2B5EF4-FFF2-40B4-BE49-F238E27FC236}">
              <a16:creationId xmlns:a16="http://schemas.microsoft.com/office/drawing/2014/main" id="{57BDE1FF-62F6-4008-AFFA-1D123D4E5D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a:extLst>
            <a:ext uri="{FF2B5EF4-FFF2-40B4-BE49-F238E27FC236}">
              <a16:creationId xmlns:a16="http://schemas.microsoft.com/office/drawing/2014/main" id="{750C0B64-B48F-49C2-9289-433062C480F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a:extLst>
            <a:ext uri="{FF2B5EF4-FFF2-40B4-BE49-F238E27FC236}">
              <a16:creationId xmlns:a16="http://schemas.microsoft.com/office/drawing/2014/main" id="{A2DFC520-B2F1-430E-9E9C-38A54961D6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a:extLst>
            <a:ext uri="{FF2B5EF4-FFF2-40B4-BE49-F238E27FC236}">
              <a16:creationId xmlns:a16="http://schemas.microsoft.com/office/drawing/2014/main" id="{D0CD5BCD-3CD0-4FD9-AA83-C52186361CC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a:extLst>
            <a:ext uri="{FF2B5EF4-FFF2-40B4-BE49-F238E27FC236}">
              <a16:creationId xmlns:a16="http://schemas.microsoft.com/office/drawing/2014/main" id="{BA5BFF29-513C-4561-82D6-B8E97B80E6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a:extLst>
            <a:ext uri="{FF2B5EF4-FFF2-40B4-BE49-F238E27FC236}">
              <a16:creationId xmlns:a16="http://schemas.microsoft.com/office/drawing/2014/main" id="{D615DBC0-542A-4049-A488-B753866663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a:extLst>
            <a:ext uri="{FF2B5EF4-FFF2-40B4-BE49-F238E27FC236}">
              <a16:creationId xmlns:a16="http://schemas.microsoft.com/office/drawing/2014/main" id="{D3CC981A-9C03-4B40-8E31-58609B33418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a:extLst>
            <a:ext uri="{FF2B5EF4-FFF2-40B4-BE49-F238E27FC236}">
              <a16:creationId xmlns:a16="http://schemas.microsoft.com/office/drawing/2014/main" id="{80A4654F-763A-445D-9F0D-7E06B87561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a:extLst>
            <a:ext uri="{FF2B5EF4-FFF2-40B4-BE49-F238E27FC236}">
              <a16:creationId xmlns:a16="http://schemas.microsoft.com/office/drawing/2014/main" id="{77774584-7D96-4EB1-B588-2055C800C59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a:extLst>
            <a:ext uri="{FF2B5EF4-FFF2-40B4-BE49-F238E27FC236}">
              <a16:creationId xmlns:a16="http://schemas.microsoft.com/office/drawing/2014/main" id="{F3BD3B9D-9A4D-483E-8771-F53A0F7311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a:extLst>
            <a:ext uri="{FF2B5EF4-FFF2-40B4-BE49-F238E27FC236}">
              <a16:creationId xmlns:a16="http://schemas.microsoft.com/office/drawing/2014/main" id="{275C1921-DB3E-483D-9B0B-E4ABC2C6DE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a:extLst>
            <a:ext uri="{FF2B5EF4-FFF2-40B4-BE49-F238E27FC236}">
              <a16:creationId xmlns:a16="http://schemas.microsoft.com/office/drawing/2014/main" id="{1A8E1D87-EAE2-4B28-B2A0-A7C5C53F069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a:extLst>
            <a:ext uri="{FF2B5EF4-FFF2-40B4-BE49-F238E27FC236}">
              <a16:creationId xmlns:a16="http://schemas.microsoft.com/office/drawing/2014/main" id="{01E7471D-DF51-4463-A9FC-36831C7199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a:extLst>
            <a:ext uri="{FF2B5EF4-FFF2-40B4-BE49-F238E27FC236}">
              <a16:creationId xmlns:a16="http://schemas.microsoft.com/office/drawing/2014/main" id="{7B596382-3F76-43BF-9EEF-5AC727DC23E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a:extLst>
            <a:ext uri="{FF2B5EF4-FFF2-40B4-BE49-F238E27FC236}">
              <a16:creationId xmlns:a16="http://schemas.microsoft.com/office/drawing/2014/main" id="{6389730C-9CCF-4472-AB74-1A3AEBBE6F5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6" name="正方形/長方形 445">
          <a:extLst>
            <a:ext uri="{FF2B5EF4-FFF2-40B4-BE49-F238E27FC236}">
              <a16:creationId xmlns:a16="http://schemas.microsoft.com/office/drawing/2014/main" id="{F4B2586A-D6D2-4A7F-9A16-B1C32FA0A3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7" name="正方形/長方形 446">
          <a:extLst>
            <a:ext uri="{FF2B5EF4-FFF2-40B4-BE49-F238E27FC236}">
              <a16:creationId xmlns:a16="http://schemas.microsoft.com/office/drawing/2014/main" id="{A5D47C22-F307-4B83-8A5F-D85BB49B83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8" name="正方形/長方形 447">
          <a:extLst>
            <a:ext uri="{FF2B5EF4-FFF2-40B4-BE49-F238E27FC236}">
              <a16:creationId xmlns:a16="http://schemas.microsoft.com/office/drawing/2014/main" id="{AA5324F8-3A9B-4124-BCBE-0D59565BC6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9" name="正方形/長方形 448">
          <a:extLst>
            <a:ext uri="{FF2B5EF4-FFF2-40B4-BE49-F238E27FC236}">
              <a16:creationId xmlns:a16="http://schemas.microsoft.com/office/drawing/2014/main" id="{01C4BAC7-A8BE-416B-9B09-18555A1AEC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0" name="正方形/長方形 449">
          <a:extLst>
            <a:ext uri="{FF2B5EF4-FFF2-40B4-BE49-F238E27FC236}">
              <a16:creationId xmlns:a16="http://schemas.microsoft.com/office/drawing/2014/main" id="{014774D9-E531-44C7-BF71-99BFAAC770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1" name="正方形/長方形 450">
          <a:extLst>
            <a:ext uri="{FF2B5EF4-FFF2-40B4-BE49-F238E27FC236}">
              <a16:creationId xmlns:a16="http://schemas.microsoft.com/office/drawing/2014/main" id="{EE53D21C-279B-4172-A4EB-F6F0B37A60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2" name="正方形/長方形 451">
          <a:extLst>
            <a:ext uri="{FF2B5EF4-FFF2-40B4-BE49-F238E27FC236}">
              <a16:creationId xmlns:a16="http://schemas.microsoft.com/office/drawing/2014/main" id="{871CAC9F-2549-44AE-A918-F4B2F25A4E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正方形/長方形 452">
          <a:extLst>
            <a:ext uri="{FF2B5EF4-FFF2-40B4-BE49-F238E27FC236}">
              <a16:creationId xmlns:a16="http://schemas.microsoft.com/office/drawing/2014/main" id="{7644A4C8-5AE3-4E15-83A1-EA7F1A1977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4" name="テキスト ボックス 453">
          <a:extLst>
            <a:ext uri="{FF2B5EF4-FFF2-40B4-BE49-F238E27FC236}">
              <a16:creationId xmlns:a16="http://schemas.microsoft.com/office/drawing/2014/main" id="{5DF65936-497A-423B-BDE1-27D086EAF1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5" name="直線コネクタ 454">
          <a:extLst>
            <a:ext uri="{FF2B5EF4-FFF2-40B4-BE49-F238E27FC236}">
              <a16:creationId xmlns:a16="http://schemas.microsoft.com/office/drawing/2014/main" id="{96FA9C32-A108-4B25-8C8F-8B1F844616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6" name="テキスト ボックス 455">
          <a:extLst>
            <a:ext uri="{FF2B5EF4-FFF2-40B4-BE49-F238E27FC236}">
              <a16:creationId xmlns:a16="http://schemas.microsoft.com/office/drawing/2014/main" id="{234DED55-2FE5-4B71-A733-239BEDAF71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7" name="直線コネクタ 456">
          <a:extLst>
            <a:ext uri="{FF2B5EF4-FFF2-40B4-BE49-F238E27FC236}">
              <a16:creationId xmlns:a16="http://schemas.microsoft.com/office/drawing/2014/main" id="{C79CAB42-AAE9-4512-89D1-9D5C0728E0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8" name="テキスト ボックス 457">
          <a:extLst>
            <a:ext uri="{FF2B5EF4-FFF2-40B4-BE49-F238E27FC236}">
              <a16:creationId xmlns:a16="http://schemas.microsoft.com/office/drawing/2014/main" id="{4EEEDBA9-0237-4B6B-B580-246F123310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9" name="直線コネクタ 458">
          <a:extLst>
            <a:ext uri="{FF2B5EF4-FFF2-40B4-BE49-F238E27FC236}">
              <a16:creationId xmlns:a16="http://schemas.microsoft.com/office/drawing/2014/main" id="{09C3D31F-B004-4057-A884-E642F0376F4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0" name="テキスト ボックス 459">
          <a:extLst>
            <a:ext uri="{FF2B5EF4-FFF2-40B4-BE49-F238E27FC236}">
              <a16:creationId xmlns:a16="http://schemas.microsoft.com/office/drawing/2014/main" id="{D3AD70E2-9D4F-4AFC-97B9-E97CA8C4440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1" name="直線コネクタ 460">
          <a:extLst>
            <a:ext uri="{FF2B5EF4-FFF2-40B4-BE49-F238E27FC236}">
              <a16:creationId xmlns:a16="http://schemas.microsoft.com/office/drawing/2014/main" id="{2EB5AC4E-9F6F-48BE-A6C5-E2BCBE9693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2" name="テキスト ボックス 461">
          <a:extLst>
            <a:ext uri="{FF2B5EF4-FFF2-40B4-BE49-F238E27FC236}">
              <a16:creationId xmlns:a16="http://schemas.microsoft.com/office/drawing/2014/main" id="{E3CC1452-6327-4FF4-98A2-84E2D156475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3" name="直線コネクタ 462">
          <a:extLst>
            <a:ext uri="{FF2B5EF4-FFF2-40B4-BE49-F238E27FC236}">
              <a16:creationId xmlns:a16="http://schemas.microsoft.com/office/drawing/2014/main" id="{BF9896FD-6174-4DDF-B32F-E7C903D11E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4" name="テキスト ボックス 463">
          <a:extLst>
            <a:ext uri="{FF2B5EF4-FFF2-40B4-BE49-F238E27FC236}">
              <a16:creationId xmlns:a16="http://schemas.microsoft.com/office/drawing/2014/main" id="{E882A397-D4B6-4991-A83B-51D1CCABB47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5" name="直線コネクタ 464">
          <a:extLst>
            <a:ext uri="{FF2B5EF4-FFF2-40B4-BE49-F238E27FC236}">
              <a16:creationId xmlns:a16="http://schemas.microsoft.com/office/drawing/2014/main" id="{496DB1EB-487D-42B8-AF9B-6F335058C9B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6" name="テキスト ボックス 465">
          <a:extLst>
            <a:ext uri="{FF2B5EF4-FFF2-40B4-BE49-F238E27FC236}">
              <a16:creationId xmlns:a16="http://schemas.microsoft.com/office/drawing/2014/main" id="{B121422E-6685-425D-B39C-580FBEF3677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7" name="直線コネクタ 466">
          <a:extLst>
            <a:ext uri="{FF2B5EF4-FFF2-40B4-BE49-F238E27FC236}">
              <a16:creationId xmlns:a16="http://schemas.microsoft.com/office/drawing/2014/main" id="{9E63FD76-D034-43AB-B5BC-CF3CB4ECF7F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8" name="テキスト ボックス 467">
          <a:extLst>
            <a:ext uri="{FF2B5EF4-FFF2-40B4-BE49-F238E27FC236}">
              <a16:creationId xmlns:a16="http://schemas.microsoft.com/office/drawing/2014/main" id="{3E032691-F89A-4933-9450-DD8FE9A3202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a:extLst>
            <a:ext uri="{FF2B5EF4-FFF2-40B4-BE49-F238E27FC236}">
              <a16:creationId xmlns:a16="http://schemas.microsoft.com/office/drawing/2014/main" id="{5A6D77DC-2FE2-4D56-84EB-D31E91E43D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庁舎】&#10;有形固定資産減価償却率グラフ枠">
          <a:extLst>
            <a:ext uri="{FF2B5EF4-FFF2-40B4-BE49-F238E27FC236}">
              <a16:creationId xmlns:a16="http://schemas.microsoft.com/office/drawing/2014/main" id="{EF628CD7-D65A-4811-896A-12CFBE26EDF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471" name="直線コネクタ 470">
          <a:extLst>
            <a:ext uri="{FF2B5EF4-FFF2-40B4-BE49-F238E27FC236}">
              <a16:creationId xmlns:a16="http://schemas.microsoft.com/office/drawing/2014/main" id="{0A6378D6-A8C1-427D-AF34-F3FA8D0C0162}"/>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2" name="【庁舎】&#10;有形固定資産減価償却率最小値テキスト">
          <a:extLst>
            <a:ext uri="{FF2B5EF4-FFF2-40B4-BE49-F238E27FC236}">
              <a16:creationId xmlns:a16="http://schemas.microsoft.com/office/drawing/2014/main" id="{59B66D1D-2D76-47C6-A1DA-8919F59168C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3" name="直線コネクタ 472">
          <a:extLst>
            <a:ext uri="{FF2B5EF4-FFF2-40B4-BE49-F238E27FC236}">
              <a16:creationId xmlns:a16="http://schemas.microsoft.com/office/drawing/2014/main" id="{F7176DC1-E4E8-40AC-B76F-C5E28FCB2EA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474" name="【庁舎】&#10;有形固定資産減価償却率最大値テキスト">
          <a:extLst>
            <a:ext uri="{FF2B5EF4-FFF2-40B4-BE49-F238E27FC236}">
              <a16:creationId xmlns:a16="http://schemas.microsoft.com/office/drawing/2014/main" id="{C9287EE8-7CD1-4FD9-A840-7203A67980B3}"/>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475" name="直線コネクタ 474">
          <a:extLst>
            <a:ext uri="{FF2B5EF4-FFF2-40B4-BE49-F238E27FC236}">
              <a16:creationId xmlns:a16="http://schemas.microsoft.com/office/drawing/2014/main" id="{E1D4E2C7-1E3B-4222-9D95-7DB86DEBE6FD}"/>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476" name="【庁舎】&#10;有形固定資産減価償却率平均値テキスト">
          <a:extLst>
            <a:ext uri="{FF2B5EF4-FFF2-40B4-BE49-F238E27FC236}">
              <a16:creationId xmlns:a16="http://schemas.microsoft.com/office/drawing/2014/main" id="{FAECB043-0154-437A-8594-51F7EA7F3E5E}"/>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477" name="フローチャート: 判断 476">
          <a:extLst>
            <a:ext uri="{FF2B5EF4-FFF2-40B4-BE49-F238E27FC236}">
              <a16:creationId xmlns:a16="http://schemas.microsoft.com/office/drawing/2014/main" id="{AD2BFA90-47E6-4211-99C6-898DFCA19F66}"/>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78" name="フローチャート: 判断 477">
          <a:extLst>
            <a:ext uri="{FF2B5EF4-FFF2-40B4-BE49-F238E27FC236}">
              <a16:creationId xmlns:a16="http://schemas.microsoft.com/office/drawing/2014/main" id="{E995AE9D-9D1B-4D27-9055-6529C18D83D7}"/>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479" name="フローチャート: 判断 478">
          <a:extLst>
            <a:ext uri="{FF2B5EF4-FFF2-40B4-BE49-F238E27FC236}">
              <a16:creationId xmlns:a16="http://schemas.microsoft.com/office/drawing/2014/main" id="{112BB45B-A1EF-4F7D-9FD4-A5392655FBA4}"/>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480" name="フローチャート: 判断 479">
          <a:extLst>
            <a:ext uri="{FF2B5EF4-FFF2-40B4-BE49-F238E27FC236}">
              <a16:creationId xmlns:a16="http://schemas.microsoft.com/office/drawing/2014/main" id="{123C1A4B-ACE9-4B8F-8C58-FB7C7252D656}"/>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481" name="フローチャート: 判断 480">
          <a:extLst>
            <a:ext uri="{FF2B5EF4-FFF2-40B4-BE49-F238E27FC236}">
              <a16:creationId xmlns:a16="http://schemas.microsoft.com/office/drawing/2014/main" id="{8125283D-25F2-4905-A5AA-469D9520058B}"/>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6D82A44B-64A9-4D79-BA58-5306AD4600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3FFBD05C-3696-44A4-94EE-A1E1C5B448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DDD2C65C-AD77-4152-B48F-BCD88814FC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B34FB145-7CD7-4B7A-B98D-8AEA4AFD744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C95CAE66-5C62-4369-BE8C-62E4F7A0410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xdr:rowOff>
    </xdr:from>
    <xdr:to>
      <xdr:col>85</xdr:col>
      <xdr:colOff>177800</xdr:colOff>
      <xdr:row>107</xdr:row>
      <xdr:rowOff>109038</xdr:rowOff>
    </xdr:to>
    <xdr:sp macro="" textlink="">
      <xdr:nvSpPr>
        <xdr:cNvPr id="487" name="楕円 486">
          <a:extLst>
            <a:ext uri="{FF2B5EF4-FFF2-40B4-BE49-F238E27FC236}">
              <a16:creationId xmlns:a16="http://schemas.microsoft.com/office/drawing/2014/main" id="{42E850F8-9E43-4527-BC49-DCDD78516B7D}"/>
            </a:ext>
          </a:extLst>
        </xdr:cNvPr>
        <xdr:cNvSpPr/>
      </xdr:nvSpPr>
      <xdr:spPr>
        <a:xfrm>
          <a:off x="16268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157315</xdr:rowOff>
    </xdr:from>
    <xdr:ext cx="405111" cy="259045"/>
    <xdr:sp macro="" textlink="">
      <xdr:nvSpPr>
        <xdr:cNvPr id="488" name="【庁舎】&#10;有形固定資産減価償却率該当値テキスト">
          <a:extLst>
            <a:ext uri="{FF2B5EF4-FFF2-40B4-BE49-F238E27FC236}">
              <a16:creationId xmlns:a16="http://schemas.microsoft.com/office/drawing/2014/main" id="{87640C4A-E1A1-46DC-A30B-9B533CD23E62}"/>
            </a:ext>
          </a:extLst>
        </xdr:cNvPr>
        <xdr:cNvSpPr txBox="1"/>
      </xdr:nvSpPr>
      <xdr:spPr>
        <a:xfrm>
          <a:off x="16357600"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147864</xdr:rowOff>
    </xdr:from>
    <xdr:to>
      <xdr:col>81</xdr:col>
      <xdr:colOff>101600</xdr:colOff>
      <xdr:row>107</xdr:row>
      <xdr:rowOff>78014</xdr:rowOff>
    </xdr:to>
    <xdr:sp macro="" textlink="">
      <xdr:nvSpPr>
        <xdr:cNvPr id="489" name="楕円 488">
          <a:extLst>
            <a:ext uri="{FF2B5EF4-FFF2-40B4-BE49-F238E27FC236}">
              <a16:creationId xmlns:a16="http://schemas.microsoft.com/office/drawing/2014/main" id="{CAB3B248-5424-4A6D-94B9-336E2C3890E3}"/>
            </a:ext>
          </a:extLst>
        </xdr:cNvPr>
        <xdr:cNvSpPr/>
      </xdr:nvSpPr>
      <xdr:spPr>
        <a:xfrm>
          <a:off x="15430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27214</xdr:rowOff>
    </xdr:from>
    <xdr:to>
      <xdr:col>85</xdr:col>
      <xdr:colOff>127000</xdr:colOff>
      <xdr:row>107</xdr:row>
      <xdr:rowOff>58238</xdr:rowOff>
    </xdr:to>
    <xdr:cxnSp macro="">
      <xdr:nvCxnSpPr>
        <xdr:cNvPr id="490" name="直線コネクタ 489">
          <a:extLst>
            <a:ext uri="{FF2B5EF4-FFF2-40B4-BE49-F238E27FC236}">
              <a16:creationId xmlns:a16="http://schemas.microsoft.com/office/drawing/2014/main" id="{4C22E63C-A4BE-45D1-BCF7-33B22E12CEBE}"/>
            </a:ext>
          </a:extLst>
        </xdr:cNvPr>
        <xdr:cNvCxnSpPr/>
      </xdr:nvCxnSpPr>
      <xdr:spPr>
        <a:xfrm>
          <a:off x="15481300" y="1837236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115207</xdr:rowOff>
    </xdr:from>
    <xdr:to>
      <xdr:col>76</xdr:col>
      <xdr:colOff>165100</xdr:colOff>
      <xdr:row>107</xdr:row>
      <xdr:rowOff>45357</xdr:rowOff>
    </xdr:to>
    <xdr:sp macro="" textlink="">
      <xdr:nvSpPr>
        <xdr:cNvPr id="491" name="楕円 490">
          <a:extLst>
            <a:ext uri="{FF2B5EF4-FFF2-40B4-BE49-F238E27FC236}">
              <a16:creationId xmlns:a16="http://schemas.microsoft.com/office/drawing/2014/main" id="{07C99EC8-0BE4-4D42-A8B6-2008D3C31EED}"/>
            </a:ext>
          </a:extLst>
        </xdr:cNvPr>
        <xdr:cNvSpPr/>
      </xdr:nvSpPr>
      <xdr:spPr>
        <a:xfrm>
          <a:off x="14541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166007</xdr:rowOff>
    </xdr:from>
    <xdr:to>
      <xdr:col>81</xdr:col>
      <xdr:colOff>50800</xdr:colOff>
      <xdr:row>107</xdr:row>
      <xdr:rowOff>27214</xdr:rowOff>
    </xdr:to>
    <xdr:cxnSp macro="">
      <xdr:nvCxnSpPr>
        <xdr:cNvPr id="492" name="直線コネクタ 491">
          <a:extLst>
            <a:ext uri="{FF2B5EF4-FFF2-40B4-BE49-F238E27FC236}">
              <a16:creationId xmlns:a16="http://schemas.microsoft.com/office/drawing/2014/main" id="{7731713A-2B01-465F-84B1-A33C1ED782F3}"/>
            </a:ext>
          </a:extLst>
        </xdr:cNvPr>
        <xdr:cNvCxnSpPr/>
      </xdr:nvCxnSpPr>
      <xdr:spPr>
        <a:xfrm>
          <a:off x="14592300" y="183397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84182</xdr:rowOff>
    </xdr:from>
    <xdr:to>
      <xdr:col>72</xdr:col>
      <xdr:colOff>38100</xdr:colOff>
      <xdr:row>107</xdr:row>
      <xdr:rowOff>14332</xdr:rowOff>
    </xdr:to>
    <xdr:sp macro="" textlink="">
      <xdr:nvSpPr>
        <xdr:cNvPr id="493" name="楕円 492">
          <a:extLst>
            <a:ext uri="{FF2B5EF4-FFF2-40B4-BE49-F238E27FC236}">
              <a16:creationId xmlns:a16="http://schemas.microsoft.com/office/drawing/2014/main" id="{1372CAD0-8877-4AB1-AE0D-AC3F9FB3026B}"/>
            </a:ext>
          </a:extLst>
        </xdr:cNvPr>
        <xdr:cNvSpPr/>
      </xdr:nvSpPr>
      <xdr:spPr>
        <a:xfrm>
          <a:off x="1365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134982</xdr:rowOff>
    </xdr:from>
    <xdr:to>
      <xdr:col>76</xdr:col>
      <xdr:colOff>114300</xdr:colOff>
      <xdr:row>106</xdr:row>
      <xdr:rowOff>166007</xdr:rowOff>
    </xdr:to>
    <xdr:cxnSp macro="">
      <xdr:nvCxnSpPr>
        <xdr:cNvPr id="494" name="直線コネクタ 493">
          <a:extLst>
            <a:ext uri="{FF2B5EF4-FFF2-40B4-BE49-F238E27FC236}">
              <a16:creationId xmlns:a16="http://schemas.microsoft.com/office/drawing/2014/main" id="{5DB3B6A8-6C60-4754-BCD2-EDFF279DE3E8}"/>
            </a:ext>
          </a:extLst>
        </xdr:cNvPr>
        <xdr:cNvCxnSpPr/>
      </xdr:nvCxnSpPr>
      <xdr:spPr>
        <a:xfrm>
          <a:off x="13703300" y="183086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495" name="楕円 494">
          <a:extLst>
            <a:ext uri="{FF2B5EF4-FFF2-40B4-BE49-F238E27FC236}">
              <a16:creationId xmlns:a16="http://schemas.microsoft.com/office/drawing/2014/main" id="{4E4D1293-699B-4380-B52E-E68FBB576BD8}"/>
            </a:ext>
          </a:extLst>
        </xdr:cNvPr>
        <xdr:cNvSpPr/>
      </xdr:nvSpPr>
      <xdr:spPr>
        <a:xfrm>
          <a:off x="1276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102326</xdr:rowOff>
    </xdr:from>
    <xdr:to>
      <xdr:col>71</xdr:col>
      <xdr:colOff>177800</xdr:colOff>
      <xdr:row>106</xdr:row>
      <xdr:rowOff>134982</xdr:rowOff>
    </xdr:to>
    <xdr:cxnSp macro="">
      <xdr:nvCxnSpPr>
        <xdr:cNvPr id="496" name="直線コネクタ 495">
          <a:extLst>
            <a:ext uri="{FF2B5EF4-FFF2-40B4-BE49-F238E27FC236}">
              <a16:creationId xmlns:a16="http://schemas.microsoft.com/office/drawing/2014/main" id="{0920CE16-DE9F-41BF-9251-A817125E97EA}"/>
            </a:ext>
          </a:extLst>
        </xdr:cNvPr>
        <xdr:cNvCxnSpPr/>
      </xdr:nvCxnSpPr>
      <xdr:spPr>
        <a:xfrm>
          <a:off x="12814300" y="182760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497" name="n_1aveValue【庁舎】&#10;有形固定資産減価償却率">
          <a:extLst>
            <a:ext uri="{FF2B5EF4-FFF2-40B4-BE49-F238E27FC236}">
              <a16:creationId xmlns:a16="http://schemas.microsoft.com/office/drawing/2014/main" id="{C8B02DA4-0716-41DE-9418-CE9BBBF994FC}"/>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498" name="n_2aveValue【庁舎】&#10;有形固定資産減価償却率">
          <a:extLst>
            <a:ext uri="{FF2B5EF4-FFF2-40B4-BE49-F238E27FC236}">
              <a16:creationId xmlns:a16="http://schemas.microsoft.com/office/drawing/2014/main" id="{BA51F146-B31A-49CE-A9DE-C2C010F0BF62}"/>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499" name="n_3aveValue【庁舎】&#10;有形固定資産減価償却率">
          <a:extLst>
            <a:ext uri="{FF2B5EF4-FFF2-40B4-BE49-F238E27FC236}">
              <a16:creationId xmlns:a16="http://schemas.microsoft.com/office/drawing/2014/main" id="{2FD39663-28DE-4258-BE20-D8CA6395FE7A}"/>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500" name="n_4aveValue【庁舎】&#10;有形固定資産減価償却率">
          <a:extLst>
            <a:ext uri="{FF2B5EF4-FFF2-40B4-BE49-F238E27FC236}">
              <a16:creationId xmlns:a16="http://schemas.microsoft.com/office/drawing/2014/main" id="{839D0236-828D-4200-BFC2-929DF8089D0C}"/>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69141</xdr:rowOff>
    </xdr:from>
    <xdr:ext cx="405111" cy="259045"/>
    <xdr:sp macro="" textlink="">
      <xdr:nvSpPr>
        <xdr:cNvPr id="501" name="n_1mainValue【庁舎】&#10;有形固定資産減価償却率">
          <a:extLst>
            <a:ext uri="{FF2B5EF4-FFF2-40B4-BE49-F238E27FC236}">
              <a16:creationId xmlns:a16="http://schemas.microsoft.com/office/drawing/2014/main" id="{2964DE00-258F-483A-82BD-88A9625CDF67}"/>
            </a:ext>
          </a:extLst>
        </xdr:cNvPr>
        <xdr:cNvSpPr txBox="1"/>
      </xdr:nvSpPr>
      <xdr:spPr>
        <a:xfrm>
          <a:off x="152660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36484</xdr:rowOff>
    </xdr:from>
    <xdr:ext cx="405111" cy="259045"/>
    <xdr:sp macro="" textlink="">
      <xdr:nvSpPr>
        <xdr:cNvPr id="502" name="n_2mainValue【庁舎】&#10;有形固定資産減価償却率">
          <a:extLst>
            <a:ext uri="{FF2B5EF4-FFF2-40B4-BE49-F238E27FC236}">
              <a16:creationId xmlns:a16="http://schemas.microsoft.com/office/drawing/2014/main" id="{3D8E3260-0646-4711-B4D8-DC0C2D804670}"/>
            </a:ext>
          </a:extLst>
        </xdr:cNvPr>
        <xdr:cNvSpPr txBox="1"/>
      </xdr:nvSpPr>
      <xdr:spPr>
        <a:xfrm>
          <a:off x="14389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5459</xdr:rowOff>
    </xdr:from>
    <xdr:ext cx="405111" cy="259045"/>
    <xdr:sp macro="" textlink="">
      <xdr:nvSpPr>
        <xdr:cNvPr id="503" name="n_3mainValue【庁舎】&#10;有形固定資産減価償却率">
          <a:extLst>
            <a:ext uri="{FF2B5EF4-FFF2-40B4-BE49-F238E27FC236}">
              <a16:creationId xmlns:a16="http://schemas.microsoft.com/office/drawing/2014/main" id="{F77A8AC9-43F2-48E5-8BCF-5AE5C90E65F0}"/>
            </a:ext>
          </a:extLst>
        </xdr:cNvPr>
        <xdr:cNvSpPr txBox="1"/>
      </xdr:nvSpPr>
      <xdr:spPr>
        <a:xfrm>
          <a:off x="13500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504" name="n_4mainValue【庁舎】&#10;有形固定資産減価償却率">
          <a:extLst>
            <a:ext uri="{FF2B5EF4-FFF2-40B4-BE49-F238E27FC236}">
              <a16:creationId xmlns:a16="http://schemas.microsoft.com/office/drawing/2014/main" id="{62080955-0828-48F4-B417-E9760B21A383}"/>
            </a:ext>
          </a:extLst>
        </xdr:cNvPr>
        <xdr:cNvSpPr txBox="1"/>
      </xdr:nvSpPr>
      <xdr:spPr>
        <a:xfrm>
          <a:off x="12611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a:extLst>
            <a:ext uri="{FF2B5EF4-FFF2-40B4-BE49-F238E27FC236}">
              <a16:creationId xmlns:a16="http://schemas.microsoft.com/office/drawing/2014/main" id="{E5F0E8B2-E73C-4BB5-9657-F7705FB8BC5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a:extLst>
            <a:ext uri="{FF2B5EF4-FFF2-40B4-BE49-F238E27FC236}">
              <a16:creationId xmlns:a16="http://schemas.microsoft.com/office/drawing/2014/main" id="{E79C69F7-8C50-452F-90B5-7271BCE227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a:extLst>
            <a:ext uri="{FF2B5EF4-FFF2-40B4-BE49-F238E27FC236}">
              <a16:creationId xmlns:a16="http://schemas.microsoft.com/office/drawing/2014/main" id="{013258F2-D483-4CB4-A177-DCA524B198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a:extLst>
            <a:ext uri="{FF2B5EF4-FFF2-40B4-BE49-F238E27FC236}">
              <a16:creationId xmlns:a16="http://schemas.microsoft.com/office/drawing/2014/main" id="{CB00FF21-EFA9-4733-9151-2DE93B95170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a:extLst>
            <a:ext uri="{FF2B5EF4-FFF2-40B4-BE49-F238E27FC236}">
              <a16:creationId xmlns:a16="http://schemas.microsoft.com/office/drawing/2014/main" id="{903821FB-4A44-4A21-B245-03DA3A7125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a:extLst>
            <a:ext uri="{FF2B5EF4-FFF2-40B4-BE49-F238E27FC236}">
              <a16:creationId xmlns:a16="http://schemas.microsoft.com/office/drawing/2014/main" id="{04B96592-A820-445C-9368-0089839951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a:extLst>
            <a:ext uri="{FF2B5EF4-FFF2-40B4-BE49-F238E27FC236}">
              <a16:creationId xmlns:a16="http://schemas.microsoft.com/office/drawing/2014/main" id="{08C7FD10-3657-47B7-9424-F10997CC4B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a:extLst>
            <a:ext uri="{FF2B5EF4-FFF2-40B4-BE49-F238E27FC236}">
              <a16:creationId xmlns:a16="http://schemas.microsoft.com/office/drawing/2014/main" id="{190A9AAE-0E6C-47FD-8714-EF400A302F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a:extLst>
            <a:ext uri="{FF2B5EF4-FFF2-40B4-BE49-F238E27FC236}">
              <a16:creationId xmlns:a16="http://schemas.microsoft.com/office/drawing/2014/main" id="{CE1F40D8-C7DE-4000-BD3E-F73E7CA023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a:extLst>
            <a:ext uri="{FF2B5EF4-FFF2-40B4-BE49-F238E27FC236}">
              <a16:creationId xmlns:a16="http://schemas.microsoft.com/office/drawing/2014/main" id="{BD13BFC6-A302-4284-9918-A8A69435806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5" name="直線コネクタ 514">
          <a:extLst>
            <a:ext uri="{FF2B5EF4-FFF2-40B4-BE49-F238E27FC236}">
              <a16:creationId xmlns:a16="http://schemas.microsoft.com/office/drawing/2014/main" id="{AB39BE62-F413-4991-8CF5-50565B49058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6" name="テキスト ボックス 515">
          <a:extLst>
            <a:ext uri="{FF2B5EF4-FFF2-40B4-BE49-F238E27FC236}">
              <a16:creationId xmlns:a16="http://schemas.microsoft.com/office/drawing/2014/main" id="{AD1C0534-33D8-421C-98FC-5574C440718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7" name="直線コネクタ 516">
          <a:extLst>
            <a:ext uri="{FF2B5EF4-FFF2-40B4-BE49-F238E27FC236}">
              <a16:creationId xmlns:a16="http://schemas.microsoft.com/office/drawing/2014/main" id="{80DDB85F-E67A-48D7-9AF6-C00FFE538D7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8" name="テキスト ボックス 517">
          <a:extLst>
            <a:ext uri="{FF2B5EF4-FFF2-40B4-BE49-F238E27FC236}">
              <a16:creationId xmlns:a16="http://schemas.microsoft.com/office/drawing/2014/main" id="{F2389BB9-2C5A-4D88-A639-82EC4879B95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9" name="直線コネクタ 518">
          <a:extLst>
            <a:ext uri="{FF2B5EF4-FFF2-40B4-BE49-F238E27FC236}">
              <a16:creationId xmlns:a16="http://schemas.microsoft.com/office/drawing/2014/main" id="{64FAD4BE-F034-4482-8901-E3FA1EAB336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0" name="テキスト ボックス 519">
          <a:extLst>
            <a:ext uri="{FF2B5EF4-FFF2-40B4-BE49-F238E27FC236}">
              <a16:creationId xmlns:a16="http://schemas.microsoft.com/office/drawing/2014/main" id="{DB6B064C-7EB1-42C4-88F2-7A296958469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1" name="直線コネクタ 520">
          <a:extLst>
            <a:ext uri="{FF2B5EF4-FFF2-40B4-BE49-F238E27FC236}">
              <a16:creationId xmlns:a16="http://schemas.microsoft.com/office/drawing/2014/main" id="{2490152D-64E7-4F86-8642-084BFDC3229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2" name="テキスト ボックス 521">
          <a:extLst>
            <a:ext uri="{FF2B5EF4-FFF2-40B4-BE49-F238E27FC236}">
              <a16:creationId xmlns:a16="http://schemas.microsoft.com/office/drawing/2014/main" id="{3A322CF0-D273-4088-B4A0-6C5FBF605C4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3" name="直線コネクタ 522">
          <a:extLst>
            <a:ext uri="{FF2B5EF4-FFF2-40B4-BE49-F238E27FC236}">
              <a16:creationId xmlns:a16="http://schemas.microsoft.com/office/drawing/2014/main" id="{4DE5ABCA-9959-4548-B096-C7D4A718B15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4" name="テキスト ボックス 523">
          <a:extLst>
            <a:ext uri="{FF2B5EF4-FFF2-40B4-BE49-F238E27FC236}">
              <a16:creationId xmlns:a16="http://schemas.microsoft.com/office/drawing/2014/main" id="{7E3F19A4-C287-402E-B900-45EDE158BCD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5" name="直線コネクタ 524">
          <a:extLst>
            <a:ext uri="{FF2B5EF4-FFF2-40B4-BE49-F238E27FC236}">
              <a16:creationId xmlns:a16="http://schemas.microsoft.com/office/drawing/2014/main" id="{C77E67F1-3727-44F2-81A3-0D1033FE0BF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6" name="テキスト ボックス 525">
          <a:extLst>
            <a:ext uri="{FF2B5EF4-FFF2-40B4-BE49-F238E27FC236}">
              <a16:creationId xmlns:a16="http://schemas.microsoft.com/office/drawing/2014/main" id="{285B3649-702A-4F31-B00F-8A2E3BEE434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a:extLst>
            <a:ext uri="{FF2B5EF4-FFF2-40B4-BE49-F238E27FC236}">
              <a16:creationId xmlns:a16="http://schemas.microsoft.com/office/drawing/2014/main" id="{5566A703-91C7-4D76-BF92-8E36427B81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8" name="テキスト ボックス 527">
          <a:extLst>
            <a:ext uri="{FF2B5EF4-FFF2-40B4-BE49-F238E27FC236}">
              <a16:creationId xmlns:a16="http://schemas.microsoft.com/office/drawing/2014/main" id="{80C28C9A-5759-4ACD-921C-0B9298761C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庁舎】&#10;一人当たり面積グラフ枠">
          <a:extLst>
            <a:ext uri="{FF2B5EF4-FFF2-40B4-BE49-F238E27FC236}">
              <a16:creationId xmlns:a16="http://schemas.microsoft.com/office/drawing/2014/main" id="{CDB05FFF-69C7-423F-B12D-E617308196B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530" name="直線コネクタ 529">
          <a:extLst>
            <a:ext uri="{FF2B5EF4-FFF2-40B4-BE49-F238E27FC236}">
              <a16:creationId xmlns:a16="http://schemas.microsoft.com/office/drawing/2014/main" id="{22AF23D3-EC60-4ED3-BE2E-25FF68A3D9BF}"/>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531" name="【庁舎】&#10;一人当たり面積最小値テキスト">
          <a:extLst>
            <a:ext uri="{FF2B5EF4-FFF2-40B4-BE49-F238E27FC236}">
              <a16:creationId xmlns:a16="http://schemas.microsoft.com/office/drawing/2014/main" id="{48ED6402-E5DA-43EF-9DF5-A1BDED716F91}"/>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532" name="直線コネクタ 531">
          <a:extLst>
            <a:ext uri="{FF2B5EF4-FFF2-40B4-BE49-F238E27FC236}">
              <a16:creationId xmlns:a16="http://schemas.microsoft.com/office/drawing/2014/main" id="{574DAC44-5D14-4C9F-8869-358061696998}"/>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533" name="【庁舎】&#10;一人当たり面積最大値テキスト">
          <a:extLst>
            <a:ext uri="{FF2B5EF4-FFF2-40B4-BE49-F238E27FC236}">
              <a16:creationId xmlns:a16="http://schemas.microsoft.com/office/drawing/2014/main" id="{8B0A5D60-CA44-442E-A578-09921ABDE7A2}"/>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534" name="直線コネクタ 533">
          <a:extLst>
            <a:ext uri="{FF2B5EF4-FFF2-40B4-BE49-F238E27FC236}">
              <a16:creationId xmlns:a16="http://schemas.microsoft.com/office/drawing/2014/main" id="{EB21FD1F-6A57-4DD0-86E6-08E630EEC8D9}"/>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535" name="【庁舎】&#10;一人当たり面積平均値テキスト">
          <a:extLst>
            <a:ext uri="{FF2B5EF4-FFF2-40B4-BE49-F238E27FC236}">
              <a16:creationId xmlns:a16="http://schemas.microsoft.com/office/drawing/2014/main" id="{02DFFE8D-E92C-45E7-A44D-5372CDC4CD96}"/>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536" name="フローチャート: 判断 535">
          <a:extLst>
            <a:ext uri="{FF2B5EF4-FFF2-40B4-BE49-F238E27FC236}">
              <a16:creationId xmlns:a16="http://schemas.microsoft.com/office/drawing/2014/main" id="{678A8ED8-FB47-4B5B-AB61-FD7CBC1996D5}"/>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537" name="フローチャート: 判断 536">
          <a:extLst>
            <a:ext uri="{FF2B5EF4-FFF2-40B4-BE49-F238E27FC236}">
              <a16:creationId xmlns:a16="http://schemas.microsoft.com/office/drawing/2014/main" id="{51D6EB9A-23CB-498A-AB40-CDEAF7608496}"/>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538" name="フローチャート: 判断 537">
          <a:extLst>
            <a:ext uri="{FF2B5EF4-FFF2-40B4-BE49-F238E27FC236}">
              <a16:creationId xmlns:a16="http://schemas.microsoft.com/office/drawing/2014/main" id="{F2676C6D-EADA-4474-A826-52244C480533}"/>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539" name="フローチャート: 判断 538">
          <a:extLst>
            <a:ext uri="{FF2B5EF4-FFF2-40B4-BE49-F238E27FC236}">
              <a16:creationId xmlns:a16="http://schemas.microsoft.com/office/drawing/2014/main" id="{4BAB9FCF-E375-48AE-BEFA-C0C067DD52F3}"/>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540" name="フローチャート: 判断 539">
          <a:extLst>
            <a:ext uri="{FF2B5EF4-FFF2-40B4-BE49-F238E27FC236}">
              <a16:creationId xmlns:a16="http://schemas.microsoft.com/office/drawing/2014/main" id="{68967555-3AE1-4602-9319-0EB4B5D800A2}"/>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461C664A-985D-4EFA-8DFE-C2BD0C9648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5FEB7D07-84D3-477D-A972-FA0FB9C232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A8A7CE16-51EF-4A98-A427-1A596A8782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10C5BB5F-44D5-4BCA-BE08-72AD3E55CC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2EBA227D-9F07-4BD6-B037-3F9B1DBE92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546" name="楕円 545">
          <a:extLst>
            <a:ext uri="{FF2B5EF4-FFF2-40B4-BE49-F238E27FC236}">
              <a16:creationId xmlns:a16="http://schemas.microsoft.com/office/drawing/2014/main" id="{9E0EEF3A-2193-4479-BE27-6E2494FAF06C}"/>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547" name="【庁舎】&#10;一人当たり面積該当値テキスト">
          <a:extLst>
            <a:ext uri="{FF2B5EF4-FFF2-40B4-BE49-F238E27FC236}">
              <a16:creationId xmlns:a16="http://schemas.microsoft.com/office/drawing/2014/main" id="{06EB29F6-8483-4ED6-B2F4-1DAD79364D19}"/>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92348</xdr:rowOff>
    </xdr:from>
    <xdr:to>
      <xdr:col>112</xdr:col>
      <xdr:colOff>38100</xdr:colOff>
      <xdr:row>107</xdr:row>
      <xdr:rowOff>22498</xdr:rowOff>
    </xdr:to>
    <xdr:sp macro="" textlink="">
      <xdr:nvSpPr>
        <xdr:cNvPr id="548" name="楕円 547">
          <a:extLst>
            <a:ext uri="{FF2B5EF4-FFF2-40B4-BE49-F238E27FC236}">
              <a16:creationId xmlns:a16="http://schemas.microsoft.com/office/drawing/2014/main" id="{59D2E56A-E809-4B61-96A8-1D0002AFCD34}"/>
            </a:ext>
          </a:extLst>
        </xdr:cNvPr>
        <xdr:cNvSpPr/>
      </xdr:nvSpPr>
      <xdr:spPr>
        <a:xfrm>
          <a:off x="21272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143148</xdr:rowOff>
    </xdr:from>
    <xdr:to>
      <xdr:col>116</xdr:col>
      <xdr:colOff>63500</xdr:colOff>
      <xdr:row>106</xdr:row>
      <xdr:rowOff>144780</xdr:rowOff>
    </xdr:to>
    <xdr:cxnSp macro="">
      <xdr:nvCxnSpPr>
        <xdr:cNvPr id="549" name="直線コネクタ 548">
          <a:extLst>
            <a:ext uri="{FF2B5EF4-FFF2-40B4-BE49-F238E27FC236}">
              <a16:creationId xmlns:a16="http://schemas.microsoft.com/office/drawing/2014/main" id="{88EB7404-9976-4657-9AB7-75DC90351D68}"/>
            </a:ext>
          </a:extLst>
        </xdr:cNvPr>
        <xdr:cNvCxnSpPr/>
      </xdr:nvCxnSpPr>
      <xdr:spPr>
        <a:xfrm>
          <a:off x="21323300" y="1831684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550" name="楕円 549">
          <a:extLst>
            <a:ext uri="{FF2B5EF4-FFF2-40B4-BE49-F238E27FC236}">
              <a16:creationId xmlns:a16="http://schemas.microsoft.com/office/drawing/2014/main" id="{3CA65FB4-2133-4C43-A75C-584FBBBF9B0F}"/>
            </a:ext>
          </a:extLst>
        </xdr:cNvPr>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143148</xdr:rowOff>
    </xdr:to>
    <xdr:cxnSp macro="">
      <xdr:nvCxnSpPr>
        <xdr:cNvPr id="551" name="直線コネクタ 550">
          <a:extLst>
            <a:ext uri="{FF2B5EF4-FFF2-40B4-BE49-F238E27FC236}">
              <a16:creationId xmlns:a16="http://schemas.microsoft.com/office/drawing/2014/main" id="{FCA62603-0CA1-4774-9CD4-9EA4505F1390}"/>
            </a:ext>
          </a:extLst>
        </xdr:cNvPr>
        <xdr:cNvCxnSpPr/>
      </xdr:nvCxnSpPr>
      <xdr:spPr>
        <a:xfrm>
          <a:off x="20434300" y="183152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552" name="楕円 551">
          <a:extLst>
            <a:ext uri="{FF2B5EF4-FFF2-40B4-BE49-F238E27FC236}">
              <a16:creationId xmlns:a16="http://schemas.microsoft.com/office/drawing/2014/main" id="{C542A9C7-50BB-41AB-BC71-554ADCE019A6}"/>
            </a:ext>
          </a:extLst>
        </xdr:cNvPr>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141514</xdr:rowOff>
    </xdr:to>
    <xdr:cxnSp macro="">
      <xdr:nvCxnSpPr>
        <xdr:cNvPr id="553" name="直線コネクタ 552">
          <a:extLst>
            <a:ext uri="{FF2B5EF4-FFF2-40B4-BE49-F238E27FC236}">
              <a16:creationId xmlns:a16="http://schemas.microsoft.com/office/drawing/2014/main" id="{49FE13C7-A11E-4E60-B750-7B812BDAF258}"/>
            </a:ext>
          </a:extLst>
        </xdr:cNvPr>
        <xdr:cNvCxnSpPr/>
      </xdr:nvCxnSpPr>
      <xdr:spPr>
        <a:xfrm>
          <a:off x="19545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554" name="楕円 553">
          <a:extLst>
            <a:ext uri="{FF2B5EF4-FFF2-40B4-BE49-F238E27FC236}">
              <a16:creationId xmlns:a16="http://schemas.microsoft.com/office/drawing/2014/main" id="{B1BFF5EA-FA9B-4FBF-A9A3-D07A6236296C}"/>
            </a:ext>
          </a:extLst>
        </xdr:cNvPr>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141514</xdr:rowOff>
    </xdr:to>
    <xdr:cxnSp macro="">
      <xdr:nvCxnSpPr>
        <xdr:cNvPr id="555" name="直線コネクタ 554">
          <a:extLst>
            <a:ext uri="{FF2B5EF4-FFF2-40B4-BE49-F238E27FC236}">
              <a16:creationId xmlns:a16="http://schemas.microsoft.com/office/drawing/2014/main" id="{E8781508-C759-4FB7-84F4-389ED5552643}"/>
            </a:ext>
          </a:extLst>
        </xdr:cNvPr>
        <xdr:cNvCxnSpPr/>
      </xdr:nvCxnSpPr>
      <xdr:spPr>
        <a:xfrm>
          <a:off x="18656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556" name="n_1aveValue【庁舎】&#10;一人当たり面積">
          <a:extLst>
            <a:ext uri="{FF2B5EF4-FFF2-40B4-BE49-F238E27FC236}">
              <a16:creationId xmlns:a16="http://schemas.microsoft.com/office/drawing/2014/main" id="{DDF451E8-C3A0-4CD5-A84C-B959F9E9AD70}"/>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557" name="n_2aveValue【庁舎】&#10;一人当たり面積">
          <a:extLst>
            <a:ext uri="{FF2B5EF4-FFF2-40B4-BE49-F238E27FC236}">
              <a16:creationId xmlns:a16="http://schemas.microsoft.com/office/drawing/2014/main" id="{9E497B7E-8301-485E-BD54-0421CB94EE11}"/>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558" name="n_3aveValue【庁舎】&#10;一人当たり面積">
          <a:extLst>
            <a:ext uri="{FF2B5EF4-FFF2-40B4-BE49-F238E27FC236}">
              <a16:creationId xmlns:a16="http://schemas.microsoft.com/office/drawing/2014/main" id="{36DD1F7B-6311-4F65-8351-3A12ECE9853F}"/>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559" name="n_4aveValue【庁舎】&#10;一人当たり面積">
          <a:extLst>
            <a:ext uri="{FF2B5EF4-FFF2-40B4-BE49-F238E27FC236}">
              <a16:creationId xmlns:a16="http://schemas.microsoft.com/office/drawing/2014/main" id="{99140487-DDA9-4DE9-B675-CEC6DECF5B76}"/>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13625</xdr:rowOff>
    </xdr:from>
    <xdr:ext cx="469744" cy="259045"/>
    <xdr:sp macro="" textlink="">
      <xdr:nvSpPr>
        <xdr:cNvPr id="560" name="n_1mainValue【庁舎】&#10;一人当たり面積">
          <a:extLst>
            <a:ext uri="{FF2B5EF4-FFF2-40B4-BE49-F238E27FC236}">
              <a16:creationId xmlns:a16="http://schemas.microsoft.com/office/drawing/2014/main" id="{83A4EF7E-D8B1-408D-8993-0C422D3B22B7}"/>
            </a:ext>
          </a:extLst>
        </xdr:cNvPr>
        <xdr:cNvSpPr txBox="1"/>
      </xdr:nvSpPr>
      <xdr:spPr>
        <a:xfrm>
          <a:off x="21075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11991</xdr:rowOff>
    </xdr:from>
    <xdr:ext cx="469744" cy="259045"/>
    <xdr:sp macro="" textlink="">
      <xdr:nvSpPr>
        <xdr:cNvPr id="561" name="n_2mainValue【庁舎】&#10;一人当たり面積">
          <a:extLst>
            <a:ext uri="{FF2B5EF4-FFF2-40B4-BE49-F238E27FC236}">
              <a16:creationId xmlns:a16="http://schemas.microsoft.com/office/drawing/2014/main" id="{E16EBDFD-D72B-49C5-84C2-668566D1D9E5}"/>
            </a:ext>
          </a:extLst>
        </xdr:cNvPr>
        <xdr:cNvSpPr txBox="1"/>
      </xdr:nvSpPr>
      <xdr:spPr>
        <a:xfrm>
          <a:off x="20199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11991</xdr:rowOff>
    </xdr:from>
    <xdr:ext cx="469744" cy="259045"/>
    <xdr:sp macro="" textlink="">
      <xdr:nvSpPr>
        <xdr:cNvPr id="562" name="n_3mainValue【庁舎】&#10;一人当たり面積">
          <a:extLst>
            <a:ext uri="{FF2B5EF4-FFF2-40B4-BE49-F238E27FC236}">
              <a16:creationId xmlns:a16="http://schemas.microsoft.com/office/drawing/2014/main" id="{7CD0E239-767C-430E-A126-3B29AFE08BD4}"/>
            </a:ext>
          </a:extLst>
        </xdr:cNvPr>
        <xdr:cNvSpPr txBox="1"/>
      </xdr:nvSpPr>
      <xdr:spPr>
        <a:xfrm>
          <a:off x="19310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11991</xdr:rowOff>
    </xdr:from>
    <xdr:ext cx="469744" cy="259045"/>
    <xdr:sp macro="" textlink="">
      <xdr:nvSpPr>
        <xdr:cNvPr id="563" name="n_4mainValue【庁舎】&#10;一人当たり面積">
          <a:extLst>
            <a:ext uri="{FF2B5EF4-FFF2-40B4-BE49-F238E27FC236}">
              <a16:creationId xmlns:a16="http://schemas.microsoft.com/office/drawing/2014/main" id="{EE13100B-FEBE-43E4-9873-39C2CF45BD5C}"/>
            </a:ext>
          </a:extLst>
        </xdr:cNvPr>
        <xdr:cNvSpPr txBox="1"/>
      </xdr:nvSpPr>
      <xdr:spPr>
        <a:xfrm>
          <a:off x="18421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a:extLst>
            <a:ext uri="{FF2B5EF4-FFF2-40B4-BE49-F238E27FC236}">
              <a16:creationId xmlns:a16="http://schemas.microsoft.com/office/drawing/2014/main" id="{0DE08C30-9547-45D6-9A57-5D7E1C42BBE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a:extLst>
            <a:ext uri="{FF2B5EF4-FFF2-40B4-BE49-F238E27FC236}">
              <a16:creationId xmlns:a16="http://schemas.microsoft.com/office/drawing/2014/main" id="{0CEE985C-B165-4F5C-AF1E-FC19D34422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a:extLst>
            <a:ext uri="{FF2B5EF4-FFF2-40B4-BE49-F238E27FC236}">
              <a16:creationId xmlns:a16="http://schemas.microsoft.com/office/drawing/2014/main" id="{8E1580CB-EC39-4736-A61F-8990F3890C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類似団体と比較して有形固定資産減価償却率が高くなっているのは、庁舎及び一般廃棄物処理施設であり、低くなっている施設は、体育館・プール、保健センター・保健所である。</a:t>
          </a:r>
        </a:p>
        <a:p>
          <a:r>
            <a:rPr kumimoji="1" lang="ja-JP" altLang="en-US" sz="1300">
              <a:latin typeface="ＭＳ Ｐゴシック" panose="020B0600070205080204" pitchFamily="50" charset="-128"/>
              <a:ea typeface="ＭＳ Ｐゴシック" panose="020B0600070205080204" pitchFamily="50" charset="-128"/>
            </a:rPr>
            <a:t>　庁舎については、有形固定資産減価償却率が８０．４％となっている。近い将来において、大規模改修は避けられない状況であることから、維持管理にかかる経費の増加に留意しつつ、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一般廃棄物処理施設については、足柄上衛生組合及び足柄東部清掃組合の一部事務組合のもので、負担金を支出しているものであるが、老朽化が進んでおり老朽化対策に取り組んでいく必要がある。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体育館・プールについては、体育館が平成４年に建築している。類似団体を下回っているものの、建築後３３年が経過し老朽化が着実に進んでいることから、計画的に改修を進めていく。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17,473
17,294
14.38
6,755,258
6,395,305
355,589
4,446,583
2,975,940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本町では、大手法人１社の町税収入が圧倒的に多額であったことが高い財政力を保つ要因となっており、その税収等の動向は財政運営に大きな影響を与えてきた。現在でも関連企業は残っているものの、かつての税収は見込めない状況にある。</a:t>
          </a:r>
          <a:endParaRPr lang="ja-JP" altLang="ja-JP" sz="1400">
            <a:effectLst/>
          </a:endParaRPr>
        </a:p>
        <a:p>
          <a:r>
            <a:rPr kumimoji="1" lang="ja-JP" altLang="ja-JP" sz="1100" baseline="0">
              <a:solidFill>
                <a:schemeClr val="dk1"/>
              </a:solidFill>
              <a:effectLst/>
              <a:latin typeface="+mn-lt"/>
              <a:ea typeface="+mn-ea"/>
              <a:cs typeface="+mn-cs"/>
            </a:rPr>
            <a:t>　類似団体に比べ高めの財政力を保持しているものの、その指数は</a:t>
          </a:r>
          <a:r>
            <a:rPr kumimoji="1" lang="ja-JP" altLang="en-US" sz="1100" baseline="0">
              <a:solidFill>
                <a:schemeClr val="dk1"/>
              </a:solidFill>
              <a:effectLst/>
              <a:latin typeface="+mn-lt"/>
              <a:ea typeface="+mn-ea"/>
              <a:cs typeface="+mn-cs"/>
            </a:rPr>
            <a:t>年々</a:t>
          </a:r>
          <a:r>
            <a:rPr kumimoji="1" lang="ja-JP" altLang="ja-JP" sz="1100" baseline="0">
              <a:solidFill>
                <a:schemeClr val="dk1"/>
              </a:solidFill>
              <a:effectLst/>
              <a:latin typeface="+mn-lt"/>
              <a:ea typeface="+mn-ea"/>
              <a:cs typeface="+mn-cs"/>
            </a:rPr>
            <a:t>減少</a:t>
          </a:r>
          <a:r>
            <a:rPr kumimoji="1" lang="ja-JP" altLang="en-US" sz="1100" baseline="0">
              <a:solidFill>
                <a:schemeClr val="dk1"/>
              </a:solidFill>
              <a:effectLst/>
              <a:latin typeface="+mn-lt"/>
              <a:ea typeface="+mn-ea"/>
              <a:cs typeface="+mn-cs"/>
            </a:rPr>
            <a:t>している状況であり</a:t>
          </a:r>
          <a:r>
            <a:rPr kumimoji="1" lang="ja-JP" altLang="ja-JP" sz="1100" baseline="0">
              <a:solidFill>
                <a:schemeClr val="dk1"/>
              </a:solidFill>
              <a:effectLst/>
              <a:latin typeface="+mn-lt"/>
              <a:ea typeface="+mn-ea"/>
              <a:cs typeface="+mn-cs"/>
            </a:rPr>
            <a:t>、税の徴収率向上や各種補助金等の有効活用を図り、歳出削減に取組み財源の確保と財政運営の安定に努める。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115509</xdr:rowOff>
    </xdr:from>
    <xdr:to>
      <xdr:col>23</xdr:col>
      <xdr:colOff>133350</xdr:colOff>
      <xdr:row>40</xdr:row>
      <xdr:rowOff>161472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73509"/>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81038</xdr:rowOff>
    </xdr:from>
    <xdr:to>
      <xdr:col>19</xdr:col>
      <xdr:colOff>133350</xdr:colOff>
      <xdr:row>40</xdr:row>
      <xdr:rowOff>115509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3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81038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045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35076</xdr:rowOff>
    </xdr:from>
    <xdr:to>
      <xdr:col>11</xdr:col>
      <xdr:colOff>31750</xdr:colOff>
      <xdr:row>40</xdr:row>
      <xdr:rowOff>46567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930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64709</xdr:rowOff>
    </xdr:from>
    <xdr:to>
      <xdr:col>19</xdr:col>
      <xdr:colOff>184150</xdr:colOff>
      <xdr:row>40</xdr:row>
      <xdr:rowOff>166309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30238</xdr:rowOff>
    </xdr:from>
    <xdr:to>
      <xdr:col>15</xdr:col>
      <xdr:colOff>133350</xdr:colOff>
      <xdr:row>40</xdr:row>
      <xdr:rowOff>131838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142015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155726</xdr:rowOff>
    </xdr:from>
    <xdr:to>
      <xdr:col>7</xdr:col>
      <xdr:colOff>31750</xdr:colOff>
      <xdr:row>40</xdr:row>
      <xdr:rowOff>85876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96053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本町の経常収支比率は、普通交付税の交付や臨時財政対策債の発行などにより、類似団体平均より低い状態で推移している。</a:t>
          </a:r>
          <a:endParaRPr lang="ja-JP" altLang="ja-JP" sz="900">
            <a:effectLst/>
          </a:endParaRPr>
        </a:p>
        <a:p>
          <a:r>
            <a:rPr kumimoji="1" lang="ja-JP" altLang="ja-JP" sz="900">
              <a:solidFill>
                <a:schemeClr val="dk1"/>
              </a:solidFill>
              <a:effectLst/>
              <a:latin typeface="+mn-lt"/>
              <a:ea typeface="+mn-ea"/>
              <a:cs typeface="+mn-cs"/>
            </a:rPr>
            <a:t>　０１年度は、税収入の減少と臨時財政対策債の発行額を減らしたことにより、ポイントが上がり、０２年度も税収入の減少と会計年度任用職員制度の導入により人件費の増加により、ポイントがさらに上がった。０３年度も税収入の減少はしたものの、普通交付税や各種交付金が増加したことにより、ポイントは大きく下がった。０４年度は、税収入の増加に伴い臨時財政対策債を発行をしなかったことにより、ポイントが上がった。</a:t>
          </a:r>
          <a:r>
            <a:rPr kumimoji="1" lang="ja-JP" altLang="en-US" sz="900">
              <a:solidFill>
                <a:schemeClr val="dk1"/>
              </a:solidFill>
              <a:effectLst/>
              <a:latin typeface="+mn-lt"/>
              <a:ea typeface="+mn-ea"/>
              <a:cs typeface="+mn-cs"/>
            </a:rPr>
            <a:t>０５年度は、普通交付税の増加や臨時財政対策債を発行しなかったことにより、ポイントが下がった。</a:t>
          </a:r>
          <a:endParaRPr lang="ja-JP" altLang="ja-JP" sz="900">
            <a:effectLst/>
          </a:endParaRPr>
        </a:p>
        <a:p>
          <a:r>
            <a:rPr kumimoji="1" lang="ja-JP" altLang="ja-JP" sz="900">
              <a:solidFill>
                <a:schemeClr val="dk1"/>
              </a:solidFill>
              <a:effectLst/>
              <a:latin typeface="+mn-lt"/>
              <a:ea typeface="+mn-ea"/>
              <a:cs typeface="+mn-cs"/>
            </a:rPr>
            <a:t>　今後も各事業を厳しく精査し、義務的経費の削減に努める。</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64</xdr:row>
      <xdr:rowOff>103717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0202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64</xdr:row>
      <xdr:rowOff>103717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51304"/>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64</xdr:row>
      <xdr:rowOff>123825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51304"/>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64</xdr:row>
      <xdr:rowOff>123825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960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13140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164694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9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13352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類似団体の平均に比べ、人口一人当たりの人件費・物件費等は低くなっている。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金額の多寡のみで適正度を測ることは難しい</a:t>
          </a:r>
          <a:r>
            <a:rPr kumimoji="1" lang="ja-JP" altLang="en-US" sz="1100">
              <a:solidFill>
                <a:schemeClr val="dk1"/>
              </a:solidFill>
              <a:effectLst/>
              <a:latin typeface="+mn-lt"/>
              <a:ea typeface="+mn-ea"/>
              <a:cs typeface="+mn-cs"/>
            </a:rPr>
            <a:t>。物件費は減少したが、それ以上に</a:t>
          </a:r>
          <a:r>
            <a:rPr kumimoji="1" lang="ja-JP" altLang="ja-JP" sz="1100">
              <a:solidFill>
                <a:schemeClr val="dk1"/>
              </a:solidFill>
              <a:effectLst/>
              <a:latin typeface="+mn-lt"/>
              <a:ea typeface="+mn-ea"/>
              <a:cs typeface="+mn-cs"/>
            </a:rPr>
            <a:t>制度改正により人件費は増加し</a:t>
          </a:r>
          <a:r>
            <a:rPr kumimoji="1" lang="ja-JP" altLang="en-US"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今後もこれらの水準を保ちつつ、経費の適正な使途に努める。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138860</xdr:rowOff>
    </xdr:from>
    <xdr:to>
      <xdr:col>23</xdr:col>
      <xdr:colOff>133350</xdr:colOff>
      <xdr:row>81</xdr:row>
      <xdr:rowOff>164226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26310"/>
          <a:ext cx="838200" cy="2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124802</xdr:rowOff>
    </xdr:from>
    <xdr:to>
      <xdr:col>19</xdr:col>
      <xdr:colOff>133350</xdr:colOff>
      <xdr:row>81</xdr:row>
      <xdr:rowOff>164226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12252"/>
          <a:ext cx="889000" cy="3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124802</xdr:rowOff>
    </xdr:from>
    <xdr:to>
      <xdr:col>15</xdr:col>
      <xdr:colOff>82550</xdr:colOff>
      <xdr:row>81</xdr:row>
      <xdr:rowOff>138392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12252"/>
          <a:ext cx="889000" cy="1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73183</xdr:rowOff>
    </xdr:from>
    <xdr:to>
      <xdr:col>11</xdr:col>
      <xdr:colOff>31750</xdr:colOff>
      <xdr:row>81</xdr:row>
      <xdr:rowOff>138392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60633"/>
          <a:ext cx="889000" cy="6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88060</xdr:rowOff>
    </xdr:from>
    <xdr:to>
      <xdr:col>23</xdr:col>
      <xdr:colOff>184150</xdr:colOff>
      <xdr:row>82</xdr:row>
      <xdr:rowOff>18210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7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9337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113426</xdr:rowOff>
    </xdr:from>
    <xdr:to>
      <xdr:col>19</xdr:col>
      <xdr:colOff>184150</xdr:colOff>
      <xdr:row>82</xdr:row>
      <xdr:rowOff>43576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53753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6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74002</xdr:rowOff>
    </xdr:from>
    <xdr:to>
      <xdr:col>15</xdr:col>
      <xdr:colOff>133350</xdr:colOff>
      <xdr:row>82</xdr:row>
      <xdr:rowOff>4152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14329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3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87592</xdr:rowOff>
    </xdr:from>
    <xdr:to>
      <xdr:col>11</xdr:col>
      <xdr:colOff>82550</xdr:colOff>
      <xdr:row>82</xdr:row>
      <xdr:rowOff>17742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7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27919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22383</xdr:rowOff>
    </xdr:from>
    <xdr:to>
      <xdr:col>7</xdr:col>
      <xdr:colOff>31750</xdr:colOff>
      <xdr:row>81</xdr:row>
      <xdr:rowOff>123983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0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134160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78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本町では、１８年度の給与構造改革以降、給与適正化に努めてきた。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２８年度に「給与制度の総合的見直し」を行ない、指数を下げ、それ以降は横ばいに推移している。類似団体の平均よりもわずかに高いが、今後も人事院勧告等に基づきながら、給与の適正化に努める。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34572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524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7761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1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1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近年における定員管理の状況の推移については、事務の効率化や人材育成を推進し、職員数増加の抑制に努め、本項目の人数は横ばいに推移している。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の推進により職務の効率化を推進し、</a:t>
          </a:r>
          <a:r>
            <a:rPr kumimoji="1" lang="ja-JP" altLang="ja-JP" sz="1100">
              <a:solidFill>
                <a:schemeClr val="dk1"/>
              </a:solidFill>
              <a:effectLst/>
              <a:latin typeface="+mn-lt"/>
              <a:ea typeface="+mn-ea"/>
              <a:cs typeface="+mn-cs"/>
            </a:rPr>
            <a:t>事務事業等の見直しを計画的に行うとともに、適正な人事配置や組織体制の構築を図り、適正な定員管理に努める。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147108</xdr:rowOff>
    </xdr:from>
    <xdr:to>
      <xdr:col>81</xdr:col>
      <xdr:colOff>44450</xdr:colOff>
      <xdr:row>58</xdr:row>
      <xdr:rowOff>153811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091208"/>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153811</xdr:rowOff>
    </xdr:from>
    <xdr:to>
      <xdr:col>77</xdr:col>
      <xdr:colOff>44450</xdr:colOff>
      <xdr:row>58</xdr:row>
      <xdr:rowOff>169898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09791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169898</xdr:rowOff>
    </xdr:from>
    <xdr:to>
      <xdr:col>72</xdr:col>
      <xdr:colOff>203200</xdr:colOff>
      <xdr:row>58</xdr:row>
      <xdr:rowOff>171238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113998"/>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171238</xdr:rowOff>
    </xdr:from>
    <xdr:to>
      <xdr:col>68</xdr:col>
      <xdr:colOff>152400</xdr:colOff>
      <xdr:row>59</xdr:row>
      <xdr:rowOff>45367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15338"/>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96308</xdr:rowOff>
    </xdr:from>
    <xdr:to>
      <xdr:col>81</xdr:col>
      <xdr:colOff>95250</xdr:colOff>
      <xdr:row>59</xdr:row>
      <xdr:rowOff>26458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4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112835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88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103011</xdr:rowOff>
    </xdr:from>
    <xdr:to>
      <xdr:col>77</xdr:col>
      <xdr:colOff>95250</xdr:colOff>
      <xdr:row>59</xdr:row>
      <xdr:rowOff>33161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43338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1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119098</xdr:rowOff>
    </xdr:from>
    <xdr:to>
      <xdr:col>73</xdr:col>
      <xdr:colOff>44450</xdr:colOff>
      <xdr:row>59</xdr:row>
      <xdr:rowOff>49248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59425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3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120438</xdr:rowOff>
    </xdr:from>
    <xdr:to>
      <xdr:col>68</xdr:col>
      <xdr:colOff>203200</xdr:colOff>
      <xdr:row>59</xdr:row>
      <xdr:rowOff>50588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60765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166017</xdr:rowOff>
    </xdr:from>
    <xdr:to>
      <xdr:col>64</xdr:col>
      <xdr:colOff>152400</xdr:colOff>
      <xdr:row>59</xdr:row>
      <xdr:rowOff>96167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1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106344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7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では、法人税収等を背景に、これまで地方債の発行を抑制して各種事業を実施してきたことにより、類似団体の平均を大きく下回っているが、近年においては、小中学校の改修が続いていたことにより上昇傾向に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今後において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公共施設の老朽化に伴う改修工事が予想されるが、</a:t>
          </a:r>
          <a:r>
            <a:rPr kumimoji="1" lang="ja-JP" altLang="ja-JP" sz="1100">
              <a:solidFill>
                <a:schemeClr val="dk1"/>
              </a:solidFill>
              <a:effectLst/>
              <a:latin typeface="+mn-lt"/>
              <a:ea typeface="+mn-ea"/>
              <a:cs typeface="+mn-cs"/>
            </a:rPr>
            <a:t>地方債の発行に大きく依存することのない財政運営に努める。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110490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139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3656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37</xdr:row>
      <xdr:rowOff>22013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3334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37</xdr:row>
      <xdr:rowOff>54187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3334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152417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2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131250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3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110490</xdr:rowOff>
    </xdr:from>
    <xdr:to>
      <xdr:col>68</xdr:col>
      <xdr:colOff>203200</xdr:colOff>
      <xdr:row>37</xdr:row>
      <xdr:rowOff>40640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50817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年度の将来負担比率は、起債の抑制から地方債現在高は減少し、公営企業債等繰入見込額も減少したことから、２３年度以来１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年連続でマイナス算定（算定されない）となり、類似団体内順位では第１位となっている。</a:t>
          </a:r>
          <a:endParaRPr lang="ja-JP" altLang="ja-JP" sz="1400">
            <a:effectLst/>
          </a:endParaRPr>
        </a:p>
        <a:p>
          <a:r>
            <a:rPr kumimoji="1" lang="ja-JP" altLang="ja-JP" sz="1100">
              <a:solidFill>
                <a:schemeClr val="dk1"/>
              </a:solidFill>
              <a:effectLst/>
              <a:latin typeface="+mn-lt"/>
              <a:ea typeface="+mn-ea"/>
              <a:cs typeface="+mn-cs"/>
            </a:rPr>
            <a:t>　今後も負担を将来に先送りする財政運営を極力避け、適正な地方債の発行や義務的経費の抑制に努め、財政の健全化を図る。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17,473
17,294
14.38
6,755,258
6,395,305
355,589
4,446,583
2,975,940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類似団体の比率を上回っているが、２５年度に「国家公務員の給与に関する臨時特例法」の趣旨を尊重して職員給与の削減を行い、人件費の総額が前年度を下回ったため、本比率のポイントを下げ、その後は横ばいに推移していた。０３年度は職員数の減により、ポイントを下げた</a:t>
          </a:r>
          <a:r>
            <a:rPr kumimoji="1" lang="ja-JP" altLang="en-US" sz="1100">
              <a:solidFill>
                <a:schemeClr val="dk1"/>
              </a:solidFill>
              <a:effectLst/>
              <a:latin typeface="+mn-lt"/>
              <a:ea typeface="+mn-ea"/>
              <a:cs typeface="+mn-cs"/>
            </a:rPr>
            <a:t>。その後においては、横ばいとなっている。</a:t>
          </a:r>
          <a:endParaRPr lang="ja-JP" altLang="ja-JP" sz="1400">
            <a:effectLst/>
          </a:endParaRPr>
        </a:p>
        <a:p>
          <a:r>
            <a:rPr kumimoji="1" lang="ja-JP" altLang="ja-JP" sz="1100">
              <a:solidFill>
                <a:schemeClr val="dk1"/>
              </a:solidFill>
              <a:effectLst/>
              <a:latin typeface="+mn-lt"/>
              <a:ea typeface="+mn-ea"/>
              <a:cs typeface="+mn-cs"/>
            </a:rPr>
            <a:t>　正規職員の採用を計画的に行うなど、今後とも適正な人事管理に努める。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7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40</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78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40</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497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30480</xdr:rowOff>
    </xdr:from>
    <xdr:to>
      <xdr:col>11</xdr:col>
      <xdr:colOff>60325</xdr:colOff>
      <xdr:row>40</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本町では、正規職員の採用を抑制するために非常勤職員の採用が多いこと、また、施設等が他に比べ充実しており、維持管理に係る経費が多額であることから、物件費の比率が比較的高い傾向にあった。</a:t>
          </a:r>
          <a:endParaRPr lang="ja-JP" altLang="ja-JP" sz="900">
            <a:effectLst/>
          </a:endParaRPr>
        </a:p>
        <a:p>
          <a:r>
            <a:rPr kumimoji="1" lang="ja-JP" altLang="ja-JP" sz="900">
              <a:solidFill>
                <a:schemeClr val="dk1"/>
              </a:solidFill>
              <a:effectLst/>
              <a:latin typeface="+mn-lt"/>
              <a:ea typeface="+mn-ea"/>
              <a:cs typeface="+mn-cs"/>
            </a:rPr>
            <a:t>　国の経済対策等により費用が増加するなかにあっても、割合としては横ばいに推移してきた</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０１年度は減少したことによりポイントを下げ、０２年度は会計年度任用職員制度の導入により、さらに大きくポイントを下げ、０３年度もほぼ横ばいに推移し、０４年度は巡回バス運行業務委託料が増加したことから、ポイントを上げた</a:t>
          </a:r>
          <a:r>
            <a:rPr kumimoji="1" lang="ja-JP" altLang="en-US" sz="900">
              <a:solidFill>
                <a:schemeClr val="dk1"/>
              </a:solidFill>
              <a:effectLst/>
              <a:latin typeface="+mn-lt"/>
              <a:ea typeface="+mn-ea"/>
              <a:cs typeface="+mn-cs"/>
            </a:rPr>
            <a:t>が、０５年度は全体的に減少したが特に需用費と委託料が減少したことから、ポイントを下げた。</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　今後も経費の節減に努め、適正な財政運営を図る。</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5842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564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17</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93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15</xdr:row>
      <xdr:rowOff>156718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9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17</xdr:row>
      <xdr:rowOff>33274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2846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41419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扶助費は、</a:t>
          </a:r>
          <a:r>
            <a:rPr kumimoji="1" lang="ja-JP" altLang="en-US" sz="900">
              <a:solidFill>
                <a:schemeClr val="dk1"/>
              </a:solidFill>
              <a:effectLst/>
              <a:latin typeface="+mn-lt"/>
              <a:ea typeface="+mn-ea"/>
              <a:cs typeface="+mn-cs"/>
            </a:rPr>
            <a:t>０１年度から類似</a:t>
          </a:r>
          <a:r>
            <a:rPr kumimoji="1" lang="ja-JP" altLang="ja-JP" sz="900">
              <a:solidFill>
                <a:schemeClr val="dk1"/>
              </a:solidFill>
              <a:effectLst/>
              <a:latin typeface="+mn-lt"/>
              <a:ea typeface="+mn-ea"/>
              <a:cs typeface="+mn-cs"/>
            </a:rPr>
            <a:t>団体とほぼ同水準となっている。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０１年度は障害者自立支援給付費や保育所運営費委託が増加したため、ポイントを上げたが、０２年度は小児医療費が減少したためポイントを下げ、０３年度は</a:t>
          </a:r>
          <a:r>
            <a:rPr kumimoji="1" lang="ja-JP" altLang="ja-JP" sz="900" b="0" i="0" baseline="0">
              <a:solidFill>
                <a:schemeClr val="dk1"/>
              </a:solidFill>
              <a:effectLst/>
              <a:latin typeface="+mn-lt"/>
              <a:ea typeface="+mn-ea"/>
              <a:cs typeface="+mn-cs"/>
            </a:rPr>
            <a:t>障害者自立支援給付費や保育所運営費委託が減少しポイントを下げたが</a:t>
          </a:r>
          <a:r>
            <a:rPr kumimoji="1" lang="ja-JP" altLang="ja-JP" sz="900">
              <a:solidFill>
                <a:schemeClr val="dk1"/>
              </a:solidFill>
              <a:effectLst/>
              <a:latin typeface="+mn-lt"/>
              <a:ea typeface="+mn-ea"/>
              <a:cs typeface="+mn-cs"/>
            </a:rPr>
            <a:t>、０４年度は障害者自立支援給付費、重度障害者医療費が増加したため、ポイントを上げた。</a:t>
          </a:r>
          <a:r>
            <a:rPr kumimoji="1" lang="ja-JP" altLang="en-US" sz="900">
              <a:solidFill>
                <a:schemeClr val="dk1"/>
              </a:solidFill>
              <a:effectLst/>
              <a:latin typeface="+mn-lt"/>
              <a:ea typeface="+mn-ea"/>
              <a:cs typeface="+mn-cs"/>
            </a:rPr>
            <a:t>０５年度は保育所運営費委託料が増加したが</a:t>
          </a:r>
          <a:r>
            <a:rPr kumimoji="1" lang="ja-JP" altLang="en-US" sz="900">
              <a:solidFill>
                <a:sysClr val="windowText" lastClr="000000"/>
              </a:solidFill>
              <a:effectLst/>
              <a:latin typeface="+mn-lt"/>
              <a:ea typeface="+mn-ea"/>
              <a:cs typeface="+mn-cs"/>
            </a:rPr>
            <a:t>、障害者自立支援給付費等の減少により同水準を保っている。</a:t>
          </a:r>
          <a:endParaRPr lang="ja-JP" altLang="ja-JP" sz="900">
            <a:solidFill>
              <a:sysClr val="windowText" lastClr="000000"/>
            </a:solidFill>
            <a:effectLst/>
          </a:endParaRPr>
        </a:p>
        <a:p>
          <a:r>
            <a:rPr kumimoji="1" lang="ja-JP" altLang="ja-JP" sz="900">
              <a:solidFill>
                <a:schemeClr val="dk1"/>
              </a:solidFill>
              <a:effectLst/>
              <a:latin typeface="+mn-lt"/>
              <a:ea typeface="+mn-ea"/>
              <a:cs typeface="+mn-cs"/>
            </a:rPr>
            <a:t>　義務的経費である扶助費は、制度改正等による対象の拡大などによりその抑制は難しいが、今後もその傾向には注意していく。</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93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57</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28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628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158042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おいて大きな要因は、特別会計等への繰出金であり、年度により比率に若干の増減があるが、ほぼ横ばいに推移していた。しかし、０２年度から下水道事業特別会計から公営企業会計へ移行したため、大きくポイントを下げ、０３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もほぼ横ばいに推移した。</a:t>
          </a:r>
          <a:endParaRPr lang="ja-JP" altLang="ja-JP" sz="1400">
            <a:effectLst/>
          </a:endParaRPr>
        </a:p>
        <a:p>
          <a:r>
            <a:rPr kumimoji="1" lang="ja-JP" altLang="ja-JP" sz="1100">
              <a:solidFill>
                <a:schemeClr val="dk1"/>
              </a:solidFill>
              <a:effectLst/>
              <a:latin typeface="+mn-lt"/>
              <a:ea typeface="+mn-ea"/>
              <a:cs typeface="+mn-cs"/>
            </a:rPr>
            <a:t>　今後も特別会計等の適正な運営に資するよう、適切な繰出金を支出していく。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15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3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54610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61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57</xdr:row>
      <xdr:rowOff>16510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843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123207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xdr:rowOff>
    </xdr:from>
    <xdr:to>
      <xdr:col>69</xdr:col>
      <xdr:colOff>142875</xdr:colOff>
      <xdr:row>55</xdr:row>
      <xdr:rowOff>105410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115587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消防事務の委託や清掃業務等を一部事務組合で実施しているため、その負担金等の支出が主な内容である。０１年度は類似団体との比率の比較では同水準であるが、０２年度以降は類似団体を上回った。</a:t>
          </a:r>
          <a:endParaRPr lang="ja-JP" altLang="ja-JP" sz="800">
            <a:effectLst/>
          </a:endParaRPr>
        </a:p>
        <a:p>
          <a:r>
            <a:rPr kumimoji="1" lang="ja-JP" altLang="ja-JP" sz="800">
              <a:solidFill>
                <a:schemeClr val="dk1"/>
              </a:solidFill>
              <a:effectLst/>
              <a:latin typeface="+mn-lt"/>
              <a:ea typeface="+mn-ea"/>
              <a:cs typeface="+mn-cs"/>
            </a:rPr>
            <a:t>　０１年度は神奈川県町村情報システム共同事業組合負担金が増加し、０２年度は地域医療介護総合確保基金事業費補助が新規にあったため大きくポイントを上げたが、０３年度は前年度の地域医療介護総合確保基金事業費補助などの完了によりポイントを下げたが、</a:t>
          </a:r>
          <a:r>
            <a:rPr kumimoji="1" lang="ja-JP" altLang="ja-JP" sz="800">
              <a:solidFill>
                <a:sysClr val="windowText" lastClr="000000"/>
              </a:solidFill>
              <a:effectLst/>
              <a:latin typeface="+mn-lt"/>
              <a:ea typeface="+mn-ea"/>
              <a:cs typeface="+mn-cs"/>
            </a:rPr>
            <a:t>０４年度は</a:t>
          </a:r>
          <a:r>
            <a:rPr kumimoji="1" lang="ja-JP" altLang="en-US" sz="800">
              <a:solidFill>
                <a:sysClr val="windowText" lastClr="000000"/>
              </a:solidFill>
              <a:effectLst/>
              <a:latin typeface="+mn-lt"/>
              <a:ea typeface="+mn-ea"/>
              <a:cs typeface="+mn-cs"/>
            </a:rPr>
            <a:t>常備消防事務委託料などの増加により</a:t>
          </a:r>
          <a:r>
            <a:rPr kumimoji="1" lang="ja-JP" altLang="ja-JP" sz="800">
              <a:solidFill>
                <a:sysClr val="windowText" lastClr="000000"/>
              </a:solidFill>
              <a:effectLst/>
              <a:latin typeface="+mn-lt"/>
              <a:ea typeface="+mn-ea"/>
              <a:cs typeface="+mn-cs"/>
            </a:rPr>
            <a:t>ポイントを上げた</a:t>
          </a:r>
          <a:r>
            <a:rPr kumimoji="1" lang="ja-JP" altLang="en-US" sz="800">
              <a:solidFill>
                <a:sysClr val="windowText" lastClr="000000"/>
              </a:solidFill>
              <a:effectLst/>
              <a:latin typeface="+mn-lt"/>
              <a:ea typeface="+mn-ea"/>
              <a:cs typeface="+mn-cs"/>
            </a:rPr>
            <a:t>が、０５年度は、市町村専門職員派遣事業負担金及びかながわ自立支援給付費等支払システム再構築負担金などの減少によりポイントを下げた。</a:t>
          </a:r>
          <a:endParaRPr lang="ja-JP" altLang="ja-JP" sz="800">
            <a:solidFill>
              <a:sysClr val="windowText" lastClr="000000"/>
            </a:solidFill>
            <a:effectLst/>
          </a:endParaRPr>
        </a:p>
        <a:p>
          <a:r>
            <a:rPr kumimoji="1" lang="ja-JP" altLang="ja-JP" sz="800">
              <a:solidFill>
                <a:schemeClr val="dk1"/>
              </a:solidFill>
              <a:effectLst/>
              <a:latin typeface="+mn-lt"/>
              <a:ea typeface="+mn-ea"/>
              <a:cs typeface="+mn-cs"/>
            </a:rPr>
            <a:t>　今後とも各種団体等への負担の適正化を図り、経費の節減と安定した財政運営を図る。</a:t>
          </a:r>
          <a:endParaRPr lang="ja-JP" altLang="ja-JP" sz="8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141696</xdr:rowOff>
    </xdr:from>
    <xdr:to>
      <xdr:col>82</xdr:col>
      <xdr:colOff>107950</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4853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102507</xdr:rowOff>
    </xdr:from>
    <xdr:to>
      <xdr:col>78</xdr:col>
      <xdr:colOff>69850</xdr:colOff>
      <xdr:row>37</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4461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102507</xdr:rowOff>
    </xdr:from>
    <xdr:to>
      <xdr:col>73</xdr:col>
      <xdr:colOff>180975</xdr:colOff>
      <xdr:row>38</xdr:row>
      <xdr:rowOff>42091</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4615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171087</xdr:rowOff>
    </xdr:from>
    <xdr:to>
      <xdr:col>69</xdr:col>
      <xdr:colOff>92075</xdr:colOff>
      <xdr:row>38</xdr:row>
      <xdr:rowOff>42091</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71837"/>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90896</xdr:rowOff>
    </xdr:from>
    <xdr:to>
      <xdr:col>82</xdr:col>
      <xdr:colOff>158750</xdr:colOff>
      <xdr:row>38</xdr:row>
      <xdr:rowOff>21045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34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62973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51707</xdr:rowOff>
    </xdr:from>
    <xdr:to>
      <xdr:col>74</xdr:col>
      <xdr:colOff>31750</xdr:colOff>
      <xdr:row>37</xdr:row>
      <xdr:rowOff>153307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138084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162741</xdr:rowOff>
    </xdr:from>
    <xdr:to>
      <xdr:col>69</xdr:col>
      <xdr:colOff>142875</xdr:colOff>
      <xdr:row>38</xdr:row>
      <xdr:rowOff>92891</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77668</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地方債の発行を極力抑制し、後年度に負担を残さない財政運営を行ってきたことなどから、類似団体の比率を大きく下回っている。０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年度は、教育施設事業債、臨時財政対策債の元金の支払いが大きく、ポイントを上げた。</a:t>
          </a:r>
          <a:endParaRPr lang="ja-JP" altLang="ja-JP" sz="1400">
            <a:effectLst/>
          </a:endParaRPr>
        </a:p>
        <a:p>
          <a:r>
            <a:rPr kumimoji="1" lang="ja-JP" altLang="ja-JP" sz="1100">
              <a:solidFill>
                <a:schemeClr val="dk1"/>
              </a:solidFill>
              <a:effectLst/>
              <a:latin typeface="+mn-lt"/>
              <a:ea typeface="+mn-ea"/>
              <a:cs typeface="+mn-cs"/>
            </a:rPr>
            <a:t>　公債費のピークは令和７年度になると見込</a:t>
          </a:r>
          <a:r>
            <a:rPr kumimoji="1" lang="ja-JP" altLang="en-US" sz="1100">
              <a:solidFill>
                <a:schemeClr val="dk1"/>
              </a:solidFill>
              <a:effectLst/>
              <a:latin typeface="+mn-lt"/>
              <a:ea typeface="+mn-ea"/>
              <a:cs typeface="+mn-cs"/>
            </a:rPr>
            <a:t>んでいる。</a:t>
          </a:r>
          <a:r>
            <a:rPr kumimoji="1" lang="ja-JP" altLang="ja-JP" sz="1100">
              <a:solidFill>
                <a:schemeClr val="dk1"/>
              </a:solidFill>
              <a:effectLst/>
              <a:latin typeface="+mn-lt"/>
              <a:ea typeface="+mn-ea"/>
              <a:cs typeface="+mn-cs"/>
            </a:rPr>
            <a:t>今後も適正な事業選択と地方債の発行に努め、公債費の割合が</a:t>
          </a:r>
          <a:r>
            <a:rPr kumimoji="1" lang="ja-JP" altLang="en-US" sz="1100">
              <a:solidFill>
                <a:schemeClr val="dk1"/>
              </a:solidFill>
              <a:effectLst/>
              <a:latin typeface="+mn-lt"/>
              <a:ea typeface="+mn-ea"/>
              <a:cs typeface="+mn-cs"/>
            </a:rPr>
            <a:t>抑制するよう</a:t>
          </a:r>
          <a:r>
            <a:rPr kumimoji="1" lang="ja-JP" altLang="ja-JP" sz="1100">
              <a:solidFill>
                <a:schemeClr val="dk1"/>
              </a:solidFill>
              <a:effectLst/>
              <a:latin typeface="+mn-lt"/>
              <a:ea typeface="+mn-ea"/>
              <a:cs typeface="+mn-cs"/>
            </a:rPr>
            <a:t>財政運営を行っていく。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154432</xdr:rowOff>
    </xdr:from>
    <xdr:to>
      <xdr:col>24</xdr:col>
      <xdr:colOff>25400</xdr:colOff>
      <xdr:row>74</xdr:row>
      <xdr:rowOff>163576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41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94996</xdr:rowOff>
    </xdr:from>
    <xdr:to>
      <xdr:col>19</xdr:col>
      <xdr:colOff>187325</xdr:colOff>
      <xdr:row>74</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82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94996</xdr:rowOff>
    </xdr:from>
    <xdr:to>
      <xdr:col>15</xdr:col>
      <xdr:colOff>98425</xdr:colOff>
      <xdr:row>74</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82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94996</xdr:rowOff>
    </xdr:from>
    <xdr:to>
      <xdr:col>11</xdr:col>
      <xdr:colOff>9525</xdr:colOff>
      <xdr:row>74</xdr:row>
      <xdr:rowOff>113284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822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112776</xdr:rowOff>
    </xdr:from>
    <xdr:to>
      <xdr:col>24</xdr:col>
      <xdr:colOff>76200</xdr:colOff>
      <xdr:row>75</xdr:row>
      <xdr:rowOff>42926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129303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103632</xdr:rowOff>
    </xdr:from>
    <xdr:to>
      <xdr:col>20</xdr:col>
      <xdr:colOff>38100</xdr:colOff>
      <xdr:row>75</xdr:row>
      <xdr:rowOff>33782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43959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44196</xdr:rowOff>
    </xdr:from>
    <xdr:to>
      <xdr:col>15</xdr:col>
      <xdr:colOff>149225</xdr:colOff>
      <xdr:row>74</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155973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44196</xdr:rowOff>
    </xdr:from>
    <xdr:to>
      <xdr:col>11</xdr:col>
      <xdr:colOff>60325</xdr:colOff>
      <xdr:row>74</xdr:row>
      <xdr:rowOff>145796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155973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62484</xdr:rowOff>
    </xdr:from>
    <xdr:to>
      <xdr:col>6</xdr:col>
      <xdr:colOff>171450</xdr:colOff>
      <xdr:row>74</xdr:row>
      <xdr:rowOff>164084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2811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公債費以外については、類似団体の平均を上回っている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扶助費、その他については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類似団体の比率と同水準もしくは下回っているが、人件費、物件費、補助費等が平均を上回っている。</a:t>
          </a:r>
          <a:endParaRPr lang="ja-JP" altLang="ja-JP" sz="1400">
            <a:effectLst/>
          </a:endParaRPr>
        </a:p>
        <a:p>
          <a:r>
            <a:rPr kumimoji="1" lang="ja-JP" altLang="ja-JP" sz="1100">
              <a:solidFill>
                <a:schemeClr val="dk1"/>
              </a:solidFill>
              <a:effectLst/>
              <a:latin typeface="+mn-lt"/>
              <a:ea typeface="+mn-ea"/>
              <a:cs typeface="+mn-cs"/>
            </a:rPr>
            <a:t>　今後は行財政改革による事業の精査や給与の適正化、適正な定員管理などに努め、経費節減を図っていく。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79</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909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79</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367513"/>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79</xdr:row>
      <xdr:rowOff>101854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367513"/>
          <a:ext cx="889000" cy="27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101854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138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4483</xdr:rowOff>
    </xdr:from>
    <xdr:to>
      <xdr:col>29</xdr:col>
      <xdr:colOff>127000</xdr:colOff>
      <xdr:row>19</xdr:row>
      <xdr:rowOff>23559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9658"/>
          <a:ext cx="647700" cy="19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23559</xdr:rowOff>
    </xdr:from>
    <xdr:to>
      <xdr:col>26</xdr:col>
      <xdr:colOff>50800</xdr:colOff>
      <xdr:row>19</xdr:row>
      <xdr:rowOff>32703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8734"/>
          <a:ext cx="698500" cy="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7150</xdr:rowOff>
    </xdr:from>
    <xdr:to>
      <xdr:col>22</xdr:col>
      <xdr:colOff>114300</xdr:colOff>
      <xdr:row>19</xdr:row>
      <xdr:rowOff>32703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12325"/>
          <a:ext cx="698500" cy="25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7150</xdr:rowOff>
    </xdr:from>
    <xdr:to>
      <xdr:col>18</xdr:col>
      <xdr:colOff>177800</xdr:colOff>
      <xdr:row>19</xdr:row>
      <xdr:rowOff>14745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2325"/>
          <a:ext cx="698500" cy="7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125133</xdr:rowOff>
    </xdr:from>
    <xdr:to>
      <xdr:col>29</xdr:col>
      <xdr:colOff>177800</xdr:colOff>
      <xdr:row>19</xdr:row>
      <xdr:rowOff>55283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97210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144209</xdr:rowOff>
    </xdr:from>
    <xdr:to>
      <xdr:col>26</xdr:col>
      <xdr:colOff>101600</xdr:colOff>
      <xdr:row>19</xdr:row>
      <xdr:rowOff>74359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59136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153353</xdr:rowOff>
    </xdr:from>
    <xdr:to>
      <xdr:col>22</xdr:col>
      <xdr:colOff>165100</xdr:colOff>
      <xdr:row>19</xdr:row>
      <xdr:rowOff>83503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68280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127800</xdr:rowOff>
    </xdr:from>
    <xdr:to>
      <xdr:col>19</xdr:col>
      <xdr:colOff>38100</xdr:colOff>
      <xdr:row>19</xdr:row>
      <xdr:rowOff>57950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1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42727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135395</xdr:rowOff>
    </xdr:from>
    <xdr:to>
      <xdr:col>15</xdr:col>
      <xdr:colOff>101600</xdr:colOff>
      <xdr:row>19</xdr:row>
      <xdr:rowOff>65545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50322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267551</xdr:rowOff>
    </xdr:from>
    <xdr:to>
      <xdr:col>29</xdr:col>
      <xdr:colOff>127000</xdr:colOff>
      <xdr:row>37</xdr:row>
      <xdr:rowOff>122999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92101"/>
          <a:ext cx="0" cy="10555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133176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5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122999</xdr:rowOff>
    </xdr:from>
    <xdr:to>
      <xdr:col>30</xdr:col>
      <xdr:colOff>25400</xdr:colOff>
      <xdr:row>37</xdr:row>
      <xdr:rowOff>122999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4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11028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3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267551</xdr:rowOff>
    </xdr:from>
    <xdr:to>
      <xdr:col>30</xdr:col>
      <xdr:colOff>25400</xdr:colOff>
      <xdr:row>33</xdr:row>
      <xdr:rowOff>267551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92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104407</xdr:rowOff>
    </xdr:from>
    <xdr:to>
      <xdr:col>29</xdr:col>
      <xdr:colOff>127000</xdr:colOff>
      <xdr:row>37</xdr:row>
      <xdr:rowOff>122999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29107"/>
          <a:ext cx="647700" cy="1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309992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77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122015</xdr:rowOff>
    </xdr:from>
    <xdr:to>
      <xdr:col>29</xdr:col>
      <xdr:colOff>177800</xdr:colOff>
      <xdr:row>35</xdr:row>
      <xdr:rowOff>223615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104407</xdr:rowOff>
    </xdr:from>
    <xdr:to>
      <xdr:col>26</xdr:col>
      <xdr:colOff>50800</xdr:colOff>
      <xdr:row>37</xdr:row>
      <xdr:rowOff>137802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29107"/>
          <a:ext cx="698500" cy="33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112985</xdr:rowOff>
    </xdr:from>
    <xdr:to>
      <xdr:col>26</xdr:col>
      <xdr:colOff>101600</xdr:colOff>
      <xdr:row>35</xdr:row>
      <xdr:rowOff>214585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224762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92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137802</xdr:rowOff>
    </xdr:from>
    <xdr:to>
      <xdr:col>22</xdr:col>
      <xdr:colOff>114300</xdr:colOff>
      <xdr:row>37</xdr:row>
      <xdr:rowOff>179540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62502"/>
          <a:ext cx="698500" cy="4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136913</xdr:rowOff>
    </xdr:from>
    <xdr:to>
      <xdr:col>22</xdr:col>
      <xdr:colOff>165100</xdr:colOff>
      <xdr:row>35</xdr:row>
      <xdr:rowOff>238513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169672</xdr:rowOff>
    </xdr:from>
    <xdr:to>
      <xdr:col>18</xdr:col>
      <xdr:colOff>177800</xdr:colOff>
      <xdr:row>37</xdr:row>
      <xdr:rowOff>179540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94372"/>
          <a:ext cx="698500" cy="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158400</xdr:rowOff>
    </xdr:from>
    <xdr:to>
      <xdr:col>19</xdr:col>
      <xdr:colOff>38100</xdr:colOff>
      <xdr:row>35</xdr:row>
      <xdr:rowOff>260000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270177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142761</xdr:rowOff>
    </xdr:from>
    <xdr:to>
      <xdr:col>15</xdr:col>
      <xdr:colOff>101600</xdr:colOff>
      <xdr:row>35</xdr:row>
      <xdr:rowOff>244361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254538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72199</xdr:rowOff>
    </xdr:from>
    <xdr:to>
      <xdr:col>29</xdr:col>
      <xdr:colOff>177800</xdr:colOff>
      <xdr:row>37</xdr:row>
      <xdr:rowOff>173799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9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152226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0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53607</xdr:rowOff>
    </xdr:from>
    <xdr:to>
      <xdr:col>26</xdr:col>
      <xdr:colOff>101600</xdr:colOff>
      <xdr:row>37</xdr:row>
      <xdr:rowOff>155207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7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139984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64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87002</xdr:rowOff>
    </xdr:from>
    <xdr:to>
      <xdr:col>22</xdr:col>
      <xdr:colOff>165100</xdr:colOff>
      <xdr:row>37</xdr:row>
      <xdr:rowOff>188602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11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173379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9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128740</xdr:rowOff>
    </xdr:from>
    <xdr:to>
      <xdr:col>19</xdr:col>
      <xdr:colOff>38100</xdr:colOff>
      <xdr:row>37</xdr:row>
      <xdr:rowOff>230340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5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215117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3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118872</xdr:rowOff>
    </xdr:from>
    <xdr:to>
      <xdr:col>15</xdr:col>
      <xdr:colOff>101600</xdr:colOff>
      <xdr:row>37</xdr:row>
      <xdr:rowOff>220472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205249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17,473
17,294
14.38
6,755,258
6,395,305
355,589
4,446,583
2,975,940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168824</xdr:rowOff>
    </xdr:from>
    <xdr:to>
      <xdr:col>24</xdr:col>
      <xdr:colOff>63500</xdr:colOff>
      <xdr:row>37</xdr:row>
      <xdr:rowOff>33949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1024"/>
          <a:ext cx="8382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33949</xdr:rowOff>
    </xdr:from>
    <xdr:to>
      <xdr:col>19</xdr:col>
      <xdr:colOff>177800</xdr:colOff>
      <xdr:row>37</xdr:row>
      <xdr:rowOff>42179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7759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10465</xdr:rowOff>
    </xdr:from>
    <xdr:to>
      <xdr:col>15</xdr:col>
      <xdr:colOff>50800</xdr:colOff>
      <xdr:row>37</xdr:row>
      <xdr:rowOff>42179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54115"/>
          <a:ext cx="889000" cy="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10465</xdr:rowOff>
    </xdr:from>
    <xdr:to>
      <xdr:col>10</xdr:col>
      <xdr:colOff>114300</xdr:colOff>
      <xdr:row>38</xdr:row>
      <xdr:rowOff>33051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54115"/>
          <a:ext cx="889000" cy="19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118024</xdr:rowOff>
    </xdr:from>
    <xdr:to>
      <xdr:col>24</xdr:col>
      <xdr:colOff>114300</xdr:colOff>
      <xdr:row>37</xdr:row>
      <xdr:rowOff>48174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96451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154599</xdr:rowOff>
    </xdr:from>
    <xdr:to>
      <xdr:col>20</xdr:col>
      <xdr:colOff>38100</xdr:colOff>
      <xdr:row>37</xdr:row>
      <xdr:rowOff>84749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75876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162829</xdr:rowOff>
    </xdr:from>
    <xdr:to>
      <xdr:col>15</xdr:col>
      <xdr:colOff>101600</xdr:colOff>
      <xdr:row>37</xdr:row>
      <xdr:rowOff>92979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3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84106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131115</xdr:rowOff>
    </xdr:from>
    <xdr:to>
      <xdr:col>10</xdr:col>
      <xdr:colOff>165100</xdr:colOff>
      <xdr:row>37</xdr:row>
      <xdr:rowOff>61265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52392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153700</xdr:rowOff>
    </xdr:from>
    <xdr:to>
      <xdr:col>6</xdr:col>
      <xdr:colOff>38100</xdr:colOff>
      <xdr:row>38</xdr:row>
      <xdr:rowOff>83851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973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74978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48681</xdr:rowOff>
    </xdr:from>
    <xdr:to>
      <xdr:col>24</xdr:col>
      <xdr:colOff>63500</xdr:colOff>
      <xdr:row>58</xdr:row>
      <xdr:rowOff>117553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92781"/>
          <a:ext cx="838200" cy="6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48681</xdr:rowOff>
    </xdr:from>
    <xdr:to>
      <xdr:col>19</xdr:col>
      <xdr:colOff>177800</xdr:colOff>
      <xdr:row>58</xdr:row>
      <xdr:rowOff>118120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92781"/>
          <a:ext cx="889000" cy="6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105575</xdr:rowOff>
    </xdr:from>
    <xdr:to>
      <xdr:col>15</xdr:col>
      <xdr:colOff>50800</xdr:colOff>
      <xdr:row>58</xdr:row>
      <xdr:rowOff>118120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49675"/>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105575</xdr:rowOff>
    </xdr:from>
    <xdr:to>
      <xdr:col>10</xdr:col>
      <xdr:colOff>114300</xdr:colOff>
      <xdr:row>58</xdr:row>
      <xdr:rowOff>116291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49675"/>
          <a:ext cx="8890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66753</xdr:rowOff>
    </xdr:from>
    <xdr:to>
      <xdr:col>24</xdr:col>
      <xdr:colOff>114300</xdr:colOff>
      <xdr:row>58</xdr:row>
      <xdr:rowOff>168353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153130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2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169331</xdr:rowOff>
    </xdr:from>
    <xdr:to>
      <xdr:col>20</xdr:col>
      <xdr:colOff>38100</xdr:colOff>
      <xdr:row>58</xdr:row>
      <xdr:rowOff>99481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90608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67320</xdr:rowOff>
    </xdr:from>
    <xdr:to>
      <xdr:col>15</xdr:col>
      <xdr:colOff>101600</xdr:colOff>
      <xdr:row>58</xdr:row>
      <xdr:rowOff>168920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160047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1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54775</xdr:rowOff>
    </xdr:from>
    <xdr:to>
      <xdr:col>10</xdr:col>
      <xdr:colOff>165100</xdr:colOff>
      <xdr:row>58</xdr:row>
      <xdr:rowOff>156375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147502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65491</xdr:rowOff>
    </xdr:from>
    <xdr:to>
      <xdr:col>6</xdr:col>
      <xdr:colOff>38100</xdr:colOff>
      <xdr:row>58</xdr:row>
      <xdr:rowOff>167091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158218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87122</xdr:rowOff>
    </xdr:from>
    <xdr:to>
      <xdr:col>24</xdr:col>
      <xdr:colOff>63500</xdr:colOff>
      <xdr:row>78</xdr:row>
      <xdr:rowOff>93751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60222"/>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81818</xdr:rowOff>
    </xdr:from>
    <xdr:to>
      <xdr:col>19</xdr:col>
      <xdr:colOff>177800</xdr:colOff>
      <xdr:row>78</xdr:row>
      <xdr:rowOff>93751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54918"/>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81818</xdr:rowOff>
    </xdr:from>
    <xdr:to>
      <xdr:col>15</xdr:col>
      <xdr:colOff>50800</xdr:colOff>
      <xdr:row>78</xdr:row>
      <xdr:rowOff>87854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54918"/>
          <a:ext cx="8890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87854</xdr:rowOff>
    </xdr:from>
    <xdr:to>
      <xdr:col>10</xdr:col>
      <xdr:colOff>114300</xdr:colOff>
      <xdr:row>78</xdr:row>
      <xdr:rowOff>96882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0954"/>
          <a:ext cx="889000" cy="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36322</xdr:rowOff>
    </xdr:from>
    <xdr:to>
      <xdr:col>24</xdr:col>
      <xdr:colOff>114300</xdr:colOff>
      <xdr:row>78</xdr:row>
      <xdr:rowOff>137922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122699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2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42951</xdr:rowOff>
    </xdr:from>
    <xdr:to>
      <xdr:col>20</xdr:col>
      <xdr:colOff>38100</xdr:colOff>
      <xdr:row>78</xdr:row>
      <xdr:rowOff>144551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135678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31018</xdr:rowOff>
    </xdr:from>
    <xdr:to>
      <xdr:col>15</xdr:col>
      <xdr:colOff>101600</xdr:colOff>
      <xdr:row>78</xdr:row>
      <xdr:rowOff>132618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123745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37054</xdr:rowOff>
    </xdr:from>
    <xdr:to>
      <xdr:col>10</xdr:col>
      <xdr:colOff>165100</xdr:colOff>
      <xdr:row>78</xdr:row>
      <xdr:rowOff>138654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129781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0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46082</xdr:rowOff>
    </xdr:from>
    <xdr:to>
      <xdr:col>6</xdr:col>
      <xdr:colOff>38100</xdr:colOff>
      <xdr:row>78</xdr:row>
      <xdr:rowOff>147682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138809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157356</xdr:rowOff>
    </xdr:from>
    <xdr:to>
      <xdr:col>24</xdr:col>
      <xdr:colOff>63500</xdr:colOff>
      <xdr:row>97</xdr:row>
      <xdr:rowOff>81505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16556"/>
          <a:ext cx="838200" cy="9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117439</xdr:rowOff>
    </xdr:from>
    <xdr:to>
      <xdr:col>19</xdr:col>
      <xdr:colOff>177800</xdr:colOff>
      <xdr:row>97</xdr:row>
      <xdr:rowOff>81505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76639"/>
          <a:ext cx="889000" cy="13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117439</xdr:rowOff>
    </xdr:from>
    <xdr:to>
      <xdr:col>15</xdr:col>
      <xdr:colOff>50800</xdr:colOff>
      <xdr:row>98</xdr:row>
      <xdr:rowOff>8266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76639"/>
          <a:ext cx="889000" cy="2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8266</xdr:rowOff>
    </xdr:from>
    <xdr:to>
      <xdr:col>10</xdr:col>
      <xdr:colOff>114300</xdr:colOff>
      <xdr:row>98</xdr:row>
      <xdr:rowOff>26510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10366"/>
          <a:ext cx="889000" cy="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106556</xdr:rowOff>
    </xdr:from>
    <xdr:to>
      <xdr:col>24</xdr:col>
      <xdr:colOff>114300</xdr:colOff>
      <xdr:row>97</xdr:row>
      <xdr:rowOff>36706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84983</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4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30705</xdr:rowOff>
    </xdr:from>
    <xdr:to>
      <xdr:col>20</xdr:col>
      <xdr:colOff>38100</xdr:colOff>
      <xdr:row>97</xdr:row>
      <xdr:rowOff>132305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123432</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66639</xdr:rowOff>
    </xdr:from>
    <xdr:to>
      <xdr:col>15</xdr:col>
      <xdr:colOff>101600</xdr:colOff>
      <xdr:row>96</xdr:row>
      <xdr:rowOff>168239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159366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128916</xdr:rowOff>
    </xdr:from>
    <xdr:to>
      <xdr:col>10</xdr:col>
      <xdr:colOff>165100</xdr:colOff>
      <xdr:row>98</xdr:row>
      <xdr:rowOff>59066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50193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5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147160</xdr:rowOff>
    </xdr:from>
    <xdr:to>
      <xdr:col>6</xdr:col>
      <xdr:colOff>38100</xdr:colOff>
      <xdr:row>98</xdr:row>
      <xdr:rowOff>77310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68437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7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109273</xdr:rowOff>
    </xdr:from>
    <xdr:to>
      <xdr:col>55</xdr:col>
      <xdr:colOff>0</xdr:colOff>
      <xdr:row>36</xdr:row>
      <xdr:rowOff>156818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281473"/>
          <a:ext cx="838200" cy="4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109273</xdr:rowOff>
    </xdr:from>
    <xdr:to>
      <xdr:col>50</xdr:col>
      <xdr:colOff>114300</xdr:colOff>
      <xdr:row>37</xdr:row>
      <xdr:rowOff>59178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281473"/>
          <a:ext cx="889000" cy="1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47103</xdr:rowOff>
    </xdr:from>
    <xdr:to>
      <xdr:col>45</xdr:col>
      <xdr:colOff>177800</xdr:colOff>
      <xdr:row>37</xdr:row>
      <xdr:rowOff>59178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76403"/>
          <a:ext cx="889000" cy="52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47103</xdr:rowOff>
    </xdr:from>
    <xdr:to>
      <xdr:col>41</xdr:col>
      <xdr:colOff>50800</xdr:colOff>
      <xdr:row>37</xdr:row>
      <xdr:rowOff>129509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76403"/>
          <a:ext cx="889000" cy="59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106018</xdr:rowOff>
    </xdr:from>
    <xdr:to>
      <xdr:col>55</xdr:col>
      <xdr:colOff>50800</xdr:colOff>
      <xdr:row>37</xdr:row>
      <xdr:rowOff>36168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84445</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58473</xdr:rowOff>
    </xdr:from>
    <xdr:to>
      <xdr:col>50</xdr:col>
      <xdr:colOff>165100</xdr:colOff>
      <xdr:row>36</xdr:row>
      <xdr:rowOff>160073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2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151200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32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8378</xdr:rowOff>
    </xdr:from>
    <xdr:to>
      <xdr:col>46</xdr:col>
      <xdr:colOff>38100</xdr:colOff>
      <xdr:row>37</xdr:row>
      <xdr:rowOff>109978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101105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4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167753</xdr:rowOff>
    </xdr:from>
    <xdr:to>
      <xdr:col>41</xdr:col>
      <xdr:colOff>101600</xdr:colOff>
      <xdr:row>34</xdr:row>
      <xdr:rowOff>97903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89030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1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78709</xdr:rowOff>
    </xdr:from>
    <xdr:to>
      <xdr:col>36</xdr:col>
      <xdr:colOff>165100</xdr:colOff>
      <xdr:row>38</xdr:row>
      <xdr:rowOff>8859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171436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136774</xdr:rowOff>
    </xdr:from>
    <xdr:to>
      <xdr:col>55</xdr:col>
      <xdr:colOff>0</xdr:colOff>
      <xdr:row>58</xdr:row>
      <xdr:rowOff>49555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09424"/>
          <a:ext cx="838200" cy="8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33759</xdr:rowOff>
    </xdr:from>
    <xdr:to>
      <xdr:col>50</xdr:col>
      <xdr:colOff>114300</xdr:colOff>
      <xdr:row>57</xdr:row>
      <xdr:rowOff>136774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06409"/>
          <a:ext cx="889000" cy="1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138809</xdr:rowOff>
    </xdr:from>
    <xdr:to>
      <xdr:col>45</xdr:col>
      <xdr:colOff>177800</xdr:colOff>
      <xdr:row>57</xdr:row>
      <xdr:rowOff>33759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568559"/>
          <a:ext cx="889000" cy="23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138809</xdr:rowOff>
    </xdr:from>
    <xdr:to>
      <xdr:col>41</xdr:col>
      <xdr:colOff>50800</xdr:colOff>
      <xdr:row>56</xdr:row>
      <xdr:rowOff>118387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568559"/>
          <a:ext cx="889000" cy="15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170205</xdr:rowOff>
    </xdr:from>
    <xdr:to>
      <xdr:col>55</xdr:col>
      <xdr:colOff>50800</xdr:colOff>
      <xdr:row>58</xdr:row>
      <xdr:rowOff>100355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85132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85974</xdr:rowOff>
    </xdr:from>
    <xdr:to>
      <xdr:col>50</xdr:col>
      <xdr:colOff>165100</xdr:colOff>
      <xdr:row>58</xdr:row>
      <xdr:rowOff>16124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7251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5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154409</xdr:rowOff>
    </xdr:from>
    <xdr:to>
      <xdr:col>46</xdr:col>
      <xdr:colOff>38100</xdr:colOff>
      <xdr:row>57</xdr:row>
      <xdr:rowOff>84559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5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75686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4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88009</xdr:rowOff>
    </xdr:from>
    <xdr:to>
      <xdr:col>41</xdr:col>
      <xdr:colOff>101600</xdr:colOff>
      <xdr:row>56</xdr:row>
      <xdr:rowOff>18159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1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67587</xdr:rowOff>
    </xdr:from>
    <xdr:to>
      <xdr:col>36</xdr:col>
      <xdr:colOff>165100</xdr:colOff>
      <xdr:row>56</xdr:row>
      <xdr:rowOff>169187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160314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157798</xdr:rowOff>
    </xdr:from>
    <xdr:to>
      <xdr:col>55</xdr:col>
      <xdr:colOff>0</xdr:colOff>
      <xdr:row>79</xdr:row>
      <xdr:rowOff>10083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30898"/>
          <a:ext cx="838200" cy="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145986</xdr:rowOff>
    </xdr:from>
    <xdr:to>
      <xdr:col>50</xdr:col>
      <xdr:colOff>114300</xdr:colOff>
      <xdr:row>79</xdr:row>
      <xdr:rowOff>10083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004736"/>
          <a:ext cx="889000" cy="5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145986</xdr:rowOff>
    </xdr:from>
    <xdr:to>
      <xdr:col>45</xdr:col>
      <xdr:colOff>177800</xdr:colOff>
      <xdr:row>78</xdr:row>
      <xdr:rowOff>26067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004736"/>
          <a:ext cx="889000" cy="39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26067</xdr:rowOff>
    </xdr:from>
    <xdr:to>
      <xdr:col>41</xdr:col>
      <xdr:colOff>50800</xdr:colOff>
      <xdr:row>79</xdr:row>
      <xdr:rowOff>19590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99167"/>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106998</xdr:rowOff>
    </xdr:from>
    <xdr:to>
      <xdr:col>55</xdr:col>
      <xdr:colOff>50800</xdr:colOff>
      <xdr:row>79</xdr:row>
      <xdr:rowOff>37148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21925</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9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130733</xdr:rowOff>
    </xdr:from>
    <xdr:to>
      <xdr:col>50</xdr:col>
      <xdr:colOff>165100</xdr:colOff>
      <xdr:row>79</xdr:row>
      <xdr:rowOff>60883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52010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95186</xdr:rowOff>
    </xdr:from>
    <xdr:to>
      <xdr:col>46</xdr:col>
      <xdr:colOff>38100</xdr:colOff>
      <xdr:row>76</xdr:row>
      <xdr:rowOff>25336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9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41863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7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146717</xdr:rowOff>
    </xdr:from>
    <xdr:to>
      <xdr:col>41</xdr:col>
      <xdr:colOff>101600</xdr:colOff>
      <xdr:row>78</xdr:row>
      <xdr:rowOff>76867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67994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4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140240</xdr:rowOff>
    </xdr:from>
    <xdr:to>
      <xdr:col>36</xdr:col>
      <xdr:colOff>165100</xdr:colOff>
      <xdr:row>79</xdr:row>
      <xdr:rowOff>70390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61517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6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165021</xdr:rowOff>
    </xdr:from>
    <xdr:to>
      <xdr:col>55</xdr:col>
      <xdr:colOff>0</xdr:colOff>
      <xdr:row>98</xdr:row>
      <xdr:rowOff>104724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795671"/>
          <a:ext cx="838200" cy="1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165021</xdr:rowOff>
    </xdr:from>
    <xdr:to>
      <xdr:col>50</xdr:col>
      <xdr:colOff>114300</xdr:colOff>
      <xdr:row>98</xdr:row>
      <xdr:rowOff>132362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95671"/>
          <a:ext cx="889000" cy="13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21340</xdr:rowOff>
    </xdr:from>
    <xdr:to>
      <xdr:col>45</xdr:col>
      <xdr:colOff>177800</xdr:colOff>
      <xdr:row>98</xdr:row>
      <xdr:rowOff>132362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480540"/>
          <a:ext cx="889000" cy="45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21340</xdr:rowOff>
    </xdr:from>
    <xdr:to>
      <xdr:col>41</xdr:col>
      <xdr:colOff>50800</xdr:colOff>
      <xdr:row>97</xdr:row>
      <xdr:rowOff>66134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480540"/>
          <a:ext cx="889000" cy="2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53924</xdr:rowOff>
    </xdr:from>
    <xdr:to>
      <xdr:col>55</xdr:col>
      <xdr:colOff>50800</xdr:colOff>
      <xdr:row>98</xdr:row>
      <xdr:rowOff>155524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5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140301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7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114221</xdr:rowOff>
    </xdr:from>
    <xdr:to>
      <xdr:col>50</xdr:col>
      <xdr:colOff>165100</xdr:colOff>
      <xdr:row>98</xdr:row>
      <xdr:rowOff>44371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35498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3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81562</xdr:rowOff>
    </xdr:from>
    <xdr:to>
      <xdr:col>46</xdr:col>
      <xdr:colOff>38100</xdr:colOff>
      <xdr:row>99</xdr:row>
      <xdr:rowOff>11712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8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2839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141990</xdr:rowOff>
    </xdr:from>
    <xdr:to>
      <xdr:col>41</xdr:col>
      <xdr:colOff>101600</xdr:colOff>
      <xdr:row>96</xdr:row>
      <xdr:rowOff>72140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88667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0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15334</xdr:rowOff>
    </xdr:from>
    <xdr:to>
      <xdr:col>36</xdr:col>
      <xdr:colOff>165100</xdr:colOff>
      <xdr:row>97</xdr:row>
      <xdr:rowOff>116934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108061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92826</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79376"/>
          <a:ext cx="8890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72785</xdr:rowOff>
    </xdr:from>
    <xdr:to>
      <xdr:col>76</xdr:col>
      <xdr:colOff>114300</xdr:colOff>
      <xdr:row>39</xdr:row>
      <xdr:rowOff>92826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59335"/>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72785</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59335"/>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42026</xdr:rowOff>
    </xdr:from>
    <xdr:to>
      <xdr:col>76</xdr:col>
      <xdr:colOff>165100</xdr:colOff>
      <xdr:row>39</xdr:row>
      <xdr:rowOff>143626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134753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821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21985</xdr:rowOff>
    </xdr:from>
    <xdr:to>
      <xdr:col>72</xdr:col>
      <xdr:colOff>38100</xdr:colOff>
      <xdr:row>39</xdr:row>
      <xdr:rowOff>123585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114712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80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103139</xdr:rowOff>
    </xdr:from>
    <xdr:to>
      <xdr:col>85</xdr:col>
      <xdr:colOff>127000</xdr:colOff>
      <xdr:row>78</xdr:row>
      <xdr:rowOff>110934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476239"/>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110934</xdr:rowOff>
    </xdr:from>
    <xdr:to>
      <xdr:col>81</xdr:col>
      <xdr:colOff>50800</xdr:colOff>
      <xdr:row>78</xdr:row>
      <xdr:rowOff>129208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484034"/>
          <a:ext cx="889000" cy="1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129208</xdr:rowOff>
    </xdr:from>
    <xdr:to>
      <xdr:col>76</xdr:col>
      <xdr:colOff>114300</xdr:colOff>
      <xdr:row>78</xdr:row>
      <xdr:rowOff>137651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502308"/>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132209</xdr:rowOff>
    </xdr:from>
    <xdr:to>
      <xdr:col>71</xdr:col>
      <xdr:colOff>177800</xdr:colOff>
      <xdr:row>78</xdr:row>
      <xdr:rowOff>137651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505309"/>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52339</xdr:rowOff>
    </xdr:from>
    <xdr:to>
      <xdr:col>85</xdr:col>
      <xdr:colOff>177800</xdr:colOff>
      <xdr:row>78</xdr:row>
      <xdr:rowOff>153939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4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138716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34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60134</xdr:rowOff>
    </xdr:from>
    <xdr:to>
      <xdr:col>81</xdr:col>
      <xdr:colOff>101600</xdr:colOff>
      <xdr:row>78</xdr:row>
      <xdr:rowOff>161734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4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152861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5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78408</xdr:rowOff>
    </xdr:from>
    <xdr:to>
      <xdr:col>76</xdr:col>
      <xdr:colOff>165100</xdr:colOff>
      <xdr:row>79</xdr:row>
      <xdr:rowOff>8558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4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171135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54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86851</xdr:rowOff>
    </xdr:from>
    <xdr:to>
      <xdr:col>72</xdr:col>
      <xdr:colOff>38100</xdr:colOff>
      <xdr:row>79</xdr:row>
      <xdr:rowOff>17001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4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8128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5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81409</xdr:rowOff>
    </xdr:from>
    <xdr:to>
      <xdr:col>67</xdr:col>
      <xdr:colOff>101600</xdr:colOff>
      <xdr:row>79</xdr:row>
      <xdr:rowOff>11559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4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2686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5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41982</xdr:rowOff>
    </xdr:from>
    <xdr:to>
      <xdr:col>85</xdr:col>
      <xdr:colOff>127000</xdr:colOff>
      <xdr:row>98</xdr:row>
      <xdr:rowOff>112537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44082"/>
          <a:ext cx="838200" cy="7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68047</xdr:rowOff>
    </xdr:from>
    <xdr:to>
      <xdr:col>81</xdr:col>
      <xdr:colOff>50800</xdr:colOff>
      <xdr:row>98</xdr:row>
      <xdr:rowOff>112537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70147"/>
          <a:ext cx="889000" cy="4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68047</xdr:rowOff>
    </xdr:from>
    <xdr:to>
      <xdr:col>76</xdr:col>
      <xdr:colOff>114300</xdr:colOff>
      <xdr:row>98</xdr:row>
      <xdr:rowOff>139128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70147"/>
          <a:ext cx="889000" cy="7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123479</xdr:rowOff>
    </xdr:from>
    <xdr:to>
      <xdr:col>71</xdr:col>
      <xdr:colOff>177800</xdr:colOff>
      <xdr:row>98</xdr:row>
      <xdr:rowOff>139128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25579"/>
          <a:ext cx="889000" cy="1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162632</xdr:rowOff>
    </xdr:from>
    <xdr:to>
      <xdr:col>85</xdr:col>
      <xdr:colOff>177800</xdr:colOff>
      <xdr:row>98</xdr:row>
      <xdr:rowOff>92782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77559</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0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61737</xdr:rowOff>
    </xdr:from>
    <xdr:to>
      <xdr:col>81</xdr:col>
      <xdr:colOff>101600</xdr:colOff>
      <xdr:row>98</xdr:row>
      <xdr:rowOff>163337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154464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5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17247</xdr:rowOff>
    </xdr:from>
    <xdr:to>
      <xdr:col>76</xdr:col>
      <xdr:colOff>165100</xdr:colOff>
      <xdr:row>98</xdr:row>
      <xdr:rowOff>118847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109974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88328</xdr:rowOff>
    </xdr:from>
    <xdr:to>
      <xdr:col>72</xdr:col>
      <xdr:colOff>38100</xdr:colOff>
      <xdr:row>99</xdr:row>
      <xdr:rowOff>18478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9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9605</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4017" y="16983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72679</xdr:rowOff>
    </xdr:from>
    <xdr:to>
      <xdr:col>67</xdr:col>
      <xdr:colOff>101600</xdr:colOff>
      <xdr:row>99</xdr:row>
      <xdr:rowOff>2829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7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165406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6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113319</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28419"/>
          <a:ext cx="8890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62519</xdr:rowOff>
    </xdr:from>
    <xdr:to>
      <xdr:col>98</xdr:col>
      <xdr:colOff>38100</xdr:colOff>
      <xdr:row>38</xdr:row>
      <xdr:rowOff>164119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7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9196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3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162331</xdr:rowOff>
    </xdr:from>
    <xdr:to>
      <xdr:col>116</xdr:col>
      <xdr:colOff>63500</xdr:colOff>
      <xdr:row>57</xdr:row>
      <xdr:rowOff>164161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34981"/>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162331</xdr:rowOff>
    </xdr:from>
    <xdr:to>
      <xdr:col>111</xdr:col>
      <xdr:colOff>177800</xdr:colOff>
      <xdr:row>57</xdr:row>
      <xdr:rowOff>162731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34981"/>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162675</xdr:rowOff>
    </xdr:from>
    <xdr:to>
      <xdr:col>107</xdr:col>
      <xdr:colOff>50800</xdr:colOff>
      <xdr:row>57</xdr:row>
      <xdr:rowOff>162731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35325"/>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162675</xdr:rowOff>
    </xdr:from>
    <xdr:to>
      <xdr:col>102</xdr:col>
      <xdr:colOff>114300</xdr:colOff>
      <xdr:row>57</xdr:row>
      <xdr:rowOff>162675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3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113361</xdr:rowOff>
    </xdr:from>
    <xdr:to>
      <xdr:col>116</xdr:col>
      <xdr:colOff>114300</xdr:colOff>
      <xdr:row>58</xdr:row>
      <xdr:rowOff>43511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28288</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0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111531</xdr:rowOff>
    </xdr:from>
    <xdr:to>
      <xdr:col>112</xdr:col>
      <xdr:colOff>38100</xdr:colOff>
      <xdr:row>58</xdr:row>
      <xdr:rowOff>41681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32808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9976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111931</xdr:rowOff>
    </xdr:from>
    <xdr:to>
      <xdr:col>107</xdr:col>
      <xdr:colOff>101600</xdr:colOff>
      <xdr:row>58</xdr:row>
      <xdr:rowOff>42081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33208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9977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111875</xdr:rowOff>
    </xdr:from>
    <xdr:to>
      <xdr:col>102</xdr:col>
      <xdr:colOff>165100</xdr:colOff>
      <xdr:row>58</xdr:row>
      <xdr:rowOff>42025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33152</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9977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111875</xdr:rowOff>
    </xdr:from>
    <xdr:to>
      <xdr:col>98</xdr:col>
      <xdr:colOff>38100</xdr:colOff>
      <xdr:row>58</xdr:row>
      <xdr:rowOff>42025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33152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9977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80969</xdr:rowOff>
    </xdr:from>
    <xdr:to>
      <xdr:col>116</xdr:col>
      <xdr:colOff>63500</xdr:colOff>
      <xdr:row>78</xdr:row>
      <xdr:rowOff>96279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454069"/>
          <a:ext cx="838200" cy="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91785</xdr:rowOff>
    </xdr:from>
    <xdr:to>
      <xdr:col>111</xdr:col>
      <xdr:colOff>177800</xdr:colOff>
      <xdr:row>78</xdr:row>
      <xdr:rowOff>96279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464885"/>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91785</xdr:rowOff>
    </xdr:from>
    <xdr:to>
      <xdr:col>107</xdr:col>
      <xdr:colOff>50800</xdr:colOff>
      <xdr:row>78</xdr:row>
      <xdr:rowOff>94281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64885"/>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7328</xdr:rowOff>
    </xdr:from>
    <xdr:to>
      <xdr:col>102</xdr:col>
      <xdr:colOff>114300</xdr:colOff>
      <xdr:row>78</xdr:row>
      <xdr:rowOff>94281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80428"/>
          <a:ext cx="889000" cy="8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30169</xdr:rowOff>
    </xdr:from>
    <xdr:to>
      <xdr:col>116</xdr:col>
      <xdr:colOff>114300</xdr:colOff>
      <xdr:row>78</xdr:row>
      <xdr:rowOff>131769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4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116546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45479</xdr:rowOff>
    </xdr:from>
    <xdr:to>
      <xdr:col>112</xdr:col>
      <xdr:colOff>38100</xdr:colOff>
      <xdr:row>78</xdr:row>
      <xdr:rowOff>147079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4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138206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5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40985</xdr:rowOff>
    </xdr:from>
    <xdr:to>
      <xdr:col>107</xdr:col>
      <xdr:colOff>101600</xdr:colOff>
      <xdr:row>78</xdr:row>
      <xdr:rowOff>142585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4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133712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50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43481</xdr:rowOff>
    </xdr:from>
    <xdr:to>
      <xdr:col>102</xdr:col>
      <xdr:colOff>165100</xdr:colOff>
      <xdr:row>78</xdr:row>
      <xdr:rowOff>145081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41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136208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5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127978</xdr:rowOff>
    </xdr:from>
    <xdr:to>
      <xdr:col>98</xdr:col>
      <xdr:colOff>38100</xdr:colOff>
      <xdr:row>78</xdr:row>
      <xdr:rowOff>58128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49255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366,011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・本町の性質別経費は、０３年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普通建設事業費（うち新規整備）のみ類似団体平均を上回っていたが、大井中央公園整備工事及び防災備蓄倉庫等建設工事が終了したことから、すべてにおいて類似団体平均を下回り、住民一人当たりのコストは低く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公共施設の老朽化に伴う改修により、普通建設費の増加とそれに伴い公債費の増加が予想されることから、</a:t>
          </a:r>
          <a:r>
            <a:rPr kumimoji="1" lang="ja-JP" altLang="ja-JP" sz="1100">
              <a:solidFill>
                <a:schemeClr val="dk1"/>
              </a:solidFill>
              <a:effectLst/>
              <a:latin typeface="+mn-lt"/>
              <a:ea typeface="+mn-ea"/>
              <a:cs typeface="+mn-cs"/>
            </a:rPr>
            <a:t>経費の節減に努め安定的な財政運営を図る。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17,473
17,294
14.38
6,755,258
6,395,305
355,589
4,446,583
2,975,940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105182</xdr:rowOff>
    </xdr:from>
    <xdr:to>
      <xdr:col>24</xdr:col>
      <xdr:colOff>63500</xdr:colOff>
      <xdr:row>36</xdr:row>
      <xdr:rowOff>156159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7382"/>
          <a:ext cx="8382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86665</xdr:rowOff>
    </xdr:from>
    <xdr:to>
      <xdr:col>19</xdr:col>
      <xdr:colOff>177800</xdr:colOff>
      <xdr:row>36</xdr:row>
      <xdr:rowOff>105182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58865"/>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86665</xdr:rowOff>
    </xdr:from>
    <xdr:to>
      <xdr:col>15</xdr:col>
      <xdr:colOff>50800</xdr:colOff>
      <xdr:row>36</xdr:row>
      <xdr:rowOff>123927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58865"/>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54432</xdr:rowOff>
    </xdr:from>
    <xdr:to>
      <xdr:col>10</xdr:col>
      <xdr:colOff>114300</xdr:colOff>
      <xdr:row>36</xdr:row>
      <xdr:rowOff>123927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2663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105359</xdr:rowOff>
    </xdr:from>
    <xdr:to>
      <xdr:col>24</xdr:col>
      <xdr:colOff>114300</xdr:colOff>
      <xdr:row>37</xdr:row>
      <xdr:rowOff>35509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83786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5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54382</xdr:rowOff>
    </xdr:from>
    <xdr:to>
      <xdr:col>20</xdr:col>
      <xdr:colOff>38100</xdr:colOff>
      <xdr:row>36</xdr:row>
      <xdr:rowOff>155982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1059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0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35865</xdr:rowOff>
    </xdr:from>
    <xdr:to>
      <xdr:col>15</xdr:col>
      <xdr:colOff>101600</xdr:colOff>
      <xdr:row>36</xdr:row>
      <xdr:rowOff>137465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153992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8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73127</xdr:rowOff>
    </xdr:from>
    <xdr:to>
      <xdr:col>10</xdr:col>
      <xdr:colOff>165100</xdr:colOff>
      <xdr:row>37</xdr:row>
      <xdr:rowOff>3277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165854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3632</xdr:rowOff>
    </xdr:from>
    <xdr:to>
      <xdr:col>6</xdr:col>
      <xdr:colOff>38100</xdr:colOff>
      <xdr:row>36</xdr:row>
      <xdr:rowOff>105232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121759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96064</xdr:rowOff>
    </xdr:from>
    <xdr:to>
      <xdr:col>24</xdr:col>
      <xdr:colOff>63500</xdr:colOff>
      <xdr:row>58</xdr:row>
      <xdr:rowOff>113640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0164"/>
          <a:ext cx="838200" cy="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70431</xdr:rowOff>
    </xdr:from>
    <xdr:to>
      <xdr:col>19</xdr:col>
      <xdr:colOff>177800</xdr:colOff>
      <xdr:row>58</xdr:row>
      <xdr:rowOff>113640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4531"/>
          <a:ext cx="889000" cy="4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132917</xdr:rowOff>
    </xdr:from>
    <xdr:to>
      <xdr:col>15</xdr:col>
      <xdr:colOff>50800</xdr:colOff>
      <xdr:row>58</xdr:row>
      <xdr:rowOff>70431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4117"/>
          <a:ext cx="889000" cy="28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132917</xdr:rowOff>
    </xdr:from>
    <xdr:to>
      <xdr:col>10</xdr:col>
      <xdr:colOff>114300</xdr:colOff>
      <xdr:row>58</xdr:row>
      <xdr:rowOff>110142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34117"/>
          <a:ext cx="889000" cy="32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45264</xdr:rowOff>
    </xdr:from>
    <xdr:to>
      <xdr:col>24</xdr:col>
      <xdr:colOff>114300</xdr:colOff>
      <xdr:row>58</xdr:row>
      <xdr:rowOff>146864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131641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62840</xdr:rowOff>
    </xdr:from>
    <xdr:to>
      <xdr:col>20</xdr:col>
      <xdr:colOff>38100</xdr:colOff>
      <xdr:row>58</xdr:row>
      <xdr:rowOff>164440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155567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19631</xdr:rowOff>
    </xdr:from>
    <xdr:to>
      <xdr:col>15</xdr:col>
      <xdr:colOff>101600</xdr:colOff>
      <xdr:row>58</xdr:row>
      <xdr:rowOff>121231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112358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82117</xdr:rowOff>
    </xdr:from>
    <xdr:to>
      <xdr:col>10</xdr:col>
      <xdr:colOff>165100</xdr:colOff>
      <xdr:row>57</xdr:row>
      <xdr:rowOff>12267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7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59342</xdr:rowOff>
    </xdr:from>
    <xdr:to>
      <xdr:col>6</xdr:col>
      <xdr:colOff>38100</xdr:colOff>
      <xdr:row>58</xdr:row>
      <xdr:rowOff>160942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152069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127752</xdr:rowOff>
    </xdr:from>
    <xdr:to>
      <xdr:col>24</xdr:col>
      <xdr:colOff>62865</xdr:colOff>
      <xdr:row>78</xdr:row>
      <xdr:rowOff>8742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00702"/>
          <a:ext cx="1270" cy="108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12569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8742</xdr:rowOff>
    </xdr:from>
    <xdr:to>
      <xdr:col>24</xdr:col>
      <xdr:colOff>152400</xdr:colOff>
      <xdr:row>78</xdr:row>
      <xdr:rowOff>8742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74429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7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127752</xdr:rowOff>
    </xdr:from>
    <xdr:to>
      <xdr:col>24</xdr:col>
      <xdr:colOff>152400</xdr:colOff>
      <xdr:row>71</xdr:row>
      <xdr:rowOff>127752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0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8742</xdr:rowOff>
    </xdr:from>
    <xdr:to>
      <xdr:col>24</xdr:col>
      <xdr:colOff>63500</xdr:colOff>
      <xdr:row>78</xdr:row>
      <xdr:rowOff>32403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81842"/>
          <a:ext cx="8382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42479</xdr:rowOff>
    </xdr:from>
    <xdr:to>
      <xdr:col>24</xdr:col>
      <xdr:colOff>114300</xdr:colOff>
      <xdr:row>75</xdr:row>
      <xdr:rowOff>144079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32403</xdr:rowOff>
    </xdr:from>
    <xdr:to>
      <xdr:col>19</xdr:col>
      <xdr:colOff>177800</xdr:colOff>
      <xdr:row>78</xdr:row>
      <xdr:rowOff>76781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05503"/>
          <a:ext cx="889000" cy="4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146028</xdr:rowOff>
    </xdr:from>
    <xdr:to>
      <xdr:col>20</xdr:col>
      <xdr:colOff>38100</xdr:colOff>
      <xdr:row>76</xdr:row>
      <xdr:rowOff>76178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92705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8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76781</xdr:rowOff>
    </xdr:from>
    <xdr:to>
      <xdr:col>15</xdr:col>
      <xdr:colOff>50800</xdr:colOff>
      <xdr:row>78</xdr:row>
      <xdr:rowOff>126944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49881"/>
          <a:ext cx="889000" cy="5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89921</xdr:rowOff>
    </xdr:from>
    <xdr:to>
      <xdr:col>15</xdr:col>
      <xdr:colOff>101600</xdr:colOff>
      <xdr:row>76</xdr:row>
      <xdr:rowOff>20070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48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36598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2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126944</xdr:rowOff>
    </xdr:from>
    <xdr:to>
      <xdr:col>10</xdr:col>
      <xdr:colOff>114300</xdr:colOff>
      <xdr:row>79</xdr:row>
      <xdr:rowOff>89156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00044"/>
          <a:ext cx="889000" cy="1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99081</xdr:rowOff>
    </xdr:from>
    <xdr:to>
      <xdr:col>10</xdr:col>
      <xdr:colOff>165100</xdr:colOff>
      <xdr:row>77</xdr:row>
      <xdr:rowOff>29231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45757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0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131671</xdr:rowOff>
    </xdr:from>
    <xdr:to>
      <xdr:col>6</xdr:col>
      <xdr:colOff>38100</xdr:colOff>
      <xdr:row>77</xdr:row>
      <xdr:rowOff>61821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129392</xdr:rowOff>
    </xdr:from>
    <xdr:to>
      <xdr:col>24</xdr:col>
      <xdr:colOff>114300</xdr:colOff>
      <xdr:row>78</xdr:row>
      <xdr:rowOff>59542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3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44319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4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153053</xdr:rowOff>
    </xdr:from>
    <xdr:to>
      <xdr:col>20</xdr:col>
      <xdr:colOff>38100</xdr:colOff>
      <xdr:row>78</xdr:row>
      <xdr:rowOff>83203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5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74330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25981</xdr:rowOff>
    </xdr:from>
    <xdr:to>
      <xdr:col>15</xdr:col>
      <xdr:colOff>101600</xdr:colOff>
      <xdr:row>78</xdr:row>
      <xdr:rowOff>127581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118708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76144</xdr:rowOff>
    </xdr:from>
    <xdr:to>
      <xdr:col>10</xdr:col>
      <xdr:colOff>165100</xdr:colOff>
      <xdr:row>79</xdr:row>
      <xdr:rowOff>6294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168871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4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38356</xdr:rowOff>
    </xdr:from>
    <xdr:to>
      <xdr:col>6</xdr:col>
      <xdr:colOff>38100</xdr:colOff>
      <xdr:row>79</xdr:row>
      <xdr:rowOff>139956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8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131083</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63111" y="1367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27267</xdr:rowOff>
    </xdr:from>
    <xdr:to>
      <xdr:col>24</xdr:col>
      <xdr:colOff>63500</xdr:colOff>
      <xdr:row>98</xdr:row>
      <xdr:rowOff>130163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29367"/>
          <a:ext cx="838200" cy="10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27267</xdr:rowOff>
    </xdr:from>
    <xdr:to>
      <xdr:col>19</xdr:col>
      <xdr:colOff>177800</xdr:colOff>
      <xdr:row>98</xdr:row>
      <xdr:rowOff>108635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29367"/>
          <a:ext cx="889000" cy="8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108635</xdr:rowOff>
    </xdr:from>
    <xdr:to>
      <xdr:col>15</xdr:col>
      <xdr:colOff>50800</xdr:colOff>
      <xdr:row>99</xdr:row>
      <xdr:rowOff>71247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10735"/>
          <a:ext cx="889000" cy="1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52997</xdr:rowOff>
    </xdr:from>
    <xdr:to>
      <xdr:col>10</xdr:col>
      <xdr:colOff>114300</xdr:colOff>
      <xdr:row>99</xdr:row>
      <xdr:rowOff>71247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26547"/>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79363</xdr:rowOff>
    </xdr:from>
    <xdr:to>
      <xdr:col>24</xdr:col>
      <xdr:colOff>114300</xdr:colOff>
      <xdr:row>99</xdr:row>
      <xdr:rowOff>9513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57790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5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147917</xdr:rowOff>
    </xdr:from>
    <xdr:to>
      <xdr:col>20</xdr:col>
      <xdr:colOff>38100</xdr:colOff>
      <xdr:row>98</xdr:row>
      <xdr:rowOff>78067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69194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57835</xdr:rowOff>
    </xdr:from>
    <xdr:to>
      <xdr:col>15</xdr:col>
      <xdr:colOff>101600</xdr:colOff>
      <xdr:row>98</xdr:row>
      <xdr:rowOff>159435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150562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20447</xdr:rowOff>
    </xdr:from>
    <xdr:to>
      <xdr:col>10</xdr:col>
      <xdr:colOff>165100</xdr:colOff>
      <xdr:row>99</xdr:row>
      <xdr:rowOff>122047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9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113174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8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2197</xdr:rowOff>
    </xdr:from>
    <xdr:to>
      <xdr:col>6</xdr:col>
      <xdr:colOff>38100</xdr:colOff>
      <xdr:row>99</xdr:row>
      <xdr:rowOff>103797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7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94924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6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171247</xdr:rowOff>
    </xdr:from>
    <xdr:to>
      <xdr:col>55</xdr:col>
      <xdr:colOff>0</xdr:colOff>
      <xdr:row>38</xdr:row>
      <xdr:rowOff>1168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14897"/>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166675</xdr:rowOff>
    </xdr:from>
    <xdr:to>
      <xdr:col>50</xdr:col>
      <xdr:colOff>114300</xdr:colOff>
      <xdr:row>37</xdr:row>
      <xdr:rowOff>171247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1032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166446</xdr:rowOff>
    </xdr:from>
    <xdr:to>
      <xdr:col>45</xdr:col>
      <xdr:colOff>177800</xdr:colOff>
      <xdr:row>37</xdr:row>
      <xdr:rowOff>166675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100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166446</xdr:rowOff>
    </xdr:from>
    <xdr:to>
      <xdr:col>41</xdr:col>
      <xdr:colOff>50800</xdr:colOff>
      <xdr:row>37</xdr:row>
      <xdr:rowOff>166675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100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121819</xdr:rowOff>
    </xdr:from>
    <xdr:to>
      <xdr:col>55</xdr:col>
      <xdr:colOff>50800</xdr:colOff>
      <xdr:row>38</xdr:row>
      <xdr:rowOff>51969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144696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16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120447</xdr:rowOff>
    </xdr:from>
    <xdr:to>
      <xdr:col>50</xdr:col>
      <xdr:colOff>165100</xdr:colOff>
      <xdr:row>38</xdr:row>
      <xdr:rowOff>50597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67124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239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115875</xdr:rowOff>
    </xdr:from>
    <xdr:to>
      <xdr:col>46</xdr:col>
      <xdr:colOff>38100</xdr:colOff>
      <xdr:row>38</xdr:row>
      <xdr:rowOff>46025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62552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115646</xdr:rowOff>
    </xdr:from>
    <xdr:to>
      <xdr:col>41</xdr:col>
      <xdr:colOff>101600</xdr:colOff>
      <xdr:row>38</xdr:row>
      <xdr:rowOff>45796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62323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234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115875</xdr:rowOff>
    </xdr:from>
    <xdr:to>
      <xdr:col>36</xdr:col>
      <xdr:colOff>165100</xdr:colOff>
      <xdr:row>38</xdr:row>
      <xdr:rowOff>46025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62552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122289</xdr:rowOff>
    </xdr:from>
    <xdr:to>
      <xdr:col>55</xdr:col>
      <xdr:colOff>0</xdr:colOff>
      <xdr:row>58</xdr:row>
      <xdr:rowOff>126365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66389"/>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122289</xdr:rowOff>
    </xdr:from>
    <xdr:to>
      <xdr:col>50</xdr:col>
      <xdr:colOff>114300</xdr:colOff>
      <xdr:row>58</xdr:row>
      <xdr:rowOff>127660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66389"/>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120104</xdr:rowOff>
    </xdr:from>
    <xdr:to>
      <xdr:col>45</xdr:col>
      <xdr:colOff>177800</xdr:colOff>
      <xdr:row>58</xdr:row>
      <xdr:rowOff>127660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64204"/>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113894</xdr:rowOff>
    </xdr:from>
    <xdr:to>
      <xdr:col>41</xdr:col>
      <xdr:colOff>50800</xdr:colOff>
      <xdr:row>58</xdr:row>
      <xdr:rowOff>120104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57994"/>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75565</xdr:rowOff>
    </xdr:from>
    <xdr:to>
      <xdr:col>55</xdr:col>
      <xdr:colOff>50800</xdr:colOff>
      <xdr:row>59</xdr:row>
      <xdr:rowOff>5715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161942</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71489</xdr:rowOff>
    </xdr:from>
    <xdr:to>
      <xdr:col>50</xdr:col>
      <xdr:colOff>165100</xdr:colOff>
      <xdr:row>59</xdr:row>
      <xdr:rowOff>1639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164216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0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76860</xdr:rowOff>
    </xdr:from>
    <xdr:to>
      <xdr:col>46</xdr:col>
      <xdr:colOff>38100</xdr:colOff>
      <xdr:row>59</xdr:row>
      <xdr:rowOff>7010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169587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69304</xdr:rowOff>
    </xdr:from>
    <xdr:to>
      <xdr:col>41</xdr:col>
      <xdr:colOff>101600</xdr:colOff>
      <xdr:row>58</xdr:row>
      <xdr:rowOff>170904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162031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0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63094</xdr:rowOff>
    </xdr:from>
    <xdr:to>
      <xdr:col>36</xdr:col>
      <xdr:colOff>165100</xdr:colOff>
      <xdr:row>58</xdr:row>
      <xdr:rowOff>164694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155821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9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104705</xdr:rowOff>
    </xdr:from>
    <xdr:to>
      <xdr:col>55</xdr:col>
      <xdr:colOff>0</xdr:colOff>
      <xdr:row>78</xdr:row>
      <xdr:rowOff>116136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7780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104705</xdr:rowOff>
    </xdr:from>
    <xdr:to>
      <xdr:col>50</xdr:col>
      <xdr:colOff>114300</xdr:colOff>
      <xdr:row>79</xdr:row>
      <xdr:rowOff>3950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77805"/>
          <a:ext cx="889000" cy="7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108420</xdr:rowOff>
    </xdr:from>
    <xdr:to>
      <xdr:col>45</xdr:col>
      <xdr:colOff>177800</xdr:colOff>
      <xdr:row>79</xdr:row>
      <xdr:rowOff>3950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81520"/>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108420</xdr:rowOff>
    </xdr:from>
    <xdr:to>
      <xdr:col>41</xdr:col>
      <xdr:colOff>50800</xdr:colOff>
      <xdr:row>78</xdr:row>
      <xdr:rowOff>168447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81520"/>
          <a:ext cx="889000" cy="6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65336</xdr:rowOff>
    </xdr:from>
    <xdr:to>
      <xdr:col>55</xdr:col>
      <xdr:colOff>50800</xdr:colOff>
      <xdr:row>78</xdr:row>
      <xdr:rowOff>166936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151713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53905</xdr:rowOff>
    </xdr:from>
    <xdr:to>
      <xdr:col>50</xdr:col>
      <xdr:colOff>165100</xdr:colOff>
      <xdr:row>78</xdr:row>
      <xdr:rowOff>155505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146632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1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124600</xdr:rowOff>
    </xdr:from>
    <xdr:to>
      <xdr:col>46</xdr:col>
      <xdr:colOff>38100</xdr:colOff>
      <xdr:row>79</xdr:row>
      <xdr:rowOff>54750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45877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57620</xdr:rowOff>
    </xdr:from>
    <xdr:to>
      <xdr:col>41</xdr:col>
      <xdr:colOff>101600</xdr:colOff>
      <xdr:row>78</xdr:row>
      <xdr:rowOff>159220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150347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2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117647</xdr:rowOff>
    </xdr:from>
    <xdr:to>
      <xdr:col>36</xdr:col>
      <xdr:colOff>165100</xdr:colOff>
      <xdr:row>79</xdr:row>
      <xdr:rowOff>47797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38924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5651</xdr:rowOff>
    </xdr:from>
    <xdr:to>
      <xdr:col>55</xdr:col>
      <xdr:colOff>0</xdr:colOff>
      <xdr:row>99</xdr:row>
      <xdr:rowOff>20955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79201"/>
          <a:ext cx="838200" cy="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148882</xdr:rowOff>
    </xdr:from>
    <xdr:to>
      <xdr:col>50</xdr:col>
      <xdr:colOff>114300</xdr:colOff>
      <xdr:row>99</xdr:row>
      <xdr:rowOff>5651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79532"/>
          <a:ext cx="889000" cy="1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141694</xdr:rowOff>
    </xdr:from>
    <xdr:to>
      <xdr:col>45</xdr:col>
      <xdr:colOff>177800</xdr:colOff>
      <xdr:row>97</xdr:row>
      <xdr:rowOff>148882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72344"/>
          <a:ext cx="8890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141694</xdr:rowOff>
    </xdr:from>
    <xdr:to>
      <xdr:col>41</xdr:col>
      <xdr:colOff>50800</xdr:colOff>
      <xdr:row>98</xdr:row>
      <xdr:rowOff>32156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72344"/>
          <a:ext cx="8890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141605</xdr:rowOff>
    </xdr:from>
    <xdr:to>
      <xdr:col>55</xdr:col>
      <xdr:colOff>50800</xdr:colOff>
      <xdr:row>99</xdr:row>
      <xdr:rowOff>71755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56532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126301</xdr:rowOff>
    </xdr:from>
    <xdr:to>
      <xdr:col>50</xdr:col>
      <xdr:colOff>165100</xdr:colOff>
      <xdr:row>99</xdr:row>
      <xdr:rowOff>56451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47578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98082</xdr:rowOff>
    </xdr:from>
    <xdr:to>
      <xdr:col>46</xdr:col>
      <xdr:colOff>38100</xdr:colOff>
      <xdr:row>98</xdr:row>
      <xdr:rowOff>28232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19359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2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90894</xdr:rowOff>
    </xdr:from>
    <xdr:to>
      <xdr:col>41</xdr:col>
      <xdr:colOff>101600</xdr:colOff>
      <xdr:row>98</xdr:row>
      <xdr:rowOff>21044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12171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1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152806</xdr:rowOff>
    </xdr:from>
    <xdr:to>
      <xdr:col>36</xdr:col>
      <xdr:colOff>165100</xdr:colOff>
      <xdr:row>98</xdr:row>
      <xdr:rowOff>82956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74083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7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93556</xdr:rowOff>
    </xdr:from>
    <xdr:to>
      <xdr:col>85</xdr:col>
      <xdr:colOff>127000</xdr:colOff>
      <xdr:row>37</xdr:row>
      <xdr:rowOff>103483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37206"/>
          <a:ext cx="83820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147179</xdr:rowOff>
    </xdr:from>
    <xdr:to>
      <xdr:col>81</xdr:col>
      <xdr:colOff>50800</xdr:colOff>
      <xdr:row>37</xdr:row>
      <xdr:rowOff>103483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47929"/>
          <a:ext cx="889000" cy="29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147179</xdr:rowOff>
    </xdr:from>
    <xdr:to>
      <xdr:col>76</xdr:col>
      <xdr:colOff>114300</xdr:colOff>
      <xdr:row>36</xdr:row>
      <xdr:rowOff>43688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47929"/>
          <a:ext cx="889000" cy="6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43688</xdr:rowOff>
    </xdr:from>
    <xdr:to>
      <xdr:col>71</xdr:col>
      <xdr:colOff>177800</xdr:colOff>
      <xdr:row>37</xdr:row>
      <xdr:rowOff>60833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15888"/>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42756</xdr:rowOff>
    </xdr:from>
    <xdr:to>
      <xdr:col>85</xdr:col>
      <xdr:colOff>177800</xdr:colOff>
      <xdr:row>37</xdr:row>
      <xdr:rowOff>144356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21183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52683</xdr:rowOff>
    </xdr:from>
    <xdr:to>
      <xdr:col>81</xdr:col>
      <xdr:colOff>101600</xdr:colOff>
      <xdr:row>37</xdr:row>
      <xdr:rowOff>154283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145411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8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96379</xdr:rowOff>
    </xdr:from>
    <xdr:to>
      <xdr:col>76</xdr:col>
      <xdr:colOff>165100</xdr:colOff>
      <xdr:row>36</xdr:row>
      <xdr:rowOff>26529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43056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164338</xdr:rowOff>
    </xdr:from>
    <xdr:to>
      <xdr:col>72</xdr:col>
      <xdr:colOff>38100</xdr:colOff>
      <xdr:row>36</xdr:row>
      <xdr:rowOff>94488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111015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10033</xdr:rowOff>
    </xdr:from>
    <xdr:to>
      <xdr:col>67</xdr:col>
      <xdr:colOff>101600</xdr:colOff>
      <xdr:row>37</xdr:row>
      <xdr:rowOff>111633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102760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138671</xdr:rowOff>
    </xdr:from>
    <xdr:to>
      <xdr:col>85</xdr:col>
      <xdr:colOff>127000</xdr:colOff>
      <xdr:row>56</xdr:row>
      <xdr:rowOff>162763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39871"/>
          <a:ext cx="838200" cy="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162763</xdr:rowOff>
    </xdr:from>
    <xdr:to>
      <xdr:col>81</xdr:col>
      <xdr:colOff>50800</xdr:colOff>
      <xdr:row>58</xdr:row>
      <xdr:rowOff>69114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63963"/>
          <a:ext cx="889000" cy="2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62954</xdr:rowOff>
    </xdr:from>
    <xdr:to>
      <xdr:col>76</xdr:col>
      <xdr:colOff>114300</xdr:colOff>
      <xdr:row>58</xdr:row>
      <xdr:rowOff>69114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92704"/>
          <a:ext cx="889000" cy="5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62954</xdr:rowOff>
    </xdr:from>
    <xdr:to>
      <xdr:col>71</xdr:col>
      <xdr:colOff>177800</xdr:colOff>
      <xdr:row>56</xdr:row>
      <xdr:rowOff>161937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92704"/>
          <a:ext cx="889000" cy="27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87871</xdr:rowOff>
    </xdr:from>
    <xdr:to>
      <xdr:col>85</xdr:col>
      <xdr:colOff>177800</xdr:colOff>
      <xdr:row>57</xdr:row>
      <xdr:rowOff>18021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66298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6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111963</xdr:rowOff>
    </xdr:from>
    <xdr:to>
      <xdr:col>81</xdr:col>
      <xdr:colOff>101600</xdr:colOff>
      <xdr:row>57</xdr:row>
      <xdr:rowOff>42113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33240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18314</xdr:rowOff>
    </xdr:from>
    <xdr:to>
      <xdr:col>76</xdr:col>
      <xdr:colOff>165100</xdr:colOff>
      <xdr:row>58</xdr:row>
      <xdr:rowOff>119914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111041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12154</xdr:rowOff>
    </xdr:from>
    <xdr:to>
      <xdr:col>72</xdr:col>
      <xdr:colOff>38100</xdr:colOff>
      <xdr:row>55</xdr:row>
      <xdr:rowOff>113754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4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130281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1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111137</xdr:rowOff>
    </xdr:from>
    <xdr:to>
      <xdr:col>67</xdr:col>
      <xdr:colOff>101600</xdr:colOff>
      <xdr:row>57</xdr:row>
      <xdr:rowOff>41287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1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32414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0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92825</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37375"/>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72786</xdr:rowOff>
    </xdr:from>
    <xdr:to>
      <xdr:col>76</xdr:col>
      <xdr:colOff>114300</xdr:colOff>
      <xdr:row>79</xdr:row>
      <xdr:rowOff>92825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17336"/>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72786</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617336"/>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42025</xdr:rowOff>
    </xdr:from>
    <xdr:to>
      <xdr:col>76</xdr:col>
      <xdr:colOff>165100</xdr:colOff>
      <xdr:row>79</xdr:row>
      <xdr:rowOff>143625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134752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79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21986</xdr:rowOff>
    </xdr:from>
    <xdr:to>
      <xdr:col>72</xdr:col>
      <xdr:colOff>38100</xdr:colOff>
      <xdr:row>79</xdr:row>
      <xdr:rowOff>123586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114713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5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103139</xdr:rowOff>
    </xdr:from>
    <xdr:to>
      <xdr:col>85</xdr:col>
      <xdr:colOff>127000</xdr:colOff>
      <xdr:row>98</xdr:row>
      <xdr:rowOff>110934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905239"/>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110934</xdr:rowOff>
    </xdr:from>
    <xdr:to>
      <xdr:col>81</xdr:col>
      <xdr:colOff>50800</xdr:colOff>
      <xdr:row>98</xdr:row>
      <xdr:rowOff>129208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913034"/>
          <a:ext cx="889000" cy="1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129208</xdr:rowOff>
    </xdr:from>
    <xdr:to>
      <xdr:col>76</xdr:col>
      <xdr:colOff>114300</xdr:colOff>
      <xdr:row>98</xdr:row>
      <xdr:rowOff>137651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931308"/>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132209</xdr:rowOff>
    </xdr:from>
    <xdr:to>
      <xdr:col>71</xdr:col>
      <xdr:colOff>177800</xdr:colOff>
      <xdr:row>98</xdr:row>
      <xdr:rowOff>137651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934309"/>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52339</xdr:rowOff>
    </xdr:from>
    <xdr:to>
      <xdr:col>85</xdr:col>
      <xdr:colOff>177800</xdr:colOff>
      <xdr:row>98</xdr:row>
      <xdr:rowOff>153939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8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138716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6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60134</xdr:rowOff>
    </xdr:from>
    <xdr:to>
      <xdr:col>81</xdr:col>
      <xdr:colOff>101600</xdr:colOff>
      <xdr:row>98</xdr:row>
      <xdr:rowOff>161734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8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152861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95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78408</xdr:rowOff>
    </xdr:from>
    <xdr:to>
      <xdr:col>76</xdr:col>
      <xdr:colOff>165100</xdr:colOff>
      <xdr:row>99</xdr:row>
      <xdr:rowOff>8558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88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171135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97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86851</xdr:rowOff>
    </xdr:from>
    <xdr:to>
      <xdr:col>72</xdr:col>
      <xdr:colOff>38100</xdr:colOff>
      <xdr:row>99</xdr:row>
      <xdr:rowOff>17001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8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8128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98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81409</xdr:rowOff>
    </xdr:from>
    <xdr:to>
      <xdr:col>67</xdr:col>
      <xdr:colOff>101600</xdr:colOff>
      <xdr:row>99</xdr:row>
      <xdr:rowOff>11559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2686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97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・本町は、類似団体と比べて平均が労働費以外について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・全体で見た場合、</a:t>
          </a:r>
          <a:r>
            <a:rPr kumimoji="1" lang="ja-JP" altLang="en-US" sz="1100">
              <a:solidFill>
                <a:schemeClr val="dk1"/>
              </a:solidFill>
              <a:effectLst/>
              <a:latin typeface="+mn-lt"/>
              <a:ea typeface="+mn-ea"/>
              <a:cs typeface="+mn-cs"/>
            </a:rPr>
            <a:t>総務費は、財政調整基金の積立金などが増額、</a:t>
          </a:r>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障害者自立支援給付費、保育所運営費委託料</a:t>
          </a:r>
          <a:r>
            <a:rPr kumimoji="1" lang="ja-JP" altLang="ja-JP" sz="1100">
              <a:solidFill>
                <a:schemeClr val="dk1"/>
              </a:solidFill>
              <a:effectLst/>
              <a:latin typeface="+mn-lt"/>
              <a:ea typeface="+mn-ea"/>
              <a:cs typeface="+mn-cs"/>
            </a:rPr>
            <a:t>などが増額となっている。衛生費は、</a:t>
          </a:r>
          <a:r>
            <a:rPr kumimoji="1" lang="ja-JP" altLang="en-US" sz="1100">
              <a:solidFill>
                <a:schemeClr val="dk1"/>
              </a:solidFill>
              <a:effectLst/>
              <a:latin typeface="+mn-lt"/>
              <a:ea typeface="+mn-ea"/>
              <a:cs typeface="+mn-cs"/>
            </a:rPr>
            <a:t>水道基本料金減免事業補助金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額となっている。商工費は、県所有地買収費</a:t>
          </a:r>
          <a:r>
            <a:rPr kumimoji="1" lang="ja-JP" altLang="en-US" sz="1100">
              <a:solidFill>
                <a:schemeClr val="dk1"/>
              </a:solidFill>
              <a:effectLst/>
              <a:latin typeface="+mn-lt"/>
              <a:ea typeface="+mn-ea"/>
              <a:cs typeface="+mn-cs"/>
            </a:rPr>
            <a:t>などが減額、</a:t>
          </a:r>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道水路維持測量委託料などが</a:t>
          </a:r>
          <a:r>
            <a:rPr kumimoji="1" lang="ja-JP" altLang="ja-JP" sz="1100">
              <a:solidFill>
                <a:schemeClr val="dk1"/>
              </a:solidFill>
              <a:effectLst/>
              <a:latin typeface="+mn-lt"/>
              <a:ea typeface="+mn-ea"/>
              <a:cs typeface="+mn-cs"/>
            </a:rPr>
            <a:t>減額となっている。教育費は、</a:t>
          </a:r>
          <a:r>
            <a:rPr kumimoji="1" lang="ja-JP" altLang="en-US" sz="1100">
              <a:solidFill>
                <a:schemeClr val="dk1"/>
              </a:solidFill>
              <a:effectLst/>
              <a:latin typeface="+mn-lt"/>
              <a:ea typeface="+mn-ea"/>
              <a:cs typeface="+mn-cs"/>
            </a:rPr>
            <a:t>教育施設整備基金</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増額となっている。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特に教育費は、</a:t>
          </a:r>
          <a:r>
            <a:rPr kumimoji="1" lang="ja-JP" altLang="ja-JP" sz="1100">
              <a:solidFill>
                <a:schemeClr val="dk1"/>
              </a:solidFill>
              <a:effectLst/>
              <a:latin typeface="+mn-lt"/>
              <a:ea typeface="+mn-ea"/>
              <a:cs typeface="+mn-cs"/>
            </a:rPr>
            <a:t>公共施設の老朽化に伴う改修により増加が予想されることから、経費の節減に努め安定的な財政運営を図る。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chemeClr val="dk1"/>
              </a:solidFill>
              <a:effectLst/>
              <a:latin typeface="+mn-lt"/>
              <a:ea typeface="+mn-ea"/>
              <a:cs typeface="+mn-cs"/>
            </a:rPr>
            <a:t>・財政調整基金</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後年・事業に備え積み残している。</a:t>
          </a:r>
          <a:endParaRPr lang="ja-JP" altLang="ja-JP" sz="1050">
            <a:effectLst/>
          </a:endParaRPr>
        </a:p>
        <a:p>
          <a:r>
            <a:rPr kumimoji="1" lang="ja-JP" altLang="ja-JP" sz="1050">
              <a:solidFill>
                <a:schemeClr val="dk1"/>
              </a:solidFill>
              <a:effectLst/>
              <a:latin typeface="+mn-lt"/>
              <a:ea typeface="+mn-ea"/>
              <a:cs typeface="+mn-cs"/>
            </a:rPr>
            <a:t>・実質収支額</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財政規模に関する率は</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11</a:t>
          </a:r>
          <a:r>
            <a:rPr kumimoji="1" lang="ja-JP" altLang="ja-JP" sz="1050">
              <a:solidFill>
                <a:schemeClr val="dk1"/>
              </a:solidFill>
              <a:effectLst/>
              <a:latin typeface="+mn-lt"/>
              <a:ea typeface="+mn-ea"/>
              <a:cs typeface="+mn-cs"/>
            </a:rPr>
            <a:t>％台で推移し、適正範囲とされる</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％を超えている</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年度は教育費の歳出が増加したため減少している。</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年度は歳入歳出差引額の増加や翌年度に繰越すべき財源の額の減少により大きく増加し、</a:t>
          </a:r>
          <a:r>
            <a:rPr kumimoji="1" lang="en-US" altLang="ja-JP" sz="1050">
              <a:solidFill>
                <a:schemeClr val="dk1"/>
              </a:solidFill>
              <a:effectLst/>
              <a:latin typeface="+mn-lt"/>
              <a:ea typeface="+mn-ea"/>
              <a:cs typeface="+mn-cs"/>
            </a:rPr>
            <a:t>03</a:t>
          </a:r>
          <a:r>
            <a:rPr kumimoji="1" lang="ja-JP" altLang="ja-JP" sz="1050">
              <a:solidFill>
                <a:schemeClr val="dk1"/>
              </a:solidFill>
              <a:effectLst/>
              <a:latin typeface="+mn-lt"/>
              <a:ea typeface="+mn-ea"/>
              <a:cs typeface="+mn-cs"/>
            </a:rPr>
            <a:t>年度も歳入歳出差引額の増加したが、標準財政規模がそれを上回ったため若干減少し、</a:t>
          </a:r>
          <a:r>
            <a:rPr kumimoji="1" lang="en-US" altLang="ja-JP" sz="1050">
              <a:solidFill>
                <a:schemeClr val="dk1"/>
              </a:solidFill>
              <a:effectLst/>
              <a:latin typeface="+mn-lt"/>
              <a:ea typeface="+mn-ea"/>
              <a:cs typeface="+mn-cs"/>
            </a:rPr>
            <a:t>04</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、０５年度</a:t>
          </a:r>
          <a:r>
            <a:rPr kumimoji="1" lang="ja-JP" altLang="ja-JP" sz="1050">
              <a:solidFill>
                <a:schemeClr val="dk1"/>
              </a:solidFill>
              <a:effectLst/>
              <a:latin typeface="+mn-lt"/>
              <a:ea typeface="+mn-ea"/>
              <a:cs typeface="+mn-cs"/>
            </a:rPr>
            <a:t>も歳入歳出差引額が</a:t>
          </a:r>
          <a:r>
            <a:rPr kumimoji="1" lang="en-US" altLang="ja-JP" sz="1050">
              <a:solidFill>
                <a:schemeClr val="dk1"/>
              </a:solidFill>
              <a:effectLst/>
              <a:latin typeface="+mn-lt"/>
              <a:ea typeface="+mn-ea"/>
              <a:cs typeface="+mn-cs"/>
            </a:rPr>
            <a:t>03</a:t>
          </a:r>
          <a:r>
            <a:rPr kumimoji="1" lang="ja-JP" altLang="ja-JP" sz="1050">
              <a:solidFill>
                <a:schemeClr val="dk1"/>
              </a:solidFill>
              <a:effectLst/>
              <a:latin typeface="+mn-lt"/>
              <a:ea typeface="+mn-ea"/>
              <a:cs typeface="+mn-cs"/>
            </a:rPr>
            <a:t>年度とほぼ同規模で推移した。</a:t>
          </a:r>
          <a:endParaRPr lang="ja-JP" altLang="ja-JP" sz="1050">
            <a:effectLst/>
          </a:endParaRPr>
        </a:p>
        <a:p>
          <a:r>
            <a:rPr kumimoji="1" lang="ja-JP" altLang="ja-JP" sz="1050">
              <a:solidFill>
                <a:schemeClr val="dk1"/>
              </a:solidFill>
              <a:effectLst/>
              <a:latin typeface="+mn-lt"/>
              <a:ea typeface="+mn-ea"/>
              <a:cs typeface="+mn-cs"/>
            </a:rPr>
            <a:t>・実質単年度収支</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04</a:t>
          </a:r>
          <a:r>
            <a:rPr kumimoji="1" lang="ja-JP" altLang="ja-JP" sz="1050">
              <a:solidFill>
                <a:schemeClr val="dk1"/>
              </a:solidFill>
              <a:effectLst/>
              <a:latin typeface="+mn-lt"/>
              <a:ea typeface="+mn-ea"/>
              <a:cs typeface="+mn-cs"/>
            </a:rPr>
            <a:t>年度は財政調整基金の積み立てをしなかったこと等によりマイナスとなり、</a:t>
          </a:r>
          <a:r>
            <a:rPr kumimoji="1" lang="en-US" altLang="ja-JP" sz="1050">
              <a:solidFill>
                <a:schemeClr val="dk1"/>
              </a:solidFill>
              <a:effectLst/>
              <a:latin typeface="+mn-lt"/>
              <a:ea typeface="+mn-ea"/>
              <a:cs typeface="+mn-cs"/>
            </a:rPr>
            <a:t>03</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05</a:t>
          </a:r>
          <a:r>
            <a:rPr kumimoji="1" lang="ja-JP" altLang="ja-JP" sz="1050">
              <a:solidFill>
                <a:schemeClr val="dk1"/>
              </a:solidFill>
              <a:effectLst/>
              <a:latin typeface="+mn-lt"/>
              <a:ea typeface="+mn-ea"/>
              <a:cs typeface="+mn-cs"/>
            </a:rPr>
            <a:t>年度は積み立てを行ったためプラスとなった。</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一般会計からの繰入金などにより、安定した運営を保っている。</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年度以降は、国保財政の責任主体が県に移行したため、比率が大きく減少した。</a:t>
          </a:r>
          <a:r>
            <a:rPr kumimoji="1" lang="ja-JP" altLang="en-US" sz="1100">
              <a:solidFill>
                <a:schemeClr val="dk1"/>
              </a:solidFill>
              <a:effectLst/>
              <a:latin typeface="+mn-lt"/>
              <a:ea typeface="+mn-ea"/>
              <a:cs typeface="+mn-cs"/>
            </a:rPr>
            <a:t>また加入者が減少していることから、年々減少傾向にある。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年度は実質収支額が増額したことにより比率が大きく増加し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％前後で推移したが、</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年度は、実質収支額が減少したため、比率を下げた。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水道事業会計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一般会計からの補助などにより、安定した運営を保っている。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公共下水道事業会計</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年度から公営企業会計へ移行した</a:t>
          </a:r>
          <a:r>
            <a:rPr kumimoji="1" lang="ja-JP" altLang="en-US" sz="1100">
              <a:solidFill>
                <a:schemeClr val="dk1"/>
              </a:solidFill>
              <a:effectLst/>
              <a:latin typeface="+mn-lt"/>
              <a:ea typeface="+mn-ea"/>
              <a:cs typeface="+mn-cs"/>
            </a:rPr>
            <a:t>。収入の多くを</a:t>
          </a:r>
          <a:r>
            <a:rPr kumimoji="1" lang="ja-JP" altLang="ja-JP" sz="1100">
              <a:solidFill>
                <a:schemeClr val="dk1"/>
              </a:solidFill>
              <a:effectLst/>
              <a:latin typeface="+mn-lt"/>
              <a:ea typeface="+mn-ea"/>
              <a:cs typeface="+mn-cs"/>
            </a:rPr>
            <a:t>一般会計からの補助</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頼っているが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営業収益も増加しており</a:t>
          </a:r>
          <a:r>
            <a:rPr kumimoji="1" lang="ja-JP" altLang="ja-JP" sz="1100">
              <a:solidFill>
                <a:schemeClr val="dk1"/>
              </a:solidFill>
              <a:effectLst/>
              <a:latin typeface="+mn-lt"/>
              <a:ea typeface="+mn-ea"/>
              <a:cs typeface="+mn-cs"/>
            </a:rPr>
            <a:t>安定した運営を保っている。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介護保険特別会計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給付費は増加傾向にあるが、年度によって増減があり、その結果が比率の増減につながっているため、今後も注視する必要が　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後期高齢者医療特別会計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一般会計からの繰入金などにより、安定した運営を保っている。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77</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78</v>
      </c>
      <c r="C2" s="176"/>
      <c r="D2" s="177"/>
    </row>
    <row r="3" spans="1:119" ht="18.75" customHeight="1" thickBot="1" x14ac:dyDescent="0.25">
      <c r="A3" s="175"/>
      <c r="B3" s="605" t="s">
        <v>79</v>
      </c>
      <c r="C3" s="606"/>
      <c r="D3" s="606"/>
      <c r="E3" s="607"/>
      <c r="F3" s="607"/>
      <c r="G3" s="607"/>
      <c r="H3" s="607"/>
      <c r="I3" s="607"/>
      <c r="J3" s="607"/>
      <c r="K3" s="607"/>
      <c r="L3" s="607" t="s">
        <v>80</v>
      </c>
      <c r="M3" s="607"/>
      <c r="N3" s="607"/>
      <c r="O3" s="607"/>
      <c r="P3" s="607"/>
      <c r="Q3" s="607"/>
      <c r="R3" s="610"/>
      <c r="S3" s="610"/>
      <c r="T3" s="610"/>
      <c r="U3" s="610"/>
      <c r="V3" s="611"/>
      <c r="W3" s="501" t="s">
        <v>81</v>
      </c>
      <c r="X3" s="502"/>
      <c r="Y3" s="502"/>
      <c r="Z3" s="502"/>
      <c r="AA3" s="502"/>
      <c r="AB3" s="606"/>
      <c r="AC3" s="610" t="s">
        <v>82</v>
      </c>
      <c r="AD3" s="502"/>
      <c r="AE3" s="502"/>
      <c r="AF3" s="502"/>
      <c r="AG3" s="502"/>
      <c r="AH3" s="502"/>
      <c r="AI3" s="502"/>
      <c r="AJ3" s="502"/>
      <c r="AK3" s="502"/>
      <c r="AL3" s="572"/>
      <c r="AM3" s="501" t="s">
        <v>83</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84</v>
      </c>
      <c r="BO3" s="502"/>
      <c r="BP3" s="502"/>
      <c r="BQ3" s="502"/>
      <c r="BR3" s="502"/>
      <c r="BS3" s="502"/>
      <c r="BT3" s="502"/>
      <c r="BU3" s="572"/>
      <c r="BV3" s="501" t="s">
        <v>85</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86</v>
      </c>
      <c r="CU3" s="502"/>
      <c r="CV3" s="502"/>
      <c r="CW3" s="502"/>
      <c r="CX3" s="502"/>
      <c r="CY3" s="502"/>
      <c r="CZ3" s="502"/>
      <c r="DA3" s="572"/>
      <c r="DB3" s="501" t="s">
        <v>87</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88</v>
      </c>
      <c r="AZ4" s="459"/>
      <c r="BA4" s="459"/>
      <c r="BB4" s="459"/>
      <c r="BC4" s="459"/>
      <c r="BD4" s="459"/>
      <c r="BE4" s="459"/>
      <c r="BF4" s="459"/>
      <c r="BG4" s="459"/>
      <c r="BH4" s="459"/>
      <c r="BI4" s="459"/>
      <c r="BJ4" s="459"/>
      <c r="BK4" s="459"/>
      <c r="BL4" s="459"/>
      <c r="BM4" s="460"/>
      <c r="BN4" s="461">
        <v>6755258</v>
      </c>
      <c r="BO4" s="462"/>
      <c r="BP4" s="462"/>
      <c r="BQ4" s="462"/>
      <c r="BR4" s="462"/>
      <c r="BS4" s="462"/>
      <c r="BT4" s="462"/>
      <c r="BU4" s="463"/>
      <c r="BV4" s="461">
        <v>6808493</v>
      </c>
      <c r="BW4" s="462"/>
      <c r="BX4" s="462"/>
      <c r="BY4" s="462"/>
      <c r="BZ4" s="462"/>
      <c r="CA4" s="462"/>
      <c r="CB4" s="462"/>
      <c r="CC4" s="463"/>
      <c r="CD4" s="598" t="s">
        <v>89</v>
      </c>
      <c r="CE4" s="599"/>
      <c r="CF4" s="599"/>
      <c r="CG4" s="599"/>
      <c r="CH4" s="599"/>
      <c r="CI4" s="599"/>
      <c r="CJ4" s="599"/>
      <c r="CK4" s="599"/>
      <c r="CL4" s="599"/>
      <c r="CM4" s="599"/>
      <c r="CN4" s="599"/>
      <c r="CO4" s="599"/>
      <c r="CP4" s="599"/>
      <c r="CQ4" s="599"/>
      <c r="CR4" s="599"/>
      <c r="CS4" s="600"/>
      <c r="CT4" s="601">
        <v>8</v>
      </c>
      <c r="CU4" s="602"/>
      <c r="CV4" s="602"/>
      <c r="CW4" s="602"/>
      <c r="CX4" s="602"/>
      <c r="CY4" s="602"/>
      <c r="CZ4" s="602"/>
      <c r="DA4" s="603"/>
      <c r="DB4" s="601">
        <v>9.9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90</v>
      </c>
      <c r="AN5" s="389"/>
      <c r="AO5" s="389"/>
      <c r="AP5" s="389"/>
      <c r="AQ5" s="389"/>
      <c r="AR5" s="389"/>
      <c r="AS5" s="389"/>
      <c r="AT5" s="390"/>
      <c r="AU5" s="490" t="s">
        <v>91</v>
      </c>
      <c r="AV5" s="491"/>
      <c r="AW5" s="491"/>
      <c r="AX5" s="491"/>
      <c r="AY5" s="446" t="s">
        <v>92</v>
      </c>
      <c r="AZ5" s="447"/>
      <c r="BA5" s="447"/>
      <c r="BB5" s="447"/>
      <c r="BC5" s="447"/>
      <c r="BD5" s="447"/>
      <c r="BE5" s="447"/>
      <c r="BF5" s="447"/>
      <c r="BG5" s="447"/>
      <c r="BH5" s="447"/>
      <c r="BI5" s="447"/>
      <c r="BJ5" s="447"/>
      <c r="BK5" s="447"/>
      <c r="BL5" s="447"/>
      <c r="BM5" s="448"/>
      <c r="BN5" s="432">
        <v>6395305</v>
      </c>
      <c r="BO5" s="433"/>
      <c r="BP5" s="433"/>
      <c r="BQ5" s="433"/>
      <c r="BR5" s="433"/>
      <c r="BS5" s="433"/>
      <c r="BT5" s="433"/>
      <c r="BU5" s="434"/>
      <c r="BV5" s="432">
        <v>6333264</v>
      </c>
      <c r="BW5" s="433"/>
      <c r="BX5" s="433"/>
      <c r="BY5" s="433"/>
      <c r="BZ5" s="433"/>
      <c r="CA5" s="433"/>
      <c r="CB5" s="433"/>
      <c r="CC5" s="434"/>
      <c r="CD5" s="472" t="s">
        <v>93</v>
      </c>
      <c r="CE5" s="392"/>
      <c r="CF5" s="392"/>
      <c r="CG5" s="392"/>
      <c r="CH5" s="392"/>
      <c r="CI5" s="392"/>
      <c r="CJ5" s="392"/>
      <c r="CK5" s="392"/>
      <c r="CL5" s="392"/>
      <c r="CM5" s="392"/>
      <c r="CN5" s="392"/>
      <c r="CO5" s="392"/>
      <c r="CP5" s="392"/>
      <c r="CQ5" s="392"/>
      <c r="CR5" s="392"/>
      <c r="CS5" s="473"/>
      <c r="CT5" s="429">
        <v>85.6</v>
      </c>
      <c r="CU5" s="430"/>
      <c r="CV5" s="430"/>
      <c r="CW5" s="430"/>
      <c r="CX5" s="430"/>
      <c r="CY5" s="430"/>
      <c r="CZ5" s="430"/>
      <c r="DA5" s="431"/>
      <c r="DB5" s="429">
        <v>87</v>
      </c>
      <c r="DC5" s="430"/>
      <c r="DD5" s="430"/>
      <c r="DE5" s="430"/>
      <c r="DF5" s="430"/>
      <c r="DG5" s="430"/>
      <c r="DH5" s="430"/>
      <c r="DI5" s="431"/>
    </row>
    <row r="6" spans="1:119" ht="18.75" customHeight="1" x14ac:dyDescent="0.2">
      <c r="A6" s="175"/>
      <c r="B6" s="578" t="s">
        <v>94</v>
      </c>
      <c r="C6" s="419"/>
      <c r="D6" s="419"/>
      <c r="E6" s="579"/>
      <c r="F6" s="579"/>
      <c r="G6" s="579"/>
      <c r="H6" s="579"/>
      <c r="I6" s="579"/>
      <c r="J6" s="579"/>
      <c r="K6" s="579"/>
      <c r="L6" s="579" t="s">
        <v>95</v>
      </c>
      <c r="M6" s="579"/>
      <c r="N6" s="579"/>
      <c r="O6" s="579"/>
      <c r="P6" s="579"/>
      <c r="Q6" s="579"/>
      <c r="R6" s="417"/>
      <c r="S6" s="417"/>
      <c r="T6" s="417"/>
      <c r="U6" s="417"/>
      <c r="V6" s="585"/>
      <c r="W6" s="522" t="s">
        <v>96</v>
      </c>
      <c r="X6" s="418"/>
      <c r="Y6" s="418"/>
      <c r="Z6" s="418"/>
      <c r="AA6" s="418"/>
      <c r="AB6" s="419"/>
      <c r="AC6" s="590" t="s">
        <v>97</v>
      </c>
      <c r="AD6" s="591"/>
      <c r="AE6" s="591"/>
      <c r="AF6" s="591"/>
      <c r="AG6" s="591"/>
      <c r="AH6" s="591"/>
      <c r="AI6" s="591"/>
      <c r="AJ6" s="591"/>
      <c r="AK6" s="591"/>
      <c r="AL6" s="592"/>
      <c r="AM6" s="489" t="s">
        <v>98</v>
      </c>
      <c r="AN6" s="389"/>
      <c r="AO6" s="389"/>
      <c r="AP6" s="389"/>
      <c r="AQ6" s="389"/>
      <c r="AR6" s="389"/>
      <c r="AS6" s="389"/>
      <c r="AT6" s="390"/>
      <c r="AU6" s="490" t="s">
        <v>91</v>
      </c>
      <c r="AV6" s="491"/>
      <c r="AW6" s="491"/>
      <c r="AX6" s="491"/>
      <c r="AY6" s="446" t="s">
        <v>99</v>
      </c>
      <c r="AZ6" s="447"/>
      <c r="BA6" s="447"/>
      <c r="BB6" s="447"/>
      <c r="BC6" s="447"/>
      <c r="BD6" s="447"/>
      <c r="BE6" s="447"/>
      <c r="BF6" s="447"/>
      <c r="BG6" s="447"/>
      <c r="BH6" s="447"/>
      <c r="BI6" s="447"/>
      <c r="BJ6" s="447"/>
      <c r="BK6" s="447"/>
      <c r="BL6" s="447"/>
      <c r="BM6" s="448"/>
      <c r="BN6" s="432">
        <v>359953</v>
      </c>
      <c r="BO6" s="433"/>
      <c r="BP6" s="433"/>
      <c r="BQ6" s="433"/>
      <c r="BR6" s="433"/>
      <c r="BS6" s="433"/>
      <c r="BT6" s="433"/>
      <c r="BU6" s="434"/>
      <c r="BV6" s="432">
        <v>475229</v>
      </c>
      <c r="BW6" s="433"/>
      <c r="BX6" s="433"/>
      <c r="BY6" s="433"/>
      <c r="BZ6" s="433"/>
      <c r="CA6" s="433"/>
      <c r="CB6" s="433"/>
      <c r="CC6" s="434"/>
      <c r="CD6" s="472" t="s">
        <v>100</v>
      </c>
      <c r="CE6" s="392"/>
      <c r="CF6" s="392"/>
      <c r="CG6" s="392"/>
      <c r="CH6" s="392"/>
      <c r="CI6" s="392"/>
      <c r="CJ6" s="392"/>
      <c r="CK6" s="392"/>
      <c r="CL6" s="392"/>
      <c r="CM6" s="392"/>
      <c r="CN6" s="392"/>
      <c r="CO6" s="392"/>
      <c r="CP6" s="392"/>
      <c r="CQ6" s="392"/>
      <c r="CR6" s="392"/>
      <c r="CS6" s="473"/>
      <c r="CT6" s="575">
        <v>85.6</v>
      </c>
      <c r="CU6" s="576"/>
      <c r="CV6" s="576"/>
      <c r="CW6" s="576"/>
      <c r="CX6" s="576"/>
      <c r="CY6" s="576"/>
      <c r="CZ6" s="576"/>
      <c r="DA6" s="577"/>
      <c r="DB6" s="575">
        <v>87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101</v>
      </c>
      <c r="AN7" s="389"/>
      <c r="AO7" s="389"/>
      <c r="AP7" s="389"/>
      <c r="AQ7" s="389"/>
      <c r="AR7" s="389"/>
      <c r="AS7" s="389"/>
      <c r="AT7" s="390"/>
      <c r="AU7" s="490" t="s">
        <v>102</v>
      </c>
      <c r="AV7" s="491"/>
      <c r="AW7" s="491"/>
      <c r="AX7" s="491"/>
      <c r="AY7" s="446" t="s">
        <v>103</v>
      </c>
      <c r="AZ7" s="447"/>
      <c r="BA7" s="447"/>
      <c r="BB7" s="447"/>
      <c r="BC7" s="447"/>
      <c r="BD7" s="447"/>
      <c r="BE7" s="447"/>
      <c r="BF7" s="447"/>
      <c r="BG7" s="447"/>
      <c r="BH7" s="447"/>
      <c r="BI7" s="447"/>
      <c r="BJ7" s="447"/>
      <c r="BK7" s="447"/>
      <c r="BL7" s="447"/>
      <c r="BM7" s="448"/>
      <c r="BN7" s="432">
        <v>4364</v>
      </c>
      <c r="BO7" s="433"/>
      <c r="BP7" s="433"/>
      <c r="BQ7" s="433"/>
      <c r="BR7" s="433"/>
      <c r="BS7" s="433"/>
      <c r="BT7" s="433"/>
      <c r="BU7" s="434"/>
      <c r="BV7" s="432">
        <v>48893</v>
      </c>
      <c r="BW7" s="433"/>
      <c r="BX7" s="433"/>
      <c r="BY7" s="433"/>
      <c r="BZ7" s="433"/>
      <c r="CA7" s="433"/>
      <c r="CB7" s="433"/>
      <c r="CC7" s="434"/>
      <c r="CD7" s="472" t="s">
        <v>104</v>
      </c>
      <c r="CE7" s="392"/>
      <c r="CF7" s="392"/>
      <c r="CG7" s="392"/>
      <c r="CH7" s="392"/>
      <c r="CI7" s="392"/>
      <c r="CJ7" s="392"/>
      <c r="CK7" s="392"/>
      <c r="CL7" s="392"/>
      <c r="CM7" s="392"/>
      <c r="CN7" s="392"/>
      <c r="CO7" s="392"/>
      <c r="CP7" s="392"/>
      <c r="CQ7" s="392"/>
      <c r="CR7" s="392"/>
      <c r="CS7" s="473"/>
      <c r="CT7" s="432">
        <v>4446583</v>
      </c>
      <c r="CU7" s="433"/>
      <c r="CV7" s="433"/>
      <c r="CW7" s="433"/>
      <c r="CX7" s="433"/>
      <c r="CY7" s="433"/>
      <c r="CZ7" s="433"/>
      <c r="DA7" s="434"/>
      <c r="DB7" s="432">
        <v>4294786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105</v>
      </c>
      <c r="AN8" s="389"/>
      <c r="AO8" s="389"/>
      <c r="AP8" s="389"/>
      <c r="AQ8" s="389"/>
      <c r="AR8" s="389"/>
      <c r="AS8" s="389"/>
      <c r="AT8" s="390"/>
      <c r="AU8" s="490" t="s">
        <v>91</v>
      </c>
      <c r="AV8" s="491"/>
      <c r="AW8" s="491"/>
      <c r="AX8" s="491"/>
      <c r="AY8" s="446" t="s">
        <v>106</v>
      </c>
      <c r="AZ8" s="447"/>
      <c r="BA8" s="447"/>
      <c r="BB8" s="447"/>
      <c r="BC8" s="447"/>
      <c r="BD8" s="447"/>
      <c r="BE8" s="447"/>
      <c r="BF8" s="447"/>
      <c r="BG8" s="447"/>
      <c r="BH8" s="447"/>
      <c r="BI8" s="447"/>
      <c r="BJ8" s="447"/>
      <c r="BK8" s="447"/>
      <c r="BL8" s="447"/>
      <c r="BM8" s="448"/>
      <c r="BN8" s="432">
        <v>355589</v>
      </c>
      <c r="BO8" s="433"/>
      <c r="BP8" s="433"/>
      <c r="BQ8" s="433"/>
      <c r="BR8" s="433"/>
      <c r="BS8" s="433"/>
      <c r="BT8" s="433"/>
      <c r="BU8" s="434"/>
      <c r="BV8" s="432">
        <v>426336</v>
      </c>
      <c r="BW8" s="433"/>
      <c r="BX8" s="433"/>
      <c r="BY8" s="433"/>
      <c r="BZ8" s="433"/>
      <c r="CA8" s="433"/>
      <c r="CB8" s="433"/>
      <c r="CC8" s="434"/>
      <c r="CD8" s="472" t="s">
        <v>107</v>
      </c>
      <c r="CE8" s="392"/>
      <c r="CF8" s="392"/>
      <c r="CG8" s="392"/>
      <c r="CH8" s="392"/>
      <c r="CI8" s="392"/>
      <c r="CJ8" s="392"/>
      <c r="CK8" s="392"/>
      <c r="CL8" s="392"/>
      <c r="CM8" s="392"/>
      <c r="CN8" s="392"/>
      <c r="CO8" s="392"/>
      <c r="CP8" s="392"/>
      <c r="CQ8" s="392"/>
      <c r="CR8" s="392"/>
      <c r="CS8" s="473"/>
      <c r="CT8" s="535">
        <v>0.72</v>
      </c>
      <c r="CU8" s="536"/>
      <c r="CV8" s="536"/>
      <c r="CW8" s="536"/>
      <c r="CX8" s="536"/>
      <c r="CY8" s="536"/>
      <c r="CZ8" s="536"/>
      <c r="DA8" s="537"/>
      <c r="DB8" s="535">
        <v>0.76</v>
      </c>
      <c r="DC8" s="536"/>
      <c r="DD8" s="536"/>
      <c r="DE8" s="536"/>
      <c r="DF8" s="536"/>
      <c r="DG8" s="536"/>
      <c r="DH8" s="536"/>
      <c r="DI8" s="537"/>
    </row>
    <row r="9" spans="1:119" ht="18.75" customHeight="1" thickBot="1" x14ac:dyDescent="0.25">
      <c r="A9" s="175"/>
      <c r="B9" s="564" t="s">
        <v>108</v>
      </c>
      <c r="C9" s="565"/>
      <c r="D9" s="565"/>
      <c r="E9" s="565"/>
      <c r="F9" s="565"/>
      <c r="G9" s="565"/>
      <c r="H9" s="565"/>
      <c r="I9" s="565"/>
      <c r="J9" s="565"/>
      <c r="K9" s="483"/>
      <c r="L9" s="566" t="s">
        <v>109</v>
      </c>
      <c r="M9" s="567"/>
      <c r="N9" s="567"/>
      <c r="O9" s="567"/>
      <c r="P9" s="567"/>
      <c r="Q9" s="568"/>
      <c r="R9" s="569">
        <v>17129</v>
      </c>
      <c r="S9" s="570"/>
      <c r="T9" s="570"/>
      <c r="U9" s="570"/>
      <c r="V9" s="571"/>
      <c r="W9" s="501" t="s">
        <v>110</v>
      </c>
      <c r="X9" s="502"/>
      <c r="Y9" s="502"/>
      <c r="Z9" s="502"/>
      <c r="AA9" s="502"/>
      <c r="AB9" s="502"/>
      <c r="AC9" s="502"/>
      <c r="AD9" s="502"/>
      <c r="AE9" s="502"/>
      <c r="AF9" s="502"/>
      <c r="AG9" s="502"/>
      <c r="AH9" s="502"/>
      <c r="AI9" s="502"/>
      <c r="AJ9" s="502"/>
      <c r="AK9" s="502"/>
      <c r="AL9" s="572"/>
      <c r="AM9" s="489" t="s">
        <v>111</v>
      </c>
      <c r="AN9" s="389"/>
      <c r="AO9" s="389"/>
      <c r="AP9" s="389"/>
      <c r="AQ9" s="389"/>
      <c r="AR9" s="389"/>
      <c r="AS9" s="389"/>
      <c r="AT9" s="390"/>
      <c r="AU9" s="490" t="s">
        <v>91</v>
      </c>
      <c r="AV9" s="491"/>
      <c r="AW9" s="491"/>
      <c r="AX9" s="491"/>
      <c r="AY9" s="446" t="s">
        <v>112</v>
      </c>
      <c r="AZ9" s="447"/>
      <c r="BA9" s="447"/>
      <c r="BB9" s="447"/>
      <c r="BC9" s="447"/>
      <c r="BD9" s="447"/>
      <c r="BE9" s="447"/>
      <c r="BF9" s="447"/>
      <c r="BG9" s="447"/>
      <c r="BH9" s="447"/>
      <c r="BI9" s="447"/>
      <c r="BJ9" s="447"/>
      <c r="BK9" s="447"/>
      <c r="BL9" s="447"/>
      <c r="BM9" s="448"/>
      <c r="BN9" s="432">
        <v>-70747</v>
      </c>
      <c r="BO9" s="433"/>
      <c r="BP9" s="433"/>
      <c r="BQ9" s="433"/>
      <c r="BR9" s="433"/>
      <c r="BS9" s="433"/>
      <c r="BT9" s="433"/>
      <c r="BU9" s="434"/>
      <c r="BV9" s="432">
        <v>-48921</v>
      </c>
      <c r="BW9" s="433"/>
      <c r="BX9" s="433"/>
      <c r="BY9" s="433"/>
      <c r="BZ9" s="433"/>
      <c r="CA9" s="433"/>
      <c r="CB9" s="433"/>
      <c r="CC9" s="434"/>
      <c r="CD9" s="472" t="s">
        <v>113</v>
      </c>
      <c r="CE9" s="392"/>
      <c r="CF9" s="392"/>
      <c r="CG9" s="392"/>
      <c r="CH9" s="392"/>
      <c r="CI9" s="392"/>
      <c r="CJ9" s="392"/>
      <c r="CK9" s="392"/>
      <c r="CL9" s="392"/>
      <c r="CM9" s="392"/>
      <c r="CN9" s="392"/>
      <c r="CO9" s="392"/>
      <c r="CP9" s="392"/>
      <c r="CQ9" s="392"/>
      <c r="CR9" s="392"/>
      <c r="CS9" s="473"/>
      <c r="CT9" s="429">
        <v>5</v>
      </c>
      <c r="CU9" s="430"/>
      <c r="CV9" s="430"/>
      <c r="CW9" s="430"/>
      <c r="CX9" s="430"/>
      <c r="CY9" s="430"/>
      <c r="CZ9" s="430"/>
      <c r="DA9" s="431"/>
      <c r="DB9" s="429">
        <v>4.8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114</v>
      </c>
      <c r="M10" s="389"/>
      <c r="N10" s="389"/>
      <c r="O10" s="389"/>
      <c r="P10" s="389"/>
      <c r="Q10" s="390"/>
      <c r="R10" s="385">
        <v>17033</v>
      </c>
      <c r="S10" s="386"/>
      <c r="T10" s="386"/>
      <c r="U10" s="386"/>
      <c r="V10" s="445"/>
      <c r="W10" s="573"/>
      <c r="X10" s="383"/>
      <c r="Y10" s="383"/>
      <c r="Z10" s="383"/>
      <c r="AA10" s="383"/>
      <c r="AB10" s="383"/>
      <c r="AC10" s="383"/>
      <c r="AD10" s="383"/>
      <c r="AE10" s="383"/>
      <c r="AF10" s="383"/>
      <c r="AG10" s="383"/>
      <c r="AH10" s="383"/>
      <c r="AI10" s="383"/>
      <c r="AJ10" s="383"/>
      <c r="AK10" s="383"/>
      <c r="AL10" s="574"/>
      <c r="AM10" s="489" t="s">
        <v>115</v>
      </c>
      <c r="AN10" s="389"/>
      <c r="AO10" s="389"/>
      <c r="AP10" s="389"/>
      <c r="AQ10" s="389"/>
      <c r="AR10" s="389"/>
      <c r="AS10" s="389"/>
      <c r="AT10" s="390"/>
      <c r="AU10" s="490" t="s">
        <v>91</v>
      </c>
      <c r="AV10" s="491"/>
      <c r="AW10" s="491"/>
      <c r="AX10" s="491"/>
      <c r="AY10" s="446" t="s">
        <v>116</v>
      </c>
      <c r="AZ10" s="447"/>
      <c r="BA10" s="447"/>
      <c r="BB10" s="447"/>
      <c r="BC10" s="447"/>
      <c r="BD10" s="447"/>
      <c r="BE10" s="447"/>
      <c r="BF10" s="447"/>
      <c r="BG10" s="447"/>
      <c r="BH10" s="447"/>
      <c r="BI10" s="447"/>
      <c r="BJ10" s="447"/>
      <c r="BK10" s="447"/>
      <c r="BL10" s="447"/>
      <c r="BM10" s="448"/>
      <c r="BN10" s="432">
        <v>100784</v>
      </c>
      <c r="BO10" s="433"/>
      <c r="BP10" s="433"/>
      <c r="BQ10" s="433"/>
      <c r="BR10" s="433"/>
      <c r="BS10" s="433"/>
      <c r="BT10" s="433"/>
      <c r="BU10" s="434"/>
      <c r="BV10" s="432">
        <v>506</v>
      </c>
      <c r="BW10" s="433"/>
      <c r="BX10" s="433"/>
      <c r="BY10" s="433"/>
      <c r="BZ10" s="433"/>
      <c r="CA10" s="433"/>
      <c r="CB10" s="433"/>
      <c r="CC10" s="434"/>
      <c r="CD10" s="178" t="s">
        <v>117</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118</v>
      </c>
      <c r="M11" s="394"/>
      <c r="N11" s="394"/>
      <c r="O11" s="394"/>
      <c r="P11" s="394"/>
      <c r="Q11" s="395"/>
      <c r="R11" s="561" t="s">
        <v>119</v>
      </c>
      <c r="S11" s="562"/>
      <c r="T11" s="562"/>
      <c r="U11" s="562"/>
      <c r="V11" s="563"/>
      <c r="W11" s="573"/>
      <c r="X11" s="383"/>
      <c r="Y11" s="383"/>
      <c r="Z11" s="383"/>
      <c r="AA11" s="383"/>
      <c r="AB11" s="383"/>
      <c r="AC11" s="383"/>
      <c r="AD11" s="383"/>
      <c r="AE11" s="383"/>
      <c r="AF11" s="383"/>
      <c r="AG11" s="383"/>
      <c r="AH11" s="383"/>
      <c r="AI11" s="383"/>
      <c r="AJ11" s="383"/>
      <c r="AK11" s="383"/>
      <c r="AL11" s="574"/>
      <c r="AM11" s="489" t="s">
        <v>120</v>
      </c>
      <c r="AN11" s="389"/>
      <c r="AO11" s="389"/>
      <c r="AP11" s="389"/>
      <c r="AQ11" s="389"/>
      <c r="AR11" s="389"/>
      <c r="AS11" s="389"/>
      <c r="AT11" s="390"/>
      <c r="AU11" s="490" t="s">
        <v>91</v>
      </c>
      <c r="AV11" s="491"/>
      <c r="AW11" s="491"/>
      <c r="AX11" s="491"/>
      <c r="AY11" s="446" t="s">
        <v>121</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122</v>
      </c>
      <c r="CE11" s="392"/>
      <c r="CF11" s="392"/>
      <c r="CG11" s="392"/>
      <c r="CH11" s="392"/>
      <c r="CI11" s="392"/>
      <c r="CJ11" s="392"/>
      <c r="CK11" s="392"/>
      <c r="CL11" s="392"/>
      <c r="CM11" s="392"/>
      <c r="CN11" s="392"/>
      <c r="CO11" s="392"/>
      <c r="CP11" s="392"/>
      <c r="CQ11" s="392"/>
      <c r="CR11" s="392"/>
      <c r="CS11" s="473"/>
      <c r="CT11" s="535" t="s">
        <v>123</v>
      </c>
      <c r="CU11" s="536"/>
      <c r="CV11" s="536"/>
      <c r="CW11" s="536"/>
      <c r="CX11" s="536"/>
      <c r="CY11" s="536"/>
      <c r="CZ11" s="536"/>
      <c r="DA11" s="537"/>
      <c r="DB11" s="535" t="s">
        <v>123</v>
      </c>
      <c r="DC11" s="536"/>
      <c r="DD11" s="536"/>
      <c r="DE11" s="536"/>
      <c r="DF11" s="536"/>
      <c r="DG11" s="536"/>
      <c r="DH11" s="536"/>
      <c r="DI11" s="537"/>
    </row>
    <row r="12" spans="1:119" ht="18.75" customHeight="1" x14ac:dyDescent="0.2">
      <c r="A12" s="175"/>
      <c r="B12" s="538" t="s">
        <v>124</v>
      </c>
      <c r="C12" s="539"/>
      <c r="D12" s="539"/>
      <c r="E12" s="539"/>
      <c r="F12" s="539"/>
      <c r="G12" s="539"/>
      <c r="H12" s="539"/>
      <c r="I12" s="539"/>
      <c r="J12" s="539"/>
      <c r="K12" s="540"/>
      <c r="L12" s="547" t="s">
        <v>125</v>
      </c>
      <c r="M12" s="548"/>
      <c r="N12" s="548"/>
      <c r="O12" s="548"/>
      <c r="P12" s="548"/>
      <c r="Q12" s="549"/>
      <c r="R12" s="550">
        <v>17473</v>
      </c>
      <c r="S12" s="551"/>
      <c r="T12" s="551"/>
      <c r="U12" s="551"/>
      <c r="V12" s="552"/>
      <c r="W12" s="553" t="s">
        <v>1</v>
      </c>
      <c r="X12" s="491"/>
      <c r="Y12" s="491"/>
      <c r="Z12" s="491"/>
      <c r="AA12" s="491"/>
      <c r="AB12" s="554"/>
      <c r="AC12" s="555" t="s">
        <v>126</v>
      </c>
      <c r="AD12" s="556"/>
      <c r="AE12" s="556"/>
      <c r="AF12" s="556"/>
      <c r="AG12" s="557"/>
      <c r="AH12" s="555" t="s">
        <v>127</v>
      </c>
      <c r="AI12" s="556"/>
      <c r="AJ12" s="556"/>
      <c r="AK12" s="556"/>
      <c r="AL12" s="558"/>
      <c r="AM12" s="489" t="s">
        <v>128</v>
      </c>
      <c r="AN12" s="389"/>
      <c r="AO12" s="389"/>
      <c r="AP12" s="389"/>
      <c r="AQ12" s="389"/>
      <c r="AR12" s="389"/>
      <c r="AS12" s="389"/>
      <c r="AT12" s="390"/>
      <c r="AU12" s="490" t="s">
        <v>91</v>
      </c>
      <c r="AV12" s="491"/>
      <c r="AW12" s="491"/>
      <c r="AX12" s="491"/>
      <c r="AY12" s="446" t="s">
        <v>129</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130</v>
      </c>
      <c r="CE12" s="392"/>
      <c r="CF12" s="392"/>
      <c r="CG12" s="392"/>
      <c r="CH12" s="392"/>
      <c r="CI12" s="392"/>
      <c r="CJ12" s="392"/>
      <c r="CK12" s="392"/>
      <c r="CL12" s="392"/>
      <c r="CM12" s="392"/>
      <c r="CN12" s="392"/>
      <c r="CO12" s="392"/>
      <c r="CP12" s="392"/>
      <c r="CQ12" s="392"/>
      <c r="CR12" s="392"/>
      <c r="CS12" s="473"/>
      <c r="CT12" s="535" t="s">
        <v>123</v>
      </c>
      <c r="CU12" s="536"/>
      <c r="CV12" s="536"/>
      <c r="CW12" s="536"/>
      <c r="CX12" s="536"/>
      <c r="CY12" s="536"/>
      <c r="CZ12" s="536"/>
      <c r="DA12" s="537"/>
      <c r="DB12" s="535" t="s">
        <v>123</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131</v>
      </c>
      <c r="N13" s="517"/>
      <c r="O13" s="517"/>
      <c r="P13" s="517"/>
      <c r="Q13" s="518"/>
      <c r="R13" s="519">
        <v>17294</v>
      </c>
      <c r="S13" s="520"/>
      <c r="T13" s="520"/>
      <c r="U13" s="520"/>
      <c r="V13" s="521"/>
      <c r="W13" s="522" t="s">
        <v>132</v>
      </c>
      <c r="X13" s="418"/>
      <c r="Y13" s="418"/>
      <c r="Z13" s="418"/>
      <c r="AA13" s="418"/>
      <c r="AB13" s="419"/>
      <c r="AC13" s="385">
        <v>287</v>
      </c>
      <c r="AD13" s="386"/>
      <c r="AE13" s="386"/>
      <c r="AF13" s="386"/>
      <c r="AG13" s="387"/>
      <c r="AH13" s="385">
        <v>356</v>
      </c>
      <c r="AI13" s="386"/>
      <c r="AJ13" s="386"/>
      <c r="AK13" s="386"/>
      <c r="AL13" s="445"/>
      <c r="AM13" s="489" t="s">
        <v>133</v>
      </c>
      <c r="AN13" s="389"/>
      <c r="AO13" s="389"/>
      <c r="AP13" s="389"/>
      <c r="AQ13" s="389"/>
      <c r="AR13" s="389"/>
      <c r="AS13" s="389"/>
      <c r="AT13" s="390"/>
      <c r="AU13" s="490" t="s">
        <v>102</v>
      </c>
      <c r="AV13" s="491"/>
      <c r="AW13" s="491"/>
      <c r="AX13" s="491"/>
      <c r="AY13" s="446" t="s">
        <v>134</v>
      </c>
      <c r="AZ13" s="447"/>
      <c r="BA13" s="447"/>
      <c r="BB13" s="447"/>
      <c r="BC13" s="447"/>
      <c r="BD13" s="447"/>
      <c r="BE13" s="447"/>
      <c r="BF13" s="447"/>
      <c r="BG13" s="447"/>
      <c r="BH13" s="447"/>
      <c r="BI13" s="447"/>
      <c r="BJ13" s="447"/>
      <c r="BK13" s="447"/>
      <c r="BL13" s="447"/>
      <c r="BM13" s="448"/>
      <c r="BN13" s="432">
        <v>30037</v>
      </c>
      <c r="BO13" s="433"/>
      <c r="BP13" s="433"/>
      <c r="BQ13" s="433"/>
      <c r="BR13" s="433"/>
      <c r="BS13" s="433"/>
      <c r="BT13" s="433"/>
      <c r="BU13" s="434"/>
      <c r="BV13" s="432">
        <v>-48415</v>
      </c>
      <c r="BW13" s="433"/>
      <c r="BX13" s="433"/>
      <c r="BY13" s="433"/>
      <c r="BZ13" s="433"/>
      <c r="CA13" s="433"/>
      <c r="CB13" s="433"/>
      <c r="CC13" s="434"/>
      <c r="CD13" s="472" t="s">
        <v>135</v>
      </c>
      <c r="CE13" s="392"/>
      <c r="CF13" s="392"/>
      <c r="CG13" s="392"/>
      <c r="CH13" s="392"/>
      <c r="CI13" s="392"/>
      <c r="CJ13" s="392"/>
      <c r="CK13" s="392"/>
      <c r="CL13" s="392"/>
      <c r="CM13" s="392"/>
      <c r="CN13" s="392"/>
      <c r="CO13" s="392"/>
      <c r="CP13" s="392"/>
      <c r="CQ13" s="392"/>
      <c r="CR13" s="392"/>
      <c r="CS13" s="473"/>
      <c r="CT13" s="429">
        <v>-1.6</v>
      </c>
      <c r="CU13" s="430"/>
      <c r="CV13" s="430"/>
      <c r="CW13" s="430"/>
      <c r="CX13" s="430"/>
      <c r="CY13" s="430"/>
      <c r="CZ13" s="430"/>
      <c r="DA13" s="431"/>
      <c r="DB13" s="429">
        <v>-2.1</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136</v>
      </c>
      <c r="M14" s="559"/>
      <c r="N14" s="559"/>
      <c r="O14" s="559"/>
      <c r="P14" s="559"/>
      <c r="Q14" s="560"/>
      <c r="R14" s="519">
        <v>17363</v>
      </c>
      <c r="S14" s="520"/>
      <c r="T14" s="520"/>
      <c r="U14" s="520"/>
      <c r="V14" s="521"/>
      <c r="W14" s="523"/>
      <c r="X14" s="421"/>
      <c r="Y14" s="421"/>
      <c r="Z14" s="421"/>
      <c r="AA14" s="421"/>
      <c r="AB14" s="422"/>
      <c r="AC14" s="512">
        <v>3.5</v>
      </c>
      <c r="AD14" s="513"/>
      <c r="AE14" s="513"/>
      <c r="AF14" s="513"/>
      <c r="AG14" s="514"/>
      <c r="AH14" s="512">
        <v>4.4000000000000004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137</v>
      </c>
      <c r="CE14" s="470"/>
      <c r="CF14" s="470"/>
      <c r="CG14" s="470"/>
      <c r="CH14" s="470"/>
      <c r="CI14" s="470"/>
      <c r="CJ14" s="470"/>
      <c r="CK14" s="470"/>
      <c r="CL14" s="470"/>
      <c r="CM14" s="470"/>
      <c r="CN14" s="470"/>
      <c r="CO14" s="470"/>
      <c r="CP14" s="470"/>
      <c r="CQ14" s="470"/>
      <c r="CR14" s="470"/>
      <c r="CS14" s="471"/>
      <c r="CT14" s="529" t="s">
        <v>123</v>
      </c>
      <c r="CU14" s="530"/>
      <c r="CV14" s="530"/>
      <c r="CW14" s="530"/>
      <c r="CX14" s="530"/>
      <c r="CY14" s="530"/>
      <c r="CZ14" s="530"/>
      <c r="DA14" s="531"/>
      <c r="DB14" s="529" t="s">
        <v>123</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131</v>
      </c>
      <c r="N15" s="517"/>
      <c r="O15" s="517"/>
      <c r="P15" s="517"/>
      <c r="Q15" s="518"/>
      <c r="R15" s="519">
        <v>17200</v>
      </c>
      <c r="S15" s="520"/>
      <c r="T15" s="520"/>
      <c r="U15" s="520"/>
      <c r="V15" s="521"/>
      <c r="W15" s="522" t="s">
        <v>138</v>
      </c>
      <c r="X15" s="418"/>
      <c r="Y15" s="418"/>
      <c r="Z15" s="418"/>
      <c r="AA15" s="418"/>
      <c r="AB15" s="419"/>
      <c r="AC15" s="385">
        <v>2214</v>
      </c>
      <c r="AD15" s="386"/>
      <c r="AE15" s="386"/>
      <c r="AF15" s="386"/>
      <c r="AG15" s="387"/>
      <c r="AH15" s="385">
        <v>2257</v>
      </c>
      <c r="AI15" s="386"/>
      <c r="AJ15" s="386"/>
      <c r="AK15" s="386"/>
      <c r="AL15" s="445"/>
      <c r="AM15" s="489"/>
      <c r="AN15" s="389"/>
      <c r="AO15" s="389"/>
      <c r="AP15" s="389"/>
      <c r="AQ15" s="389"/>
      <c r="AR15" s="389"/>
      <c r="AS15" s="389"/>
      <c r="AT15" s="390"/>
      <c r="AU15" s="490"/>
      <c r="AV15" s="491"/>
      <c r="AW15" s="491"/>
      <c r="AX15" s="491"/>
      <c r="AY15" s="458" t="s">
        <v>139</v>
      </c>
      <c r="AZ15" s="459"/>
      <c r="BA15" s="459"/>
      <c r="BB15" s="459"/>
      <c r="BC15" s="459"/>
      <c r="BD15" s="459"/>
      <c r="BE15" s="459"/>
      <c r="BF15" s="459"/>
      <c r="BG15" s="459"/>
      <c r="BH15" s="459"/>
      <c r="BI15" s="459"/>
      <c r="BJ15" s="459"/>
      <c r="BK15" s="459"/>
      <c r="BL15" s="459"/>
      <c r="BM15" s="460"/>
      <c r="BN15" s="461">
        <v>2549554</v>
      </c>
      <c r="BO15" s="462"/>
      <c r="BP15" s="462"/>
      <c r="BQ15" s="462"/>
      <c r="BR15" s="462"/>
      <c r="BS15" s="462"/>
      <c r="BT15" s="462"/>
      <c r="BU15" s="463"/>
      <c r="BV15" s="461">
        <v>2508171</v>
      </c>
      <c r="BW15" s="462"/>
      <c r="BX15" s="462"/>
      <c r="BY15" s="462"/>
      <c r="BZ15" s="462"/>
      <c r="CA15" s="462"/>
      <c r="CB15" s="462"/>
      <c r="CC15" s="463"/>
      <c r="CD15" s="532" t="s">
        <v>140</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141</v>
      </c>
      <c r="M16" s="507"/>
      <c r="N16" s="507"/>
      <c r="O16" s="507"/>
      <c r="P16" s="507"/>
      <c r="Q16" s="508"/>
      <c r="R16" s="509" t="s">
        <v>119</v>
      </c>
      <c r="S16" s="510"/>
      <c r="T16" s="510"/>
      <c r="U16" s="510"/>
      <c r="V16" s="511"/>
      <c r="W16" s="523"/>
      <c r="X16" s="421"/>
      <c r="Y16" s="421"/>
      <c r="Z16" s="421"/>
      <c r="AA16" s="421"/>
      <c r="AB16" s="422"/>
      <c r="AC16" s="512">
        <v>27.2</v>
      </c>
      <c r="AD16" s="513"/>
      <c r="AE16" s="513"/>
      <c r="AF16" s="513"/>
      <c r="AG16" s="514"/>
      <c r="AH16" s="512">
        <v>27.8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3685498</v>
      </c>
      <c r="BO16" s="433"/>
      <c r="BP16" s="433"/>
      <c r="BQ16" s="433"/>
      <c r="BR16" s="433"/>
      <c r="BS16" s="433"/>
      <c r="BT16" s="433"/>
      <c r="BU16" s="434"/>
      <c r="BV16" s="432">
        <v>3493492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5651</v>
      </c>
      <c r="AD17" s="386"/>
      <c r="AE17" s="386"/>
      <c r="AF17" s="386"/>
      <c r="AG17" s="387"/>
      <c r="AH17" s="385">
        <v>5496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3239782</v>
      </c>
      <c r="BO17" s="433"/>
      <c r="BP17" s="433"/>
      <c r="BQ17" s="433"/>
      <c r="BR17" s="433"/>
      <c r="BS17" s="433"/>
      <c r="BT17" s="433"/>
      <c r="BU17" s="434"/>
      <c r="BV17" s="432">
        <v>3187695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14.38</v>
      </c>
      <c r="M18" s="485"/>
      <c r="N18" s="485"/>
      <c r="O18" s="485"/>
      <c r="P18" s="485"/>
      <c r="Q18" s="485"/>
      <c r="R18" s="486"/>
      <c r="S18" s="486"/>
      <c r="T18" s="486"/>
      <c r="U18" s="486"/>
      <c r="V18" s="487"/>
      <c r="W18" s="503"/>
      <c r="X18" s="504"/>
      <c r="Y18" s="504"/>
      <c r="Z18" s="504"/>
      <c r="AA18" s="504"/>
      <c r="AB18" s="528"/>
      <c r="AC18" s="402">
        <v>69.3</v>
      </c>
      <c r="AD18" s="403"/>
      <c r="AE18" s="403"/>
      <c r="AF18" s="403"/>
      <c r="AG18" s="488"/>
      <c r="AH18" s="402">
        <v>67.8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3814986</v>
      </c>
      <c r="BO18" s="433"/>
      <c r="BP18" s="433"/>
      <c r="BQ18" s="433"/>
      <c r="BR18" s="433"/>
      <c r="BS18" s="433"/>
      <c r="BT18" s="433"/>
      <c r="BU18" s="434"/>
      <c r="BV18" s="432">
        <v>3700252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1191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5165163</v>
      </c>
      <c r="BO19" s="433"/>
      <c r="BP19" s="433"/>
      <c r="BQ19" s="433"/>
      <c r="BR19" s="433"/>
      <c r="BS19" s="433"/>
      <c r="BT19" s="433"/>
      <c r="BU19" s="434"/>
      <c r="BV19" s="432">
        <v>4940209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6683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2975940</v>
      </c>
      <c r="BO22" s="462"/>
      <c r="BP22" s="462"/>
      <c r="BQ22" s="462"/>
      <c r="BR22" s="462"/>
      <c r="BS22" s="462"/>
      <c r="BT22" s="462"/>
      <c r="BU22" s="463"/>
      <c r="BV22" s="461">
        <v>3227755</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2821268</v>
      </c>
      <c r="BO23" s="433"/>
      <c r="BP23" s="433"/>
      <c r="BQ23" s="433"/>
      <c r="BR23" s="433"/>
      <c r="BS23" s="433"/>
      <c r="BT23" s="433"/>
      <c r="BU23" s="434"/>
      <c r="BV23" s="432">
        <v>3066252</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7930</v>
      </c>
      <c r="R24" s="386"/>
      <c r="S24" s="386"/>
      <c r="T24" s="386"/>
      <c r="U24" s="386"/>
      <c r="V24" s="387"/>
      <c r="W24" s="475"/>
      <c r="X24" s="412"/>
      <c r="Y24" s="413"/>
      <c r="Z24" s="388" t="s">
        <v>162</v>
      </c>
      <c r="AA24" s="389"/>
      <c r="AB24" s="389"/>
      <c r="AC24" s="389"/>
      <c r="AD24" s="389"/>
      <c r="AE24" s="389"/>
      <c r="AF24" s="389"/>
      <c r="AG24" s="390"/>
      <c r="AH24" s="385">
        <v>104</v>
      </c>
      <c r="AI24" s="386"/>
      <c r="AJ24" s="386"/>
      <c r="AK24" s="386"/>
      <c r="AL24" s="387"/>
      <c r="AM24" s="385">
        <v>340496</v>
      </c>
      <c r="AN24" s="386"/>
      <c r="AO24" s="386"/>
      <c r="AP24" s="386"/>
      <c r="AQ24" s="386"/>
      <c r="AR24" s="387"/>
      <c r="AS24" s="385">
        <v>3274</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1255899</v>
      </c>
      <c r="BO24" s="433"/>
      <c r="BP24" s="433"/>
      <c r="BQ24" s="433"/>
      <c r="BR24" s="433"/>
      <c r="BS24" s="433"/>
      <c r="BT24" s="433"/>
      <c r="BU24" s="434"/>
      <c r="BV24" s="432">
        <v>1369606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6350</v>
      </c>
      <c r="R25" s="386"/>
      <c r="S25" s="386"/>
      <c r="T25" s="386"/>
      <c r="U25" s="386"/>
      <c r="V25" s="387"/>
      <c r="W25" s="475"/>
      <c r="X25" s="412"/>
      <c r="Y25" s="413"/>
      <c r="Z25" s="388" t="s">
        <v>165</v>
      </c>
      <c r="AA25" s="389"/>
      <c r="AB25" s="389"/>
      <c r="AC25" s="389"/>
      <c r="AD25" s="389"/>
      <c r="AE25" s="389"/>
      <c r="AF25" s="389"/>
      <c r="AG25" s="390"/>
      <c r="AH25" s="385" t="s">
        <v>123</v>
      </c>
      <c r="AI25" s="386"/>
      <c r="AJ25" s="386"/>
      <c r="AK25" s="386"/>
      <c r="AL25" s="387"/>
      <c r="AM25" s="385" t="s">
        <v>123</v>
      </c>
      <c r="AN25" s="386"/>
      <c r="AO25" s="386"/>
      <c r="AP25" s="386"/>
      <c r="AQ25" s="386"/>
      <c r="AR25" s="387"/>
      <c r="AS25" s="385" t="s">
        <v>123</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187674</v>
      </c>
      <c r="BO25" s="462"/>
      <c r="BP25" s="462"/>
      <c r="BQ25" s="462"/>
      <c r="BR25" s="462"/>
      <c r="BS25" s="462"/>
      <c r="BT25" s="462"/>
      <c r="BU25" s="463"/>
      <c r="BV25" s="461">
        <v>61492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5890</v>
      </c>
      <c r="R26" s="386"/>
      <c r="S26" s="386"/>
      <c r="T26" s="386"/>
      <c r="U26" s="386"/>
      <c r="V26" s="387"/>
      <c r="W26" s="475"/>
      <c r="X26" s="412"/>
      <c r="Y26" s="413"/>
      <c r="Z26" s="388" t="s">
        <v>168</v>
      </c>
      <c r="AA26" s="443"/>
      <c r="AB26" s="443"/>
      <c r="AC26" s="443"/>
      <c r="AD26" s="443"/>
      <c r="AE26" s="443"/>
      <c r="AF26" s="443"/>
      <c r="AG26" s="444"/>
      <c r="AH26" s="385" t="s">
        <v>123</v>
      </c>
      <c r="AI26" s="386"/>
      <c r="AJ26" s="386"/>
      <c r="AK26" s="386"/>
      <c r="AL26" s="387"/>
      <c r="AM26" s="385" t="s">
        <v>123</v>
      </c>
      <c r="AN26" s="386"/>
      <c r="AO26" s="386"/>
      <c r="AP26" s="386"/>
      <c r="AQ26" s="386"/>
      <c r="AR26" s="387"/>
      <c r="AS26" s="385" t="s">
        <v>123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123</v>
      </c>
      <c r="BO26" s="433"/>
      <c r="BP26" s="433"/>
      <c r="BQ26" s="433"/>
      <c r="BR26" s="433"/>
      <c r="BS26" s="433"/>
      <c r="BT26" s="433"/>
      <c r="BU26" s="434"/>
      <c r="BV26" s="432" t="s">
        <v>123</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3640</v>
      </c>
      <c r="R27" s="386"/>
      <c r="S27" s="386"/>
      <c r="T27" s="386"/>
      <c r="U27" s="386"/>
      <c r="V27" s="387"/>
      <c r="W27" s="475"/>
      <c r="X27" s="412"/>
      <c r="Y27" s="413"/>
      <c r="Z27" s="388" t="s">
        <v>171</v>
      </c>
      <c r="AA27" s="389"/>
      <c r="AB27" s="389"/>
      <c r="AC27" s="389"/>
      <c r="AD27" s="389"/>
      <c r="AE27" s="389"/>
      <c r="AF27" s="389"/>
      <c r="AG27" s="390"/>
      <c r="AH27" s="385">
        <v>14</v>
      </c>
      <c r="AI27" s="386"/>
      <c r="AJ27" s="386"/>
      <c r="AK27" s="386"/>
      <c r="AL27" s="387"/>
      <c r="AM27" s="385">
        <v>45918</v>
      </c>
      <c r="AN27" s="386"/>
      <c r="AO27" s="386"/>
      <c r="AP27" s="386"/>
      <c r="AQ27" s="386"/>
      <c r="AR27" s="387"/>
      <c r="AS27" s="385">
        <v>3280</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123</v>
      </c>
      <c r="BO27" s="467"/>
      <c r="BP27" s="467"/>
      <c r="BQ27" s="467"/>
      <c r="BR27" s="467"/>
      <c r="BS27" s="467"/>
      <c r="BT27" s="467"/>
      <c r="BU27" s="468"/>
      <c r="BV27" s="466" t="s">
        <v>123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2810</v>
      </c>
      <c r="R28" s="386"/>
      <c r="S28" s="386"/>
      <c r="T28" s="386"/>
      <c r="U28" s="386"/>
      <c r="V28" s="387"/>
      <c r="W28" s="475"/>
      <c r="X28" s="412"/>
      <c r="Y28" s="413"/>
      <c r="Z28" s="388" t="s">
        <v>174</v>
      </c>
      <c r="AA28" s="389"/>
      <c r="AB28" s="389"/>
      <c r="AC28" s="389"/>
      <c r="AD28" s="389"/>
      <c r="AE28" s="389"/>
      <c r="AF28" s="389"/>
      <c r="AG28" s="390"/>
      <c r="AH28" s="385" t="s">
        <v>123</v>
      </c>
      <c r="AI28" s="386"/>
      <c r="AJ28" s="386"/>
      <c r="AK28" s="386"/>
      <c r="AL28" s="387"/>
      <c r="AM28" s="385" t="s">
        <v>123</v>
      </c>
      <c r="AN28" s="386"/>
      <c r="AO28" s="386"/>
      <c r="AP28" s="386"/>
      <c r="AQ28" s="386"/>
      <c r="AR28" s="387"/>
      <c r="AS28" s="385" t="s">
        <v>123</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1494477</v>
      </c>
      <c r="BO28" s="462"/>
      <c r="BP28" s="462"/>
      <c r="BQ28" s="462"/>
      <c r="BR28" s="462"/>
      <c r="BS28" s="462"/>
      <c r="BT28" s="462"/>
      <c r="BU28" s="463"/>
      <c r="BV28" s="461">
        <v>1393693</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12</v>
      </c>
      <c r="M29" s="386"/>
      <c r="N29" s="386"/>
      <c r="O29" s="386"/>
      <c r="P29" s="387"/>
      <c r="Q29" s="385">
        <v>2570</v>
      </c>
      <c r="R29" s="386"/>
      <c r="S29" s="386"/>
      <c r="T29" s="386"/>
      <c r="U29" s="386"/>
      <c r="V29" s="387"/>
      <c r="W29" s="476"/>
      <c r="X29" s="477"/>
      <c r="Y29" s="478"/>
      <c r="Z29" s="388" t="s">
        <v>177</v>
      </c>
      <c r="AA29" s="389"/>
      <c r="AB29" s="389"/>
      <c r="AC29" s="389"/>
      <c r="AD29" s="389"/>
      <c r="AE29" s="389"/>
      <c r="AF29" s="389"/>
      <c r="AG29" s="390"/>
      <c r="AH29" s="385">
        <v>118</v>
      </c>
      <c r="AI29" s="386"/>
      <c r="AJ29" s="386"/>
      <c r="AK29" s="386"/>
      <c r="AL29" s="387"/>
      <c r="AM29" s="385">
        <v>386414</v>
      </c>
      <c r="AN29" s="386"/>
      <c r="AO29" s="386"/>
      <c r="AP29" s="386"/>
      <c r="AQ29" s="386"/>
      <c r="AR29" s="387"/>
      <c r="AS29" s="385">
        <v>3275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123</v>
      </c>
      <c r="BO29" s="433"/>
      <c r="BP29" s="433"/>
      <c r="BQ29" s="433"/>
      <c r="BR29" s="433"/>
      <c r="BS29" s="433"/>
      <c r="BT29" s="433"/>
      <c r="BU29" s="434"/>
      <c r="BV29" s="432" t="s">
        <v>123</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622565</v>
      </c>
      <c r="BO30" s="467"/>
      <c r="BP30" s="467"/>
      <c r="BQ30" s="467"/>
      <c r="BR30" s="467"/>
      <c r="BS30" s="467"/>
      <c r="BT30" s="467"/>
      <c r="BU30" s="468"/>
      <c r="BV30" s="466">
        <v>352894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小田原市外二ケ市町組合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大井町土地開発公社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公共下水道事業会計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南足柄市外五ケ市町組合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（公財）かながわ健康財団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南足柄市外二ケ市町組合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松田町外三ケ市町組合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松田町外二ケ市町組合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足柄上衛生組合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神奈川県市町村職員退職手当組合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南足柄市外四ケ市町組合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足柄東部清掃組合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神奈川県後期高齢者医療広域連合（一般会計）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GQ25QlLoxRjholFOPAue0Q/YKimFRG+xTu4+IWVqJUQV/5GXeAdrTf2Z+/j4lGQtA2xYyxXojgKnC+MpIgJozg==" saltValue="9xuEDYlFsXz4Xoa+nrBY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532</v>
      </c>
      <c r="D34" s="1162"/>
      <c r="E34" s="1163"/>
      <c r="F34" s="32">
        <v>6.9</v>
      </c>
      <c r="G34" s="33">
        <v>11.45</v>
      </c>
      <c r="H34" s="33">
        <v>11.06</v>
      </c>
      <c r="I34" s="33">
        <v>10.23</v>
      </c>
      <c r="J34" s="34">
        <v>8.2899999999999991</v>
      </c>
      <c r="K34" s="22"/>
      <c r="L34" s="22"/>
      <c r="M34" s="22"/>
      <c r="N34" s="22"/>
      <c r="O34" s="22"/>
      <c r="P34" s="22"/>
    </row>
    <row r="35" spans="1:16" ht="39" customHeight="1" x14ac:dyDescent="0.2">
      <c r="A35" s="22"/>
      <c r="B35" s="35"/>
      <c r="C35" s="1158" t="s">
        <v>533</v>
      </c>
      <c r="D35" s="1158"/>
      <c r="E35" s="1159"/>
      <c r="F35" s="36">
        <v>3.47</v>
      </c>
      <c r="G35" s="37">
        <v>4.47</v>
      </c>
      <c r="H35" s="37">
        <v>5.32</v>
      </c>
      <c r="I35" s="37">
        <v>6.1</v>
      </c>
      <c r="J35" s="38">
        <v>6.84</v>
      </c>
      <c r="K35" s="22"/>
      <c r="L35" s="22"/>
      <c r="M35" s="22"/>
      <c r="N35" s="22"/>
      <c r="O35" s="22"/>
      <c r="P35" s="22"/>
    </row>
    <row r="36" spans="1:16" ht="39" customHeight="1" x14ac:dyDescent="0.2">
      <c r="A36" s="22"/>
      <c r="B36" s="35"/>
      <c r="C36" s="1158" t="s">
        <v>534</v>
      </c>
      <c r="D36" s="1158"/>
      <c r="E36" s="1159"/>
      <c r="F36" s="36" t="s">
        <v>485</v>
      </c>
      <c r="G36" s="37">
        <v>2.2000000000000002</v>
      </c>
      <c r="H36" s="37">
        <v>2.58</v>
      </c>
      <c r="I36" s="37">
        <v>3.93</v>
      </c>
      <c r="J36" s="38">
        <v>5.78</v>
      </c>
      <c r="K36" s="22"/>
      <c r="L36" s="22"/>
      <c r="M36" s="22"/>
      <c r="N36" s="22"/>
      <c r="O36" s="22"/>
      <c r="P36" s="22"/>
    </row>
    <row r="37" spans="1:16" ht="39" customHeight="1" x14ac:dyDescent="0.2">
      <c r="A37" s="22"/>
      <c r="B37" s="35"/>
      <c r="C37" s="1158" t="s">
        <v>535</v>
      </c>
      <c r="D37" s="1158"/>
      <c r="E37" s="1159"/>
      <c r="F37" s="36">
        <v>1</v>
      </c>
      <c r="G37" s="37">
        <v>1</v>
      </c>
      <c r="H37" s="37">
        <v>1.29</v>
      </c>
      <c r="I37" s="37">
        <v>0.71</v>
      </c>
      <c r="J37" s="38">
        <v>0.81</v>
      </c>
      <c r="K37" s="22"/>
      <c r="L37" s="22"/>
      <c r="M37" s="22"/>
      <c r="N37" s="22"/>
      <c r="O37" s="22"/>
      <c r="P37" s="22"/>
    </row>
    <row r="38" spans="1:16" ht="39" customHeight="1" x14ac:dyDescent="0.2">
      <c r="A38" s="22"/>
      <c r="B38" s="35"/>
      <c r="C38" s="1158" t="s">
        <v>536</v>
      </c>
      <c r="D38" s="1158"/>
      <c r="E38" s="1159"/>
      <c r="F38" s="36">
        <v>1.94</v>
      </c>
      <c r="G38" s="37">
        <v>1.48</v>
      </c>
      <c r="H38" s="37">
        <v>1.03</v>
      </c>
      <c r="I38" s="37">
        <v>0.6</v>
      </c>
      <c r="J38" s="38">
        <v>0.42</v>
      </c>
      <c r="K38" s="22"/>
      <c r="L38" s="22"/>
      <c r="M38" s="22"/>
      <c r="N38" s="22"/>
      <c r="O38" s="22"/>
      <c r="P38" s="22"/>
    </row>
    <row r="39" spans="1:16" ht="39" customHeight="1" x14ac:dyDescent="0.2">
      <c r="A39" s="22"/>
      <c r="B39" s="35"/>
      <c r="C39" s="1158" t="s">
        <v>537</v>
      </c>
      <c r="D39" s="1158"/>
      <c r="E39" s="1159"/>
      <c r="F39" s="36">
        <v>0.41</v>
      </c>
      <c r="G39" s="37">
        <v>0.08</v>
      </c>
      <c r="H39" s="37">
        <v>0.18</v>
      </c>
      <c r="I39" s="37">
        <v>0.18</v>
      </c>
      <c r="J39" s="38">
        <v>0.08</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538</v>
      </c>
      <c r="D42" s="1158"/>
      <c r="E42" s="1159"/>
      <c r="F42" s="36" t="s">
        <v>485</v>
      </c>
      <c r="G42" s="37" t="s">
        <v>485</v>
      </c>
      <c r="H42" s="37" t="s">
        <v>485</v>
      </c>
      <c r="I42" s="37" t="s">
        <v>485</v>
      </c>
      <c r="J42" s="38" t="s">
        <v>485</v>
      </c>
      <c r="K42" s="22"/>
      <c r="L42" s="22"/>
      <c r="M42" s="22"/>
      <c r="N42" s="22"/>
      <c r="O42" s="22"/>
      <c r="P42" s="22"/>
    </row>
    <row r="43" spans="1:16" ht="39" customHeight="1" thickBot="1" x14ac:dyDescent="0.25">
      <c r="A43" s="22"/>
      <c r="B43" s="40"/>
      <c r="C43" s="1160" t="s">
        <v>539</v>
      </c>
      <c r="D43" s="1160"/>
      <c r="E43" s="1161"/>
      <c r="F43" s="41">
        <v>2.84</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oTG40NpqTFS4YJo83Mx8eEevQ+KhqGohCTrh5dzXyrKcNgM2S/l6fdUMBepJXxMXvoEQuTdIevl42wQvUrNig==" saltValue="4B0JcwfvG6WIj1sqAo6Z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190</v>
      </c>
      <c r="L45" s="58">
        <v>178</v>
      </c>
      <c r="M45" s="58">
        <v>197</v>
      </c>
      <c r="N45" s="58">
        <v>239</v>
      </c>
      <c r="O45" s="59">
        <v>259</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2">
      <c r="A48" s="46"/>
      <c r="B48" s="1189"/>
      <c r="C48" s="1190"/>
      <c r="D48" s="60"/>
      <c r="E48" s="1166" t="s">
        <v>13</v>
      </c>
      <c r="F48" s="1166"/>
      <c r="G48" s="1166"/>
      <c r="H48" s="1166"/>
      <c r="I48" s="1166"/>
      <c r="J48" s="1167"/>
      <c r="K48" s="61">
        <v>187</v>
      </c>
      <c r="L48" s="62">
        <v>177</v>
      </c>
      <c r="M48" s="62">
        <v>199</v>
      </c>
      <c r="N48" s="62">
        <v>188</v>
      </c>
      <c r="O48" s="63">
        <v>147</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485</v>
      </c>
      <c r="L49" s="62" t="s">
        <v>485</v>
      </c>
      <c r="M49" s="62" t="s">
        <v>485</v>
      </c>
      <c r="N49" s="62" t="s">
        <v>485</v>
      </c>
      <c r="O49" s="63" t="s">
        <v>485</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485</v>
      </c>
      <c r="L50" s="62" t="s">
        <v>485</v>
      </c>
      <c r="M50" s="62" t="s">
        <v>485</v>
      </c>
      <c r="N50" s="62" t="s">
        <v>485</v>
      </c>
      <c r="O50" s="63" t="s">
        <v>485</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485</v>
      </c>
      <c r="L51" s="62" t="s">
        <v>485</v>
      </c>
      <c r="M51" s="62" t="s">
        <v>485</v>
      </c>
      <c r="N51" s="62" t="s">
        <v>485</v>
      </c>
      <c r="O51" s="63" t="s">
        <v>485</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485</v>
      </c>
      <c r="L52" s="62">
        <v>472</v>
      </c>
      <c r="M52" s="62">
        <v>476</v>
      </c>
      <c r="N52" s="62">
        <v>476</v>
      </c>
      <c r="O52" s="63">
        <v>472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-108</v>
      </c>
      <c r="L53" s="67">
        <v>-117</v>
      </c>
      <c r="M53" s="67">
        <v>-80</v>
      </c>
      <c r="N53" s="67">
        <v>-49</v>
      </c>
      <c r="O53" s="68">
        <v>-66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PgHJIQVelBrDjgtqAejBAmWwuCAiq25SgIfw2x9MLJZvjj7XAFkkqsuJg7b5ZghaYNewEiKqWHdVKOQBZAsog==" saltValue="VQqTrqIDGyF1SttOxgw/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207" t="s">
        <v>30</v>
      </c>
      <c r="C41" s="1208"/>
      <c r="D41" s="103"/>
      <c r="E41" s="1209" t="s">
        <v>31</v>
      </c>
      <c r="F41" s="1209"/>
      <c r="G41" s="1209"/>
      <c r="H41" s="1210"/>
      <c r="I41" s="342">
        <v>2756</v>
      </c>
      <c r="J41" s="343">
        <v>3221</v>
      </c>
      <c r="K41" s="343">
        <v>3342</v>
      </c>
      <c r="L41" s="343">
        <v>3228</v>
      </c>
      <c r="M41" s="344">
        <v>2976</v>
      </c>
    </row>
    <row r="42" spans="2:13" ht="27.75" customHeight="1" x14ac:dyDescent="0.2">
      <c r="B42" s="1197"/>
      <c r="C42" s="1198"/>
      <c r="D42" s="104"/>
      <c r="E42" s="1201" t="s">
        <v>32</v>
      </c>
      <c r="F42" s="1201"/>
      <c r="G42" s="1201"/>
      <c r="H42" s="1202"/>
      <c r="I42" s="345" t="s">
        <v>485</v>
      </c>
      <c r="J42" s="346" t="s">
        <v>485</v>
      </c>
      <c r="K42" s="346" t="s">
        <v>485</v>
      </c>
      <c r="L42" s="346" t="s">
        <v>485</v>
      </c>
      <c r="M42" s="347" t="s">
        <v>485</v>
      </c>
    </row>
    <row r="43" spans="2:13" ht="27.75" customHeight="1" x14ac:dyDescent="0.2">
      <c r="B43" s="1197"/>
      <c r="C43" s="1198"/>
      <c r="D43" s="104"/>
      <c r="E43" s="1201" t="s">
        <v>33</v>
      </c>
      <c r="F43" s="1201"/>
      <c r="G43" s="1201"/>
      <c r="H43" s="1202"/>
      <c r="I43" s="345">
        <v>1167</v>
      </c>
      <c r="J43" s="346">
        <v>996</v>
      </c>
      <c r="K43" s="346">
        <v>952</v>
      </c>
      <c r="L43" s="346">
        <v>943</v>
      </c>
      <c r="M43" s="347">
        <v>872</v>
      </c>
    </row>
    <row r="44" spans="2:13" ht="27.75" customHeight="1" x14ac:dyDescent="0.2">
      <c r="B44" s="1197"/>
      <c r="C44" s="1198"/>
      <c r="D44" s="104"/>
      <c r="E44" s="1201" t="s">
        <v>34</v>
      </c>
      <c r="F44" s="1201"/>
      <c r="G44" s="1201"/>
      <c r="H44" s="1202"/>
      <c r="I44" s="345" t="s">
        <v>485</v>
      </c>
      <c r="J44" s="346" t="s">
        <v>485</v>
      </c>
      <c r="K44" s="346" t="s">
        <v>485</v>
      </c>
      <c r="L44" s="346" t="s">
        <v>485</v>
      </c>
      <c r="M44" s="347" t="s">
        <v>485</v>
      </c>
    </row>
    <row r="45" spans="2:13" ht="27.75" customHeight="1" x14ac:dyDescent="0.2">
      <c r="B45" s="1197"/>
      <c r="C45" s="1198"/>
      <c r="D45" s="104"/>
      <c r="E45" s="1201" t="s">
        <v>35</v>
      </c>
      <c r="F45" s="1201"/>
      <c r="G45" s="1201"/>
      <c r="H45" s="1202"/>
      <c r="I45" s="345">
        <v>1038</v>
      </c>
      <c r="J45" s="346">
        <v>1083</v>
      </c>
      <c r="K45" s="346">
        <v>1016</v>
      </c>
      <c r="L45" s="346">
        <v>1052</v>
      </c>
      <c r="M45" s="347">
        <v>971</v>
      </c>
    </row>
    <row r="46" spans="2:13" ht="27.75" customHeight="1" x14ac:dyDescent="0.2">
      <c r="B46" s="1197"/>
      <c r="C46" s="1198"/>
      <c r="D46" s="105"/>
      <c r="E46" s="1201" t="s">
        <v>36</v>
      </c>
      <c r="F46" s="1201"/>
      <c r="G46" s="1201"/>
      <c r="H46" s="1202"/>
      <c r="I46" s="345" t="s">
        <v>485</v>
      </c>
      <c r="J46" s="346" t="s">
        <v>485</v>
      </c>
      <c r="K46" s="346" t="s">
        <v>485</v>
      </c>
      <c r="L46" s="346" t="s">
        <v>485</v>
      </c>
      <c r="M46" s="347" t="s">
        <v>485</v>
      </c>
    </row>
    <row r="47" spans="2:13" ht="27.75" customHeight="1" x14ac:dyDescent="0.2">
      <c r="B47" s="1197"/>
      <c r="C47" s="1198"/>
      <c r="D47" s="106"/>
      <c r="E47" s="1211" t="s">
        <v>37</v>
      </c>
      <c r="F47" s="1212"/>
      <c r="G47" s="1212"/>
      <c r="H47" s="1213"/>
      <c r="I47" s="345" t="s">
        <v>485</v>
      </c>
      <c r="J47" s="346" t="s">
        <v>485</v>
      </c>
      <c r="K47" s="346" t="s">
        <v>485</v>
      </c>
      <c r="L47" s="346" t="s">
        <v>485</v>
      </c>
      <c r="M47" s="347" t="s">
        <v>485</v>
      </c>
    </row>
    <row r="48" spans="2:13" ht="27.75" customHeight="1" x14ac:dyDescent="0.2">
      <c r="B48" s="1197"/>
      <c r="C48" s="1198"/>
      <c r="D48" s="104"/>
      <c r="E48" s="1201" t="s">
        <v>38</v>
      </c>
      <c r="F48" s="1201"/>
      <c r="G48" s="1201"/>
      <c r="H48" s="1202"/>
      <c r="I48" s="345" t="s">
        <v>485</v>
      </c>
      <c r="J48" s="346" t="s">
        <v>485</v>
      </c>
      <c r="K48" s="346" t="s">
        <v>485</v>
      </c>
      <c r="L48" s="346" t="s">
        <v>485</v>
      </c>
      <c r="M48" s="347" t="s">
        <v>485</v>
      </c>
    </row>
    <row r="49" spans="2:13" ht="27.75" customHeight="1" x14ac:dyDescent="0.2">
      <c r="B49" s="1199"/>
      <c r="C49" s="1200"/>
      <c r="D49" s="104"/>
      <c r="E49" s="1201" t="s">
        <v>39</v>
      </c>
      <c r="F49" s="1201"/>
      <c r="G49" s="1201"/>
      <c r="H49" s="1202"/>
      <c r="I49" s="345" t="s">
        <v>485</v>
      </c>
      <c r="J49" s="346" t="s">
        <v>485</v>
      </c>
      <c r="K49" s="346" t="s">
        <v>485</v>
      </c>
      <c r="L49" s="346" t="s">
        <v>485</v>
      </c>
      <c r="M49" s="347" t="s">
        <v>485</v>
      </c>
    </row>
    <row r="50" spans="2:13" ht="27.75" customHeight="1" x14ac:dyDescent="0.2">
      <c r="B50" s="1195" t="s">
        <v>40</v>
      </c>
      <c r="C50" s="1196"/>
      <c r="D50" s="107"/>
      <c r="E50" s="1201" t="s">
        <v>41</v>
      </c>
      <c r="F50" s="1201"/>
      <c r="G50" s="1201"/>
      <c r="H50" s="1202"/>
      <c r="I50" s="345">
        <v>2204</v>
      </c>
      <c r="J50" s="346">
        <v>1911</v>
      </c>
      <c r="K50" s="346">
        <v>2144</v>
      </c>
      <c r="L50" s="346">
        <v>2159</v>
      </c>
      <c r="M50" s="347">
        <v>2358</v>
      </c>
    </row>
    <row r="51" spans="2:13" ht="27.75" customHeight="1" x14ac:dyDescent="0.2">
      <c r="B51" s="1197"/>
      <c r="C51" s="1198"/>
      <c r="D51" s="104"/>
      <c r="E51" s="1201" t="s">
        <v>42</v>
      </c>
      <c r="F51" s="1201"/>
      <c r="G51" s="1201"/>
      <c r="H51" s="1202"/>
      <c r="I51" s="345">
        <v>14</v>
      </c>
      <c r="J51" s="346">
        <v>5</v>
      </c>
      <c r="K51" s="346" t="s">
        <v>485</v>
      </c>
      <c r="L51" s="346" t="s">
        <v>485</v>
      </c>
      <c r="M51" s="347" t="s">
        <v>485</v>
      </c>
    </row>
    <row r="52" spans="2:13" ht="27.75" customHeight="1" x14ac:dyDescent="0.2">
      <c r="B52" s="1199"/>
      <c r="C52" s="1200"/>
      <c r="D52" s="104"/>
      <c r="E52" s="1201" t="s">
        <v>43</v>
      </c>
      <c r="F52" s="1201"/>
      <c r="G52" s="1201"/>
      <c r="H52" s="1202"/>
      <c r="I52" s="345">
        <v>5606</v>
      </c>
      <c r="J52" s="346">
        <v>5640</v>
      </c>
      <c r="K52" s="346">
        <v>5596</v>
      </c>
      <c r="L52" s="346">
        <v>5248</v>
      </c>
      <c r="M52" s="347">
        <v>4860</v>
      </c>
    </row>
    <row r="53" spans="2:13" ht="27.75" customHeight="1" thickBot="1" x14ac:dyDescent="0.25">
      <c r="B53" s="1203" t="s">
        <v>19</v>
      </c>
      <c r="C53" s="1204"/>
      <c r="D53" s="108"/>
      <c r="E53" s="1205" t="s">
        <v>44</v>
      </c>
      <c r="F53" s="1205"/>
      <c r="G53" s="1205"/>
      <c r="H53" s="1206"/>
      <c r="I53" s="348">
        <v>-2862</v>
      </c>
      <c r="J53" s="349">
        <v>-2257</v>
      </c>
      <c r="K53" s="349">
        <v>-2431</v>
      </c>
      <c r="L53" s="349">
        <v>-2185</v>
      </c>
      <c r="M53" s="350">
        <v>-2398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zSqJVmWNSj1K/qY/HwY0to7oCazgLgy31Omb+MUi/YZFEYGkCztJN17kdorb+7KONh7AEWzUDvw2ZX7YZL1gw==" saltValue="Q6rpBBxFUAXfWnY9CClh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2" t="s">
        <v>46</v>
      </c>
      <c r="D55" s="1222"/>
      <c r="E55" s="1223"/>
      <c r="F55" s="120">
        <v>1393</v>
      </c>
      <c r="G55" s="120">
        <v>1394</v>
      </c>
      <c r="H55" s="121">
        <v>1494</v>
      </c>
    </row>
    <row r="56" spans="2:8" ht="52.5" customHeight="1" x14ac:dyDescent="0.2">
      <c r="B56" s="122"/>
      <c r="C56" s="1224" t="s">
        <v>47</v>
      </c>
      <c r="D56" s="1224"/>
      <c r="E56" s="1225"/>
      <c r="F56" s="123" t="s">
        <v>485</v>
      </c>
      <c r="G56" s="123" t="s">
        <v>485</v>
      </c>
      <c r="H56" s="124" t="s">
        <v>485</v>
      </c>
    </row>
    <row r="57" spans="2:8" ht="53.25" customHeight="1" x14ac:dyDescent="0.2">
      <c r="B57" s="122"/>
      <c r="C57" s="1226" t="s">
        <v>48</v>
      </c>
      <c r="D57" s="1226"/>
      <c r="E57" s="1227"/>
      <c r="F57" s="125">
        <v>250</v>
      </c>
      <c r="G57" s="125">
        <v>353</v>
      </c>
      <c r="H57" s="126">
        <v>623</v>
      </c>
    </row>
    <row r="58" spans="2:8" ht="45.75" customHeight="1" x14ac:dyDescent="0.2">
      <c r="B58" s="127"/>
      <c r="C58" s="1214" t="s">
        <v>561</v>
      </c>
      <c r="D58" s="1215"/>
      <c r="E58" s="1216"/>
      <c r="F58" s="128">
        <v>246</v>
      </c>
      <c r="G58" s="128">
        <v>346</v>
      </c>
      <c r="H58" s="129">
        <v>616</v>
      </c>
    </row>
    <row r="59" spans="2:8" ht="45.75" customHeight="1" x14ac:dyDescent="0.2">
      <c r="B59" s="127"/>
      <c r="C59" s="1214" t="s">
        <v>562</v>
      </c>
      <c r="D59" s="1215"/>
      <c r="E59" s="1216"/>
      <c r="F59" s="128">
        <v>4</v>
      </c>
      <c r="G59" s="128">
        <v>7</v>
      </c>
      <c r="H59" s="129">
        <v>6</v>
      </c>
    </row>
    <row r="60" spans="2:8" ht="45.75" customHeight="1" x14ac:dyDescent="0.2">
      <c r="B60" s="127"/>
      <c r="C60" s="1214" t="s">
        <v>49</v>
      </c>
      <c r="D60" s="1215"/>
      <c r="E60" s="1216"/>
      <c r="F60" s="128"/>
      <c r="G60" s="128"/>
      <c r="H60" s="129"/>
    </row>
    <row r="61" spans="2:8" ht="45.75" customHeight="1" x14ac:dyDescent="0.2">
      <c r="B61" s="127"/>
      <c r="C61" s="1214" t="s">
        <v>49</v>
      </c>
      <c r="D61" s="1215"/>
      <c r="E61" s="1216"/>
      <c r="F61" s="128"/>
      <c r="G61" s="128"/>
      <c r="H61" s="129"/>
    </row>
    <row r="62" spans="2:8" ht="45.75" customHeight="1" thickBot="1" x14ac:dyDescent="0.25">
      <c r="B62" s="130"/>
      <c r="C62" s="1217" t="s">
        <v>49</v>
      </c>
      <c r="D62" s="1218"/>
      <c r="E62" s="1219"/>
      <c r="F62" s="131"/>
      <c r="G62" s="131"/>
      <c r="H62" s="132"/>
    </row>
    <row r="63" spans="2:8" ht="52.5" customHeight="1" thickBot="1" x14ac:dyDescent="0.25">
      <c r="B63" s="133"/>
      <c r="C63" s="1220" t="s">
        <v>50</v>
      </c>
      <c r="D63" s="1220"/>
      <c r="E63" s="1221"/>
      <c r="F63" s="134">
        <v>1643</v>
      </c>
      <c r="G63" s="134">
        <v>1747</v>
      </c>
      <c r="H63" s="135">
        <v>2117</v>
      </c>
    </row>
    <row r="64" spans="2:8" ht="13.2" x14ac:dyDescent="0.2"/>
  </sheetData>
  <sheetProtection algorithmName="SHA-512" hashValue="JOFLNdN9k0nfjmK6xA499MmYMgZRpcy8Qm9WM3ZvRZ3KJ3L+oqwTH64uan2VmRDVJv/0h7AiUJiEm339MraMyg==" saltValue="oMiF25SzJZ7c0SIjFs52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572</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2"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2"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2"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2"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524</v>
      </c>
      <c r="BQ50" s="1232"/>
      <c r="BR50" s="1232"/>
      <c r="BS50" s="1232"/>
      <c r="BT50" s="1232"/>
      <c r="BU50" s="1232"/>
      <c r="BV50" s="1232"/>
      <c r="BW50" s="1232"/>
      <c r="BX50" s="1232" t="s">
        <v>525</v>
      </c>
      <c r="BY50" s="1232"/>
      <c r="BZ50" s="1232"/>
      <c r="CA50" s="1232"/>
      <c r="CB50" s="1232"/>
      <c r="CC50" s="1232"/>
      <c r="CD50" s="1232"/>
      <c r="CE50" s="1232"/>
      <c r="CF50" s="1232" t="s">
        <v>526</v>
      </c>
      <c r="CG50" s="1232"/>
      <c r="CH50" s="1232"/>
      <c r="CI50" s="1232"/>
      <c r="CJ50" s="1232"/>
      <c r="CK50" s="1232"/>
      <c r="CL50" s="1232"/>
      <c r="CM50" s="1232"/>
      <c r="CN50" s="1232" t="s">
        <v>527</v>
      </c>
      <c r="CO50" s="1232"/>
      <c r="CP50" s="1232"/>
      <c r="CQ50" s="1232"/>
      <c r="CR50" s="1232"/>
      <c r="CS50" s="1232"/>
      <c r="CT50" s="1232"/>
      <c r="CU50" s="1232"/>
      <c r="CV50" s="1232" t="s">
        <v>528</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566</v>
      </c>
      <c r="AO51" s="1234"/>
      <c r="AP51" s="1234"/>
      <c r="AQ51" s="1234"/>
      <c r="AR51" s="1234"/>
      <c r="AS51" s="1234"/>
      <c r="AT51" s="1234"/>
      <c r="AU51" s="1234"/>
      <c r="AV51" s="1234"/>
      <c r="AW51" s="1234"/>
      <c r="AX51" s="1234"/>
      <c r="AY51" s="1234"/>
      <c r="AZ51" s="1234"/>
      <c r="BA51" s="1234"/>
      <c r="BB51" s="1234" t="s">
        <v>567</v>
      </c>
      <c r="BC51" s="1234"/>
      <c r="BD51" s="1234"/>
      <c r="BE51" s="1234"/>
      <c r="BF51" s="1234"/>
      <c r="BG51" s="1234"/>
      <c r="BH51" s="1234"/>
      <c r="BI51" s="1234"/>
      <c r="BJ51" s="1234"/>
      <c r="BK51" s="1234"/>
      <c r="BL51" s="1234"/>
      <c r="BM51" s="1234"/>
      <c r="BN51" s="1234"/>
      <c r="BO51" s="1234"/>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2"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2"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568</v>
      </c>
      <c r="BC53" s="1234"/>
      <c r="BD53" s="1234"/>
      <c r="BE53" s="1234"/>
      <c r="BF53" s="1234"/>
      <c r="BG53" s="1234"/>
      <c r="BH53" s="1234"/>
      <c r="BI53" s="1234"/>
      <c r="BJ53" s="1234"/>
      <c r="BK53" s="1234"/>
      <c r="BL53" s="1234"/>
      <c r="BM53" s="1234"/>
      <c r="BN53" s="1234"/>
      <c r="BO53" s="1234"/>
      <c r="BP53" s="1233">
        <v>66.099999999999994</v>
      </c>
      <c r="BQ53" s="1233"/>
      <c r="BR53" s="1233"/>
      <c r="BS53" s="1233"/>
      <c r="BT53" s="1233"/>
      <c r="BU53" s="1233"/>
      <c r="BV53" s="1233"/>
      <c r="BW53" s="1233"/>
      <c r="BX53" s="1233">
        <v>67.2</v>
      </c>
      <c r="BY53" s="1233"/>
      <c r="BZ53" s="1233"/>
      <c r="CA53" s="1233"/>
      <c r="CB53" s="1233"/>
      <c r="CC53" s="1233"/>
      <c r="CD53" s="1233"/>
      <c r="CE53" s="1233"/>
      <c r="CF53" s="1233">
        <v>67.5</v>
      </c>
      <c r="CG53" s="1233"/>
      <c r="CH53" s="1233"/>
      <c r="CI53" s="1233"/>
      <c r="CJ53" s="1233"/>
      <c r="CK53" s="1233"/>
      <c r="CL53" s="1233"/>
      <c r="CM53" s="1233"/>
      <c r="CN53" s="1233">
        <v>68.400000000000006</v>
      </c>
      <c r="CO53" s="1233"/>
      <c r="CP53" s="1233"/>
      <c r="CQ53" s="1233"/>
      <c r="CR53" s="1233"/>
      <c r="CS53" s="1233"/>
      <c r="CT53" s="1233"/>
      <c r="CU53" s="1233"/>
      <c r="CV53" s="1233">
        <v>67.8</v>
      </c>
      <c r="CW53" s="1233"/>
      <c r="CX53" s="1233"/>
      <c r="CY53" s="1233"/>
      <c r="CZ53" s="1233"/>
      <c r="DA53" s="1233"/>
      <c r="DB53" s="1233"/>
      <c r="DC53" s="1233"/>
    </row>
    <row r="54" spans="1:109" ht="13.2"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2" x14ac:dyDescent="0.2">
      <c r="A55" s="358"/>
      <c r="B55" s="259"/>
      <c r="G55" s="1228"/>
      <c r="H55" s="1228"/>
      <c r="I55" s="1228"/>
      <c r="J55" s="1228"/>
      <c r="K55" s="1244"/>
      <c r="L55" s="1244"/>
      <c r="M55" s="1244"/>
      <c r="N55" s="1244"/>
      <c r="AN55" s="1232" t="s">
        <v>569</v>
      </c>
      <c r="AO55" s="1232"/>
      <c r="AP55" s="1232"/>
      <c r="AQ55" s="1232"/>
      <c r="AR55" s="1232"/>
      <c r="AS55" s="1232"/>
      <c r="AT55" s="1232"/>
      <c r="AU55" s="1232"/>
      <c r="AV55" s="1232"/>
      <c r="AW55" s="1232"/>
      <c r="AX55" s="1232"/>
      <c r="AY55" s="1232"/>
      <c r="AZ55" s="1232"/>
      <c r="BA55" s="1232"/>
      <c r="BB55" s="1234" t="s">
        <v>567</v>
      </c>
      <c r="BC55" s="1234"/>
      <c r="BD55" s="1234"/>
      <c r="BE55" s="1234"/>
      <c r="BF55" s="1234"/>
      <c r="BG55" s="1234"/>
      <c r="BH55" s="1234"/>
      <c r="BI55" s="1234"/>
      <c r="BJ55" s="1234"/>
      <c r="BK55" s="1234"/>
      <c r="BL55" s="1234"/>
      <c r="BM55" s="1234"/>
      <c r="BN55" s="1234"/>
      <c r="BO55" s="1234"/>
      <c r="BP55" s="1233">
        <v>21.4</v>
      </c>
      <c r="BQ55" s="1233"/>
      <c r="BR55" s="1233"/>
      <c r="BS55" s="1233"/>
      <c r="BT55" s="1233"/>
      <c r="BU55" s="1233"/>
      <c r="BV55" s="1233"/>
      <c r="BW55" s="1233"/>
      <c r="BX55" s="1233">
        <v>12.8</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2"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2"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568</v>
      </c>
      <c r="BC57" s="1234"/>
      <c r="BD57" s="1234"/>
      <c r="BE57" s="1234"/>
      <c r="BF57" s="1234"/>
      <c r="BG57" s="1234"/>
      <c r="BH57" s="1234"/>
      <c r="BI57" s="1234"/>
      <c r="BJ57" s="1234"/>
      <c r="BK57" s="1234"/>
      <c r="BL57" s="1234"/>
      <c r="BM57" s="1234"/>
      <c r="BN57" s="1234"/>
      <c r="BO57" s="1234"/>
      <c r="BP57" s="1233">
        <v>60.8</v>
      </c>
      <c r="BQ57" s="1233"/>
      <c r="BR57" s="1233"/>
      <c r="BS57" s="1233"/>
      <c r="BT57" s="1233"/>
      <c r="BU57" s="1233"/>
      <c r="BV57" s="1233"/>
      <c r="BW57" s="1233"/>
      <c r="BX57" s="1233">
        <v>61.2</v>
      </c>
      <c r="BY57" s="1233"/>
      <c r="BZ57" s="1233"/>
      <c r="CA57" s="1233"/>
      <c r="CB57" s="1233"/>
      <c r="CC57" s="1233"/>
      <c r="CD57" s="1233"/>
      <c r="CE57" s="1233"/>
      <c r="CF57" s="1233">
        <v>63.1</v>
      </c>
      <c r="CG57" s="1233"/>
      <c r="CH57" s="1233"/>
      <c r="CI57" s="1233"/>
      <c r="CJ57" s="1233"/>
      <c r="CK57" s="1233"/>
      <c r="CL57" s="1233"/>
      <c r="CM57" s="1233"/>
      <c r="CN57" s="1233">
        <v>64.2</v>
      </c>
      <c r="CO57" s="1233"/>
      <c r="CP57" s="1233"/>
      <c r="CQ57" s="1233"/>
      <c r="CR57" s="1233"/>
      <c r="CS57" s="1233"/>
      <c r="CT57" s="1233"/>
      <c r="CU57" s="1233"/>
      <c r="CV57" s="1233">
        <v>64.400000000000006</v>
      </c>
      <c r="CW57" s="1233"/>
      <c r="CX57" s="1233"/>
      <c r="CY57" s="1233"/>
      <c r="CZ57" s="1233"/>
      <c r="DA57" s="1233"/>
      <c r="DB57" s="1233"/>
      <c r="DC57" s="1233"/>
      <c r="DD57" s="363"/>
      <c r="DE57" s="362"/>
    </row>
    <row r="58" spans="1:109" s="358" customFormat="1" ht="13.2"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5" t="s">
        <v>573</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2"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2"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2"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2"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524</v>
      </c>
      <c r="BQ72" s="1232"/>
      <c r="BR72" s="1232"/>
      <c r="BS72" s="1232"/>
      <c r="BT72" s="1232"/>
      <c r="BU72" s="1232"/>
      <c r="BV72" s="1232"/>
      <c r="BW72" s="1232"/>
      <c r="BX72" s="1232" t="s">
        <v>525</v>
      </c>
      <c r="BY72" s="1232"/>
      <c r="BZ72" s="1232"/>
      <c r="CA72" s="1232"/>
      <c r="CB72" s="1232"/>
      <c r="CC72" s="1232"/>
      <c r="CD72" s="1232"/>
      <c r="CE72" s="1232"/>
      <c r="CF72" s="1232" t="s">
        <v>526</v>
      </c>
      <c r="CG72" s="1232"/>
      <c r="CH72" s="1232"/>
      <c r="CI72" s="1232"/>
      <c r="CJ72" s="1232"/>
      <c r="CK72" s="1232"/>
      <c r="CL72" s="1232"/>
      <c r="CM72" s="1232"/>
      <c r="CN72" s="1232" t="s">
        <v>527</v>
      </c>
      <c r="CO72" s="1232"/>
      <c r="CP72" s="1232"/>
      <c r="CQ72" s="1232"/>
      <c r="CR72" s="1232"/>
      <c r="CS72" s="1232"/>
      <c r="CT72" s="1232"/>
      <c r="CU72" s="1232"/>
      <c r="CV72" s="1232" t="s">
        <v>528</v>
      </c>
      <c r="CW72" s="1232"/>
      <c r="CX72" s="1232"/>
      <c r="CY72" s="1232"/>
      <c r="CZ72" s="1232"/>
      <c r="DA72" s="1232"/>
      <c r="DB72" s="1232"/>
      <c r="DC72" s="1232"/>
    </row>
    <row r="73" spans="2:107" ht="13.2" x14ac:dyDescent="0.2">
      <c r="B73" s="259"/>
      <c r="G73" s="1245"/>
      <c r="H73" s="1245"/>
      <c r="I73" s="1245"/>
      <c r="J73" s="1245"/>
      <c r="K73" s="1248"/>
      <c r="L73" s="1248"/>
      <c r="M73" s="1248"/>
      <c r="N73" s="1248"/>
      <c r="AM73" s="359"/>
      <c r="AN73" s="1234" t="s">
        <v>566</v>
      </c>
      <c r="AO73" s="1234"/>
      <c r="AP73" s="1234"/>
      <c r="AQ73" s="1234"/>
      <c r="AR73" s="1234"/>
      <c r="AS73" s="1234"/>
      <c r="AT73" s="1234"/>
      <c r="AU73" s="1234"/>
      <c r="AV73" s="1234"/>
      <c r="AW73" s="1234"/>
      <c r="AX73" s="1234"/>
      <c r="AY73" s="1234"/>
      <c r="AZ73" s="1234"/>
      <c r="BA73" s="1234"/>
      <c r="BB73" s="1234" t="s">
        <v>567</v>
      </c>
      <c r="BC73" s="1234"/>
      <c r="BD73" s="1234"/>
      <c r="BE73" s="1234"/>
      <c r="BF73" s="1234"/>
      <c r="BG73" s="1234"/>
      <c r="BH73" s="1234"/>
      <c r="BI73" s="1234"/>
      <c r="BJ73" s="1234"/>
      <c r="BK73" s="1234"/>
      <c r="BL73" s="1234"/>
      <c r="BM73" s="1234"/>
      <c r="BN73" s="1234"/>
      <c r="BO73" s="1234"/>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2" x14ac:dyDescent="0.2">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2" x14ac:dyDescent="0.2">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571</v>
      </c>
      <c r="BC75" s="1234"/>
      <c r="BD75" s="1234"/>
      <c r="BE75" s="1234"/>
      <c r="BF75" s="1234"/>
      <c r="BG75" s="1234"/>
      <c r="BH75" s="1234"/>
      <c r="BI75" s="1234"/>
      <c r="BJ75" s="1234"/>
      <c r="BK75" s="1234"/>
      <c r="BL75" s="1234"/>
      <c r="BM75" s="1234"/>
      <c r="BN75" s="1234"/>
      <c r="BO75" s="1234"/>
      <c r="BP75" s="1233">
        <v>-2.2999999999999998</v>
      </c>
      <c r="BQ75" s="1233"/>
      <c r="BR75" s="1233"/>
      <c r="BS75" s="1233"/>
      <c r="BT75" s="1233"/>
      <c r="BU75" s="1233"/>
      <c r="BV75" s="1233"/>
      <c r="BW75" s="1233"/>
      <c r="BX75" s="1233">
        <v>-3.1</v>
      </c>
      <c r="BY75" s="1233"/>
      <c r="BZ75" s="1233"/>
      <c r="CA75" s="1233"/>
      <c r="CB75" s="1233"/>
      <c r="CC75" s="1233"/>
      <c r="CD75" s="1233"/>
      <c r="CE75" s="1233"/>
      <c r="CF75" s="1233">
        <v>-2.7</v>
      </c>
      <c r="CG75" s="1233"/>
      <c r="CH75" s="1233"/>
      <c r="CI75" s="1233"/>
      <c r="CJ75" s="1233"/>
      <c r="CK75" s="1233"/>
      <c r="CL75" s="1233"/>
      <c r="CM75" s="1233"/>
      <c r="CN75" s="1233">
        <v>-2.1</v>
      </c>
      <c r="CO75" s="1233"/>
      <c r="CP75" s="1233"/>
      <c r="CQ75" s="1233"/>
      <c r="CR75" s="1233"/>
      <c r="CS75" s="1233"/>
      <c r="CT75" s="1233"/>
      <c r="CU75" s="1233"/>
      <c r="CV75" s="1233">
        <v>-1.6</v>
      </c>
      <c r="CW75" s="1233"/>
      <c r="CX75" s="1233"/>
      <c r="CY75" s="1233"/>
      <c r="CZ75" s="1233"/>
      <c r="DA75" s="1233"/>
      <c r="DB75" s="1233"/>
      <c r="DC75" s="1233"/>
    </row>
    <row r="76" spans="2:107" ht="13.2" x14ac:dyDescent="0.2">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2" x14ac:dyDescent="0.2">
      <c r="B77" s="259"/>
      <c r="G77" s="1228"/>
      <c r="H77" s="1228"/>
      <c r="I77" s="1228"/>
      <c r="J77" s="1228"/>
      <c r="K77" s="1248"/>
      <c r="L77" s="1248"/>
      <c r="M77" s="1248"/>
      <c r="N77" s="1248"/>
      <c r="AN77" s="1232" t="s">
        <v>569</v>
      </c>
      <c r="AO77" s="1232"/>
      <c r="AP77" s="1232"/>
      <c r="AQ77" s="1232"/>
      <c r="AR77" s="1232"/>
      <c r="AS77" s="1232"/>
      <c r="AT77" s="1232"/>
      <c r="AU77" s="1232"/>
      <c r="AV77" s="1232"/>
      <c r="AW77" s="1232"/>
      <c r="AX77" s="1232"/>
      <c r="AY77" s="1232"/>
      <c r="AZ77" s="1232"/>
      <c r="BA77" s="1232"/>
      <c r="BB77" s="1234" t="s">
        <v>567</v>
      </c>
      <c r="BC77" s="1234"/>
      <c r="BD77" s="1234"/>
      <c r="BE77" s="1234"/>
      <c r="BF77" s="1234"/>
      <c r="BG77" s="1234"/>
      <c r="BH77" s="1234"/>
      <c r="BI77" s="1234"/>
      <c r="BJ77" s="1234"/>
      <c r="BK77" s="1234"/>
      <c r="BL77" s="1234"/>
      <c r="BM77" s="1234"/>
      <c r="BN77" s="1234"/>
      <c r="BO77" s="1234"/>
      <c r="BP77" s="1233">
        <v>21.4</v>
      </c>
      <c r="BQ77" s="1233"/>
      <c r="BR77" s="1233"/>
      <c r="BS77" s="1233"/>
      <c r="BT77" s="1233"/>
      <c r="BU77" s="1233"/>
      <c r="BV77" s="1233"/>
      <c r="BW77" s="1233"/>
      <c r="BX77" s="1233">
        <v>12.8</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2" x14ac:dyDescent="0.2">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2" x14ac:dyDescent="0.2">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571</v>
      </c>
      <c r="BC79" s="1234"/>
      <c r="BD79" s="1234"/>
      <c r="BE79" s="1234"/>
      <c r="BF79" s="1234"/>
      <c r="BG79" s="1234"/>
      <c r="BH79" s="1234"/>
      <c r="BI79" s="1234"/>
      <c r="BJ79" s="1234"/>
      <c r="BK79" s="1234"/>
      <c r="BL79" s="1234"/>
      <c r="BM79" s="1234"/>
      <c r="BN79" s="1234"/>
      <c r="BO79" s="1234"/>
      <c r="BP79" s="1233">
        <v>7.7</v>
      </c>
      <c r="BQ79" s="1233"/>
      <c r="BR79" s="1233"/>
      <c r="BS79" s="1233"/>
      <c r="BT79" s="1233"/>
      <c r="BU79" s="1233"/>
      <c r="BV79" s="1233"/>
      <c r="BW79" s="1233"/>
      <c r="BX79" s="1233">
        <v>7.3</v>
      </c>
      <c r="BY79" s="1233"/>
      <c r="BZ79" s="1233"/>
      <c r="CA79" s="1233"/>
      <c r="CB79" s="1233"/>
      <c r="CC79" s="1233"/>
      <c r="CD79" s="1233"/>
      <c r="CE79" s="1233"/>
      <c r="CF79" s="1233">
        <v>7.2</v>
      </c>
      <c r="CG79" s="1233"/>
      <c r="CH79" s="1233"/>
      <c r="CI79" s="1233"/>
      <c r="CJ79" s="1233"/>
      <c r="CK79" s="1233"/>
      <c r="CL79" s="1233"/>
      <c r="CM79" s="1233"/>
      <c r="CN79" s="1233">
        <v>7.2</v>
      </c>
      <c r="CO79" s="1233"/>
      <c r="CP79" s="1233"/>
      <c r="CQ79" s="1233"/>
      <c r="CR79" s="1233"/>
      <c r="CS79" s="1233"/>
      <c r="CT79" s="1233"/>
      <c r="CU79" s="1233"/>
      <c r="CV79" s="1233">
        <v>7</v>
      </c>
      <c r="CW79" s="1233"/>
      <c r="CX79" s="1233"/>
      <c r="CY79" s="1233"/>
      <c r="CZ79" s="1233"/>
      <c r="DA79" s="1233"/>
      <c r="DB79" s="1233"/>
      <c r="DC79" s="1233"/>
    </row>
    <row r="80" spans="2:107" ht="13.2" x14ac:dyDescent="0.2">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teBF0k9TLHPk4IA1Hrj8n06OsM0s++Hw3JFIzQj71aveuxnJ7Jf6jxk+kNk4KaZH9VCJTXx4tkDRoo3HL1Z3BA==" saltValue="tvs3hYpmOUJTC1U21D+QW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2Hdi9wvC3Y1idTfsc7lymvgsfzTyVGw0eHEI72akje3QXAk0EfzLAh6z0YEeXrSPuaXNpWjPjZTevYVRcGsaJg==" saltValue="4rHYjNCHSqytRicEKjFKP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nRokpjzNziPyjZzsc27a7rsdJStpA+2Un/9+ae/kxwtu1sYFEy2vVLrTfziR9IRvtka9bhkyXjyDJ3pJLsYvVA==" saltValue="ay3oQSsQkkudVU91aE1rr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51</v>
      </c>
      <c r="E2" s="147"/>
      <c r="F2" s="148" t="s">
        <v>523</v>
      </c>
      <c r="G2" s="149"/>
      <c r="H2" s="150"/>
    </row>
    <row r="3" spans="1:8" x14ac:dyDescent="0.2">
      <c r="A3" s="146" t="s">
        <v>516</v>
      </c>
      <c r="B3" s="151"/>
      <c r="C3" s="152"/>
      <c r="D3" s="153">
        <v>57797</v>
      </c>
      <c r="E3" s="154"/>
      <c r="F3" s="155">
        <v>87464</v>
      </c>
      <c r="G3" s="156"/>
      <c r="H3" s="157"/>
    </row>
    <row r="4" spans="1:8" x14ac:dyDescent="0.2">
      <c r="A4" s="158"/>
      <c r="B4" s="159"/>
      <c r="C4" s="160"/>
      <c r="D4" s="161">
        <v>30541</v>
      </c>
      <c r="E4" s="162"/>
      <c r="F4" s="163">
        <v>47479</v>
      </c>
      <c r="G4" s="164"/>
      <c r="H4" s="165"/>
    </row>
    <row r="5" spans="1:8" x14ac:dyDescent="0.2">
      <c r="A5" s="146" t="s">
        <v>518</v>
      </c>
      <c r="B5" s="151"/>
      <c r="C5" s="152"/>
      <c r="D5" s="153">
        <v>77617</v>
      </c>
      <c r="E5" s="154"/>
      <c r="F5" s="155">
        <v>96248</v>
      </c>
      <c r="G5" s="156"/>
      <c r="H5" s="157"/>
    </row>
    <row r="6" spans="1:8" x14ac:dyDescent="0.2">
      <c r="A6" s="158"/>
      <c r="B6" s="159"/>
      <c r="C6" s="160"/>
      <c r="D6" s="161">
        <v>40755</v>
      </c>
      <c r="E6" s="162"/>
      <c r="F6" s="163">
        <v>55768</v>
      </c>
      <c r="G6" s="164"/>
      <c r="H6" s="165"/>
    </row>
    <row r="7" spans="1:8" x14ac:dyDescent="0.2">
      <c r="A7" s="146" t="s">
        <v>519</v>
      </c>
      <c r="B7" s="151"/>
      <c r="C7" s="152"/>
      <c r="D7" s="153">
        <v>46403</v>
      </c>
      <c r="E7" s="154"/>
      <c r="F7" s="155">
        <v>76413</v>
      </c>
      <c r="G7" s="156"/>
      <c r="H7" s="157"/>
    </row>
    <row r="8" spans="1:8" x14ac:dyDescent="0.2">
      <c r="A8" s="158"/>
      <c r="B8" s="159"/>
      <c r="C8" s="160"/>
      <c r="D8" s="161">
        <v>13314</v>
      </c>
      <c r="E8" s="162"/>
      <c r="F8" s="163">
        <v>39658</v>
      </c>
      <c r="G8" s="164"/>
      <c r="H8" s="165"/>
    </row>
    <row r="9" spans="1:8" x14ac:dyDescent="0.2">
      <c r="A9" s="146" t="s">
        <v>520</v>
      </c>
      <c r="B9" s="151"/>
      <c r="C9" s="152"/>
      <c r="D9" s="153">
        <v>32884</v>
      </c>
      <c r="E9" s="154"/>
      <c r="F9" s="155">
        <v>66481</v>
      </c>
      <c r="G9" s="156"/>
      <c r="H9" s="157"/>
    </row>
    <row r="10" spans="1:8" x14ac:dyDescent="0.2">
      <c r="A10" s="158"/>
      <c r="B10" s="159"/>
      <c r="C10" s="160"/>
      <c r="D10" s="161">
        <v>15905</v>
      </c>
      <c r="E10" s="162"/>
      <c r="F10" s="163">
        <v>36120</v>
      </c>
      <c r="G10" s="164"/>
      <c r="H10" s="165"/>
    </row>
    <row r="11" spans="1:8" x14ac:dyDescent="0.2">
      <c r="A11" s="146" t="s">
        <v>521</v>
      </c>
      <c r="B11" s="151"/>
      <c r="C11" s="152"/>
      <c r="D11" s="153">
        <v>21830</v>
      </c>
      <c r="E11" s="154"/>
      <c r="F11" s="155">
        <v>67825</v>
      </c>
      <c r="G11" s="156"/>
      <c r="H11" s="157"/>
    </row>
    <row r="12" spans="1:8" x14ac:dyDescent="0.2">
      <c r="A12" s="158"/>
      <c r="B12" s="159"/>
      <c r="C12" s="166"/>
      <c r="D12" s="161">
        <v>13356</v>
      </c>
      <c r="E12" s="162"/>
      <c r="F12" s="163">
        <v>39417</v>
      </c>
      <c r="G12" s="164"/>
      <c r="H12" s="165"/>
    </row>
    <row r="13" spans="1:8" x14ac:dyDescent="0.2">
      <c r="A13" s="146"/>
      <c r="B13" s="151"/>
      <c r="C13" s="152"/>
      <c r="D13" s="153">
        <v>47306</v>
      </c>
      <c r="E13" s="154"/>
      <c r="F13" s="155">
        <v>78886</v>
      </c>
      <c r="G13" s="167"/>
      <c r="H13" s="157"/>
    </row>
    <row r="14" spans="1:8" x14ac:dyDescent="0.2">
      <c r="A14" s="158"/>
      <c r="B14" s="159"/>
      <c r="C14" s="160"/>
      <c r="D14" s="161">
        <v>22774</v>
      </c>
      <c r="E14" s="162"/>
      <c r="F14" s="163">
        <v>43688</v>
      </c>
      <c r="G14" s="164"/>
      <c r="H14" s="165"/>
    </row>
    <row r="17" spans="1:11" x14ac:dyDescent="0.2">
      <c r="A17" s="142" t="s">
        <v>52</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53</v>
      </c>
      <c r="B19" s="168">
        <f>ROUND(VALUE(SUBSTITUTE(実質収支比率等に係る経年分析!F$48,"▲","-")),2)</f>
        <v>6.57</v>
      </c>
      <c r="C19" s="168">
        <f>ROUND(VALUE(SUBSTITUTE(実質収支比率等に係る経年分析!G$48,"▲","-")),2)</f>
        <v>11.13</v>
      </c>
      <c r="D19" s="168">
        <f>ROUND(VALUE(SUBSTITUTE(実質収支比率等に係る経年分析!H$48,"▲","-")),2)</f>
        <v>10.76</v>
      </c>
      <c r="E19" s="168">
        <f>ROUND(VALUE(SUBSTITUTE(実質収支比率等に係る経年分析!I$48,"▲","-")),2)</f>
        <v>9.93</v>
      </c>
      <c r="F19" s="168">
        <f>ROUND(VALUE(SUBSTITUTE(実質収支比率等に係る経年分析!J$48,"▲","-")),2)</f>
        <v>8</v>
      </c>
    </row>
    <row r="20" spans="1:11" x14ac:dyDescent="0.2">
      <c r="A20" s="168" t="s">
        <v>54</v>
      </c>
      <c r="B20" s="168">
        <f>ROUND(VALUE(SUBSTITUTE(実質収支比率等に係る経年分析!F$47,"▲","-")),2)</f>
        <v>34.04</v>
      </c>
      <c r="C20" s="168">
        <f>ROUND(VALUE(SUBSTITUTE(実質収支比率等に係る経年分析!G$47,"▲","-")),2)</f>
        <v>27.41</v>
      </c>
      <c r="D20" s="168">
        <f>ROUND(VALUE(SUBSTITUTE(実質収支比率等に係る経年分析!H$47,"▲","-")),2)</f>
        <v>31.55</v>
      </c>
      <c r="E20" s="168">
        <f>ROUND(VALUE(SUBSTITUTE(実質収支比率等に係る経年分析!I$47,"▲","-")),2)</f>
        <v>32.450000000000003</v>
      </c>
      <c r="F20" s="168">
        <f>ROUND(VALUE(SUBSTITUTE(実質収支比率等に係る経年分析!J$47,"▲","-")),2)</f>
        <v>33.61</v>
      </c>
    </row>
    <row r="21" spans="1:11" x14ac:dyDescent="0.2">
      <c r="A21" s="168" t="s">
        <v>55</v>
      </c>
      <c r="B21" s="168">
        <f>IF(ISNUMBER(VALUE(SUBSTITUTE(実質収支比率等に係る経年分析!F$49,"▲","-"))),ROUND(VALUE(SUBSTITUTE(実質収支比率等に係る経年分析!F$49,"▲","-")),2),NA())</f>
        <v>-1.93</v>
      </c>
      <c r="C21" s="168">
        <f>IF(ISNUMBER(VALUE(SUBSTITUTE(実質収支比率等に係る経年分析!G$49,"▲","-"))),ROUND(VALUE(SUBSTITUTE(実質収支比率等に係る経年分析!G$49,"▲","-")),2),NA())</f>
        <v>-0.26</v>
      </c>
      <c r="D21" s="168">
        <f>IF(ISNUMBER(VALUE(SUBSTITUTE(実質収支比率等に係る経年分析!H$49,"▲","-"))),ROUND(VALUE(SUBSTITUTE(実質収支比率等に係る経年分析!H$49,"▲","-")),2),NA())</f>
        <v>6.56</v>
      </c>
      <c r="E21" s="168">
        <f>IF(ISNUMBER(VALUE(SUBSTITUTE(実質収支比率等に係る経年分析!I$49,"▲","-"))),ROUND(VALUE(SUBSTITUTE(実質収支比率等に係る経年分析!I$49,"▲","-")),2),NA())</f>
        <v>-1.1299999999999999</v>
      </c>
      <c r="F21" s="168">
        <f>IF(ISNUMBER(VALUE(SUBSTITUTE(実質収支比率等に係る経年分析!J$49,"▲","-"))),ROUND(VALUE(SUBSTITUTE(実質収支比率等に係る経年分析!J$49,"▲","-")),2),NA())</f>
        <v>0.68</v>
      </c>
    </row>
    <row r="24" spans="1:11" x14ac:dyDescent="0.2">
      <c r="A24" s="142" t="s">
        <v>56</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57</v>
      </c>
      <c r="C26" s="169" t="s">
        <v>58</v>
      </c>
      <c r="D26" s="169" t="s">
        <v>57</v>
      </c>
      <c r="E26" s="169" t="s">
        <v>58</v>
      </c>
      <c r="F26" s="169" t="s">
        <v>57</v>
      </c>
      <c r="G26" s="169" t="s">
        <v>58</v>
      </c>
      <c r="H26" s="169" t="s">
        <v>57</v>
      </c>
      <c r="I26" s="169" t="s">
        <v>58</v>
      </c>
      <c r="J26" s="169" t="s">
        <v>57</v>
      </c>
      <c r="K26" s="169" t="s">
        <v>58</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2.84</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1.94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1.48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0.42</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0.81</v>
      </c>
    </row>
    <row r="34" spans="1:16" x14ac:dyDescent="0.2">
      <c r="A34" s="169" t="str">
        <f>IF(連結実質赤字比率に係る赤字・黒字の構成分析!C$36="",NA(),連結実質赤字比率に係る赤字・黒字の構成分析!C$36)</f>
        <v>公共下水道事業会計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2.2000000000000002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2.58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3.93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5.78</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3.47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4.47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5.32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6.84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11.45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10.23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8.2899999999999991</v>
      </c>
    </row>
    <row r="39" spans="1:16" x14ac:dyDescent="0.2">
      <c r="A39" s="142" t="s">
        <v>59</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60</v>
      </c>
      <c r="C41" s="170"/>
      <c r="D41" s="170" t="s">
        <v>61</v>
      </c>
      <c r="E41" s="170" t="s">
        <v>60</v>
      </c>
      <c r="F41" s="170"/>
      <c r="G41" s="170" t="s">
        <v>61</v>
      </c>
      <c r="H41" s="170" t="s">
        <v>60</v>
      </c>
      <c r="I41" s="170"/>
      <c r="J41" s="170" t="s">
        <v>61</v>
      </c>
      <c r="K41" s="170" t="s">
        <v>60</v>
      </c>
      <c r="L41" s="170"/>
      <c r="M41" s="170" t="s">
        <v>61</v>
      </c>
      <c r="N41" s="170" t="s">
        <v>60</v>
      </c>
      <c r="O41" s="170"/>
      <c r="P41" s="170" t="s">
        <v>61</v>
      </c>
    </row>
    <row r="42" spans="1:16" x14ac:dyDescent="0.2">
      <c r="A42" s="170" t="s">
        <v>62</v>
      </c>
      <c r="B42" s="170"/>
      <c r="C42" s="170"/>
      <c r="D42" s="170">
        <f>'実質公債費比率（分子）の構造'!K$52</f>
        <v>485</v>
      </c>
      <c r="E42" s="170"/>
      <c r="F42" s="170"/>
      <c r="G42" s="170">
        <f>'実質公債費比率（分子）の構造'!L$52</f>
        <v>472</v>
      </c>
      <c r="H42" s="170"/>
      <c r="I42" s="170"/>
      <c r="J42" s="170">
        <f>'実質公債費比率（分子）の構造'!M$52</f>
        <v>476</v>
      </c>
      <c r="K42" s="170"/>
      <c r="L42" s="170"/>
      <c r="M42" s="170">
        <f>'実質公債費比率（分子）の構造'!N$52</f>
        <v>476</v>
      </c>
      <c r="N42" s="170"/>
      <c r="O42" s="170"/>
      <c r="P42" s="170">
        <f>'実質公債費比率（分子）の構造'!O$52</f>
        <v>472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63</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64</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65</v>
      </c>
      <c r="B46" s="170">
        <f>'実質公債費比率（分子）の構造'!K$48</f>
        <v>187</v>
      </c>
      <c r="C46" s="170"/>
      <c r="D46" s="170"/>
      <c r="E46" s="170">
        <f>'実質公債費比率（分子）の構造'!L$48</f>
        <v>177</v>
      </c>
      <c r="F46" s="170"/>
      <c r="G46" s="170"/>
      <c r="H46" s="170">
        <f>'実質公債費比率（分子）の構造'!M$48</f>
        <v>199</v>
      </c>
      <c r="I46" s="170"/>
      <c r="J46" s="170"/>
      <c r="K46" s="170">
        <f>'実質公債費比率（分子）の構造'!N$48</f>
        <v>188</v>
      </c>
      <c r="L46" s="170"/>
      <c r="M46" s="170"/>
      <c r="N46" s="170">
        <f>'実質公債費比率（分子）の構造'!O$48</f>
        <v>147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66</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67</v>
      </c>
      <c r="B49" s="170">
        <f>'実質公債費比率（分子）の構造'!K$45</f>
        <v>190</v>
      </c>
      <c r="C49" s="170"/>
      <c r="D49" s="170"/>
      <c r="E49" s="170">
        <f>'実質公債費比率（分子）の構造'!L$45</f>
        <v>178</v>
      </c>
      <c r="F49" s="170"/>
      <c r="G49" s="170"/>
      <c r="H49" s="170">
        <f>'実質公債費比率（分子）の構造'!M$45</f>
        <v>197</v>
      </c>
      <c r="I49" s="170"/>
      <c r="J49" s="170"/>
      <c r="K49" s="170">
        <f>'実質公債費比率（分子）の構造'!N$45</f>
        <v>239</v>
      </c>
      <c r="L49" s="170"/>
      <c r="M49" s="170"/>
      <c r="N49" s="170">
        <f>'実質公債費比率（分子）の構造'!O$45</f>
        <v>259</v>
      </c>
      <c r="O49" s="170"/>
      <c r="P49" s="170"/>
    </row>
    <row r="50" spans="1:16" x14ac:dyDescent="0.2">
      <c r="A50" s="170" t="s">
        <v>68</v>
      </c>
      <c r="B50" s="170" t="e">
        <f>NA()</f>
        <v>#N/A</v>
      </c>
      <c r="C50" s="170">
        <f>IF(ISNUMBER('実質公債費比率（分子）の構造'!K$53),'実質公債費比率（分子）の構造'!K$53,NA())</f>
        <v>-108</v>
      </c>
      <c r="D50" s="170" t="e">
        <f>NA()</f>
        <v>#N/A</v>
      </c>
      <c r="E50" s="170" t="e">
        <f>NA()</f>
        <v>#N/A</v>
      </c>
      <c r="F50" s="170">
        <f>IF(ISNUMBER('実質公債費比率（分子）の構造'!L$53),'実質公債費比率（分子）の構造'!L$53,NA())</f>
        <v>-117</v>
      </c>
      <c r="G50" s="170" t="e">
        <f>NA()</f>
        <v>#N/A</v>
      </c>
      <c r="H50" s="170" t="e">
        <f>NA()</f>
        <v>#N/A</v>
      </c>
      <c r="I50" s="170">
        <f>IF(ISNUMBER('実質公債費比率（分子）の構造'!M$53),'実質公債費比率（分子）の構造'!M$53,NA())</f>
        <v>-80</v>
      </c>
      <c r="J50" s="170" t="e">
        <f>NA()</f>
        <v>#N/A</v>
      </c>
      <c r="K50" s="170" t="e">
        <f>NA()</f>
        <v>#N/A</v>
      </c>
      <c r="L50" s="170">
        <f>IF(ISNUMBER('実質公債費比率（分子）の構造'!N$53),'実質公債費比率（分子）の構造'!N$53,NA())</f>
        <v>-49</v>
      </c>
      <c r="M50" s="170" t="e">
        <f>NA()</f>
        <v>#N/A</v>
      </c>
      <c r="N50" s="170" t="e">
        <f>NA()</f>
        <v>#N/A</v>
      </c>
      <c r="O50" s="170">
        <f>IF(ISNUMBER('実質公債費比率（分子）の構造'!O$53),'実質公債費比率（分子）の構造'!O$53,NA())</f>
        <v>-66</v>
      </c>
      <c r="P50" s="170" t="e">
        <f>NA()</f>
        <v>#N/A</v>
      </c>
    </row>
    <row r="53" spans="1:16" x14ac:dyDescent="0.2">
      <c r="A53" s="142" t="s">
        <v>69</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70</v>
      </c>
      <c r="C55" s="169"/>
      <c r="D55" s="169" t="s">
        <v>71</v>
      </c>
      <c r="E55" s="169" t="s">
        <v>70</v>
      </c>
      <c r="F55" s="169"/>
      <c r="G55" s="169" t="s">
        <v>71</v>
      </c>
      <c r="H55" s="169" t="s">
        <v>70</v>
      </c>
      <c r="I55" s="169"/>
      <c r="J55" s="169" t="s">
        <v>71</v>
      </c>
      <c r="K55" s="169" t="s">
        <v>70</v>
      </c>
      <c r="L55" s="169"/>
      <c r="M55" s="169" t="s">
        <v>71</v>
      </c>
      <c r="N55" s="169" t="s">
        <v>70</v>
      </c>
      <c r="O55" s="169"/>
      <c r="P55" s="169" t="s">
        <v>71</v>
      </c>
    </row>
    <row r="56" spans="1:16" x14ac:dyDescent="0.2">
      <c r="A56" s="169" t="s">
        <v>43</v>
      </c>
      <c r="B56" s="169"/>
      <c r="C56" s="169"/>
      <c r="D56" s="169">
        <f>'将来負担比率（分子）の構造'!I$52</f>
        <v>5606</v>
      </c>
      <c r="E56" s="169"/>
      <c r="F56" s="169"/>
      <c r="G56" s="169">
        <f>'将来負担比率（分子）の構造'!J$52</f>
        <v>5640</v>
      </c>
      <c r="H56" s="169"/>
      <c r="I56" s="169"/>
      <c r="J56" s="169">
        <f>'将来負担比率（分子）の構造'!K$52</f>
        <v>5596</v>
      </c>
      <c r="K56" s="169"/>
      <c r="L56" s="169"/>
      <c r="M56" s="169">
        <f>'将来負担比率（分子）の構造'!L$52</f>
        <v>5248</v>
      </c>
      <c r="N56" s="169"/>
      <c r="O56" s="169"/>
      <c r="P56" s="169">
        <f>'将来負担比率（分子）の構造'!M$52</f>
        <v>4860</v>
      </c>
    </row>
    <row r="57" spans="1:16" x14ac:dyDescent="0.2">
      <c r="A57" s="169" t="s">
        <v>42</v>
      </c>
      <c r="B57" s="169"/>
      <c r="C57" s="169"/>
      <c r="D57" s="169">
        <f>'将来負担比率（分子）の構造'!I$51</f>
        <v>14</v>
      </c>
      <c r="E57" s="169"/>
      <c r="F57" s="169"/>
      <c r="G57" s="169">
        <f>'将来負担比率（分子）の構造'!J$51</f>
        <v>5</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2204</v>
      </c>
      <c r="E58" s="169"/>
      <c r="F58" s="169"/>
      <c r="G58" s="169">
        <f>'将来負担比率（分子）の構造'!J$50</f>
        <v>1911</v>
      </c>
      <c r="H58" s="169"/>
      <c r="I58" s="169"/>
      <c r="J58" s="169">
        <f>'将来負担比率（分子）の構造'!K$50</f>
        <v>2144</v>
      </c>
      <c r="K58" s="169"/>
      <c r="L58" s="169"/>
      <c r="M58" s="169">
        <f>'将来負担比率（分子）の構造'!L$50</f>
        <v>2159</v>
      </c>
      <c r="N58" s="169"/>
      <c r="O58" s="169"/>
      <c r="P58" s="169">
        <f>'将来負担比率（分子）の構造'!M$50</f>
        <v>2358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1038</v>
      </c>
      <c r="C62" s="169"/>
      <c r="D62" s="169"/>
      <c r="E62" s="169">
        <f>'将来負担比率（分子）の構造'!J$45</f>
        <v>1083</v>
      </c>
      <c r="F62" s="169"/>
      <c r="G62" s="169"/>
      <c r="H62" s="169">
        <f>'将来負担比率（分子）の構造'!K$45</f>
        <v>1016</v>
      </c>
      <c r="I62" s="169"/>
      <c r="J62" s="169"/>
      <c r="K62" s="169">
        <f>'将来負担比率（分子）の構造'!L$45</f>
        <v>1052</v>
      </c>
      <c r="L62" s="169"/>
      <c r="M62" s="169"/>
      <c r="N62" s="169">
        <f>'将来負担比率（分子）の構造'!M$45</f>
        <v>971</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1167</v>
      </c>
      <c r="C64" s="169"/>
      <c r="D64" s="169"/>
      <c r="E64" s="169">
        <f>'将来負担比率（分子）の構造'!J$43</f>
        <v>996</v>
      </c>
      <c r="F64" s="169"/>
      <c r="G64" s="169"/>
      <c r="H64" s="169">
        <f>'将来負担比率（分子）の構造'!K$43</f>
        <v>952</v>
      </c>
      <c r="I64" s="169"/>
      <c r="J64" s="169"/>
      <c r="K64" s="169">
        <f>'将来負担比率（分子）の構造'!L$43</f>
        <v>943</v>
      </c>
      <c r="L64" s="169"/>
      <c r="M64" s="169"/>
      <c r="N64" s="169">
        <f>'将来負担比率（分子）の構造'!M$43</f>
        <v>872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2756</v>
      </c>
      <c r="C66" s="169"/>
      <c r="D66" s="169"/>
      <c r="E66" s="169">
        <f>'将来負担比率（分子）の構造'!J$41</f>
        <v>3221</v>
      </c>
      <c r="F66" s="169"/>
      <c r="G66" s="169"/>
      <c r="H66" s="169">
        <f>'将来負担比率（分子）の構造'!K$41</f>
        <v>3342</v>
      </c>
      <c r="I66" s="169"/>
      <c r="J66" s="169"/>
      <c r="K66" s="169">
        <f>'将来負担比率（分子）の構造'!L$41</f>
        <v>3228</v>
      </c>
      <c r="L66" s="169"/>
      <c r="M66" s="169"/>
      <c r="N66" s="169">
        <f>'将来負担比率（分子）の構造'!M$41</f>
        <v>2976</v>
      </c>
      <c r="O66" s="169"/>
      <c r="P66" s="169"/>
    </row>
    <row r="67" spans="1:16" x14ac:dyDescent="0.2">
      <c r="A67" s="169" t="s">
        <v>72</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73</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74</v>
      </c>
      <c r="B72" s="173">
        <f>基金残高に係る経年分析!F55</f>
        <v>1393</v>
      </c>
      <c r="C72" s="173">
        <f>基金残高に係る経年分析!G55</f>
        <v>1394</v>
      </c>
      <c r="D72" s="173">
        <f>基金残高に係る経年分析!H55</f>
        <v>1494</v>
      </c>
    </row>
    <row r="73" spans="1:16" x14ac:dyDescent="0.2">
      <c r="A73" s="172" t="s">
        <v>75</v>
      </c>
      <c r="B73" s="173" t="str">
        <f>基金残高に係る経年分析!F56</f>
        <v>-</v>
      </c>
      <c r="C73" s="173" t="str">
        <f>基金残高に係る経年分析!G56</f>
        <v>-</v>
      </c>
      <c r="D73" s="173" t="str">
        <f>基金残高に係る経年分析!H56</f>
        <v>-</v>
      </c>
    </row>
    <row r="74" spans="1:16" x14ac:dyDescent="0.2">
      <c r="A74" s="172" t="s">
        <v>76</v>
      </c>
      <c r="B74" s="173">
        <f>基金残高に係る経年分析!F57</f>
        <v>250</v>
      </c>
      <c r="C74" s="173">
        <f>基金残高に係る経年分析!G57</f>
        <v>353</v>
      </c>
      <c r="D74" s="173">
        <f>基金残高に係る経年分析!H57</f>
        <v>623</v>
      </c>
    </row>
  </sheetData>
  <sheetProtection algorithmName="SHA-512" hashValue="m9KPSz4QXACDc9urI9UJTbIcjx1Do645nS3wL1g7R1J5fiOyPCs5pfm7cU8+oZNsfq+PRznhGusWPb38NW5ioA==" saltValue="V6q1zeblPSIQ0baR6gDt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2716135</v>
      </c>
      <c r="S5" s="690"/>
      <c r="T5" s="690"/>
      <c r="U5" s="690"/>
      <c r="V5" s="690"/>
      <c r="W5" s="690"/>
      <c r="X5" s="690"/>
      <c r="Y5" s="715"/>
      <c r="Z5" s="728">
        <v>40.200000000000003</v>
      </c>
      <c r="AA5" s="728"/>
      <c r="AB5" s="728"/>
      <c r="AC5" s="728"/>
      <c r="AD5" s="729">
        <v>2716135</v>
      </c>
      <c r="AE5" s="729"/>
      <c r="AF5" s="729"/>
      <c r="AG5" s="729"/>
      <c r="AH5" s="729"/>
      <c r="AI5" s="729"/>
      <c r="AJ5" s="729"/>
      <c r="AK5" s="729"/>
      <c r="AL5" s="716">
        <v>61</v>
      </c>
      <c r="AM5" s="698"/>
      <c r="AN5" s="698"/>
      <c r="AO5" s="717"/>
      <c r="AP5" s="692" t="s">
        <v>216</v>
      </c>
      <c r="AQ5" s="693"/>
      <c r="AR5" s="693"/>
      <c r="AS5" s="693"/>
      <c r="AT5" s="693"/>
      <c r="AU5" s="693"/>
      <c r="AV5" s="693"/>
      <c r="AW5" s="693"/>
      <c r="AX5" s="693"/>
      <c r="AY5" s="693"/>
      <c r="AZ5" s="693"/>
      <c r="BA5" s="693"/>
      <c r="BB5" s="693"/>
      <c r="BC5" s="693"/>
      <c r="BD5" s="693"/>
      <c r="BE5" s="693"/>
      <c r="BF5" s="694"/>
      <c r="BG5" s="634">
        <v>2716128</v>
      </c>
      <c r="BH5" s="635"/>
      <c r="BI5" s="635"/>
      <c r="BJ5" s="635"/>
      <c r="BK5" s="635"/>
      <c r="BL5" s="635"/>
      <c r="BM5" s="635"/>
      <c r="BN5" s="636"/>
      <c r="BO5" s="672">
        <v>100</v>
      </c>
      <c r="BP5" s="672"/>
      <c r="BQ5" s="672"/>
      <c r="BR5" s="672"/>
      <c r="BS5" s="673">
        <v>6587</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46014</v>
      </c>
      <c r="S6" s="635"/>
      <c r="T6" s="635"/>
      <c r="U6" s="635"/>
      <c r="V6" s="635"/>
      <c r="W6" s="635"/>
      <c r="X6" s="635"/>
      <c r="Y6" s="636"/>
      <c r="Z6" s="672">
        <v>0.7</v>
      </c>
      <c r="AA6" s="672"/>
      <c r="AB6" s="672"/>
      <c r="AC6" s="672"/>
      <c r="AD6" s="673">
        <v>46014</v>
      </c>
      <c r="AE6" s="673"/>
      <c r="AF6" s="673"/>
      <c r="AG6" s="673"/>
      <c r="AH6" s="673"/>
      <c r="AI6" s="673"/>
      <c r="AJ6" s="673"/>
      <c r="AK6" s="673"/>
      <c r="AL6" s="637">
        <v>1</v>
      </c>
      <c r="AM6" s="638"/>
      <c r="AN6" s="638"/>
      <c r="AO6" s="674"/>
      <c r="AP6" s="631" t="s">
        <v>221</v>
      </c>
      <c r="AQ6" s="632"/>
      <c r="AR6" s="632"/>
      <c r="AS6" s="632"/>
      <c r="AT6" s="632"/>
      <c r="AU6" s="632"/>
      <c r="AV6" s="632"/>
      <c r="AW6" s="632"/>
      <c r="AX6" s="632"/>
      <c r="AY6" s="632"/>
      <c r="AZ6" s="632"/>
      <c r="BA6" s="632"/>
      <c r="BB6" s="632"/>
      <c r="BC6" s="632"/>
      <c r="BD6" s="632"/>
      <c r="BE6" s="632"/>
      <c r="BF6" s="633"/>
      <c r="BG6" s="634">
        <v>2716128</v>
      </c>
      <c r="BH6" s="635"/>
      <c r="BI6" s="635"/>
      <c r="BJ6" s="635"/>
      <c r="BK6" s="635"/>
      <c r="BL6" s="635"/>
      <c r="BM6" s="635"/>
      <c r="BN6" s="636"/>
      <c r="BO6" s="672">
        <v>100</v>
      </c>
      <c r="BP6" s="672"/>
      <c r="BQ6" s="672"/>
      <c r="BR6" s="672"/>
      <c r="BS6" s="673">
        <v>6587</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94837</v>
      </c>
      <c r="CS6" s="635"/>
      <c r="CT6" s="635"/>
      <c r="CU6" s="635"/>
      <c r="CV6" s="635"/>
      <c r="CW6" s="635"/>
      <c r="CX6" s="635"/>
      <c r="CY6" s="636"/>
      <c r="CZ6" s="716">
        <v>1.5</v>
      </c>
      <c r="DA6" s="698"/>
      <c r="DB6" s="698"/>
      <c r="DC6" s="718"/>
      <c r="DD6" s="640" t="s">
        <v>123</v>
      </c>
      <c r="DE6" s="635"/>
      <c r="DF6" s="635"/>
      <c r="DG6" s="635"/>
      <c r="DH6" s="635"/>
      <c r="DI6" s="635"/>
      <c r="DJ6" s="635"/>
      <c r="DK6" s="635"/>
      <c r="DL6" s="635"/>
      <c r="DM6" s="635"/>
      <c r="DN6" s="635"/>
      <c r="DO6" s="635"/>
      <c r="DP6" s="636"/>
      <c r="DQ6" s="640">
        <v>94837</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728</v>
      </c>
      <c r="S7" s="635"/>
      <c r="T7" s="635"/>
      <c r="U7" s="635"/>
      <c r="V7" s="635"/>
      <c r="W7" s="635"/>
      <c r="X7" s="635"/>
      <c r="Y7" s="636"/>
      <c r="Z7" s="672">
        <v>0</v>
      </c>
      <c r="AA7" s="672"/>
      <c r="AB7" s="672"/>
      <c r="AC7" s="672"/>
      <c r="AD7" s="673">
        <v>728</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1044548</v>
      </c>
      <c r="BH7" s="635"/>
      <c r="BI7" s="635"/>
      <c r="BJ7" s="635"/>
      <c r="BK7" s="635"/>
      <c r="BL7" s="635"/>
      <c r="BM7" s="635"/>
      <c r="BN7" s="636"/>
      <c r="BO7" s="672">
        <v>38.5</v>
      </c>
      <c r="BP7" s="672"/>
      <c r="BQ7" s="672"/>
      <c r="BR7" s="672"/>
      <c r="BS7" s="673">
        <v>6587</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932386</v>
      </c>
      <c r="CS7" s="635"/>
      <c r="CT7" s="635"/>
      <c r="CU7" s="635"/>
      <c r="CV7" s="635"/>
      <c r="CW7" s="635"/>
      <c r="CX7" s="635"/>
      <c r="CY7" s="636"/>
      <c r="CZ7" s="672">
        <v>14.6</v>
      </c>
      <c r="DA7" s="672"/>
      <c r="DB7" s="672"/>
      <c r="DC7" s="672"/>
      <c r="DD7" s="640">
        <v>18953</v>
      </c>
      <c r="DE7" s="635"/>
      <c r="DF7" s="635"/>
      <c r="DG7" s="635"/>
      <c r="DH7" s="635"/>
      <c r="DI7" s="635"/>
      <c r="DJ7" s="635"/>
      <c r="DK7" s="635"/>
      <c r="DL7" s="635"/>
      <c r="DM7" s="635"/>
      <c r="DN7" s="635"/>
      <c r="DO7" s="635"/>
      <c r="DP7" s="636"/>
      <c r="DQ7" s="640">
        <v>830274</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18016</v>
      </c>
      <c r="S8" s="635"/>
      <c r="T8" s="635"/>
      <c r="U8" s="635"/>
      <c r="V8" s="635"/>
      <c r="W8" s="635"/>
      <c r="X8" s="635"/>
      <c r="Y8" s="636"/>
      <c r="Z8" s="672">
        <v>0.3</v>
      </c>
      <c r="AA8" s="672"/>
      <c r="AB8" s="672"/>
      <c r="AC8" s="672"/>
      <c r="AD8" s="673">
        <v>18016</v>
      </c>
      <c r="AE8" s="673"/>
      <c r="AF8" s="673"/>
      <c r="AG8" s="673"/>
      <c r="AH8" s="673"/>
      <c r="AI8" s="673"/>
      <c r="AJ8" s="673"/>
      <c r="AK8" s="673"/>
      <c r="AL8" s="637">
        <v>0.4</v>
      </c>
      <c r="AM8" s="638"/>
      <c r="AN8" s="638"/>
      <c r="AO8" s="674"/>
      <c r="AP8" s="631" t="s">
        <v>227</v>
      </c>
      <c r="AQ8" s="632"/>
      <c r="AR8" s="632"/>
      <c r="AS8" s="632"/>
      <c r="AT8" s="632"/>
      <c r="AU8" s="632"/>
      <c r="AV8" s="632"/>
      <c r="AW8" s="632"/>
      <c r="AX8" s="632"/>
      <c r="AY8" s="632"/>
      <c r="AZ8" s="632"/>
      <c r="BA8" s="632"/>
      <c r="BB8" s="632"/>
      <c r="BC8" s="632"/>
      <c r="BD8" s="632"/>
      <c r="BE8" s="632"/>
      <c r="BF8" s="633"/>
      <c r="BG8" s="634">
        <v>32246</v>
      </c>
      <c r="BH8" s="635"/>
      <c r="BI8" s="635"/>
      <c r="BJ8" s="635"/>
      <c r="BK8" s="635"/>
      <c r="BL8" s="635"/>
      <c r="BM8" s="635"/>
      <c r="BN8" s="636"/>
      <c r="BO8" s="672">
        <v>1.2</v>
      </c>
      <c r="BP8" s="672"/>
      <c r="BQ8" s="672"/>
      <c r="BR8" s="672"/>
      <c r="BS8" s="673" t="s">
        <v>123</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2222328</v>
      </c>
      <c r="CS8" s="635"/>
      <c r="CT8" s="635"/>
      <c r="CU8" s="635"/>
      <c r="CV8" s="635"/>
      <c r="CW8" s="635"/>
      <c r="CX8" s="635"/>
      <c r="CY8" s="636"/>
      <c r="CZ8" s="672">
        <v>34.700000000000003</v>
      </c>
      <c r="DA8" s="672"/>
      <c r="DB8" s="672"/>
      <c r="DC8" s="672"/>
      <c r="DD8" s="640">
        <v>760</v>
      </c>
      <c r="DE8" s="635"/>
      <c r="DF8" s="635"/>
      <c r="DG8" s="635"/>
      <c r="DH8" s="635"/>
      <c r="DI8" s="635"/>
      <c r="DJ8" s="635"/>
      <c r="DK8" s="635"/>
      <c r="DL8" s="635"/>
      <c r="DM8" s="635"/>
      <c r="DN8" s="635"/>
      <c r="DO8" s="635"/>
      <c r="DP8" s="636"/>
      <c r="DQ8" s="640">
        <v>1096245</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19987</v>
      </c>
      <c r="S9" s="635"/>
      <c r="T9" s="635"/>
      <c r="U9" s="635"/>
      <c r="V9" s="635"/>
      <c r="W9" s="635"/>
      <c r="X9" s="635"/>
      <c r="Y9" s="636"/>
      <c r="Z9" s="672">
        <v>0.3</v>
      </c>
      <c r="AA9" s="672"/>
      <c r="AB9" s="672"/>
      <c r="AC9" s="672"/>
      <c r="AD9" s="673">
        <v>19987</v>
      </c>
      <c r="AE9" s="673"/>
      <c r="AF9" s="673"/>
      <c r="AG9" s="673"/>
      <c r="AH9" s="673"/>
      <c r="AI9" s="673"/>
      <c r="AJ9" s="673"/>
      <c r="AK9" s="673"/>
      <c r="AL9" s="637">
        <v>0.4</v>
      </c>
      <c r="AM9" s="638"/>
      <c r="AN9" s="638"/>
      <c r="AO9" s="674"/>
      <c r="AP9" s="631" t="s">
        <v>230</v>
      </c>
      <c r="AQ9" s="632"/>
      <c r="AR9" s="632"/>
      <c r="AS9" s="632"/>
      <c r="AT9" s="632"/>
      <c r="AU9" s="632"/>
      <c r="AV9" s="632"/>
      <c r="AW9" s="632"/>
      <c r="AX9" s="632"/>
      <c r="AY9" s="632"/>
      <c r="AZ9" s="632"/>
      <c r="BA9" s="632"/>
      <c r="BB9" s="632"/>
      <c r="BC9" s="632"/>
      <c r="BD9" s="632"/>
      <c r="BE9" s="632"/>
      <c r="BF9" s="633"/>
      <c r="BG9" s="634">
        <v>916960</v>
      </c>
      <c r="BH9" s="635"/>
      <c r="BI9" s="635"/>
      <c r="BJ9" s="635"/>
      <c r="BK9" s="635"/>
      <c r="BL9" s="635"/>
      <c r="BM9" s="635"/>
      <c r="BN9" s="636"/>
      <c r="BO9" s="672">
        <v>33.799999999999997</v>
      </c>
      <c r="BP9" s="672"/>
      <c r="BQ9" s="672"/>
      <c r="BR9" s="672"/>
      <c r="BS9" s="673" t="s">
        <v>123</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642146</v>
      </c>
      <c r="CS9" s="635"/>
      <c r="CT9" s="635"/>
      <c r="CU9" s="635"/>
      <c r="CV9" s="635"/>
      <c r="CW9" s="635"/>
      <c r="CX9" s="635"/>
      <c r="CY9" s="636"/>
      <c r="CZ9" s="672">
        <v>10</v>
      </c>
      <c r="DA9" s="672"/>
      <c r="DB9" s="672"/>
      <c r="DC9" s="672"/>
      <c r="DD9" s="640">
        <v>3198</v>
      </c>
      <c r="DE9" s="635"/>
      <c r="DF9" s="635"/>
      <c r="DG9" s="635"/>
      <c r="DH9" s="635"/>
      <c r="DI9" s="635"/>
      <c r="DJ9" s="635"/>
      <c r="DK9" s="635"/>
      <c r="DL9" s="635"/>
      <c r="DM9" s="635"/>
      <c r="DN9" s="635"/>
      <c r="DO9" s="635"/>
      <c r="DP9" s="636"/>
      <c r="DQ9" s="640">
        <v>522721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123</v>
      </c>
      <c r="S10" s="635"/>
      <c r="T10" s="635"/>
      <c r="U10" s="635"/>
      <c r="V10" s="635"/>
      <c r="W10" s="635"/>
      <c r="X10" s="635"/>
      <c r="Y10" s="636"/>
      <c r="Z10" s="672" t="s">
        <v>123</v>
      </c>
      <c r="AA10" s="672"/>
      <c r="AB10" s="672"/>
      <c r="AC10" s="672"/>
      <c r="AD10" s="673" t="s">
        <v>123</v>
      </c>
      <c r="AE10" s="673"/>
      <c r="AF10" s="673"/>
      <c r="AG10" s="673"/>
      <c r="AH10" s="673"/>
      <c r="AI10" s="673"/>
      <c r="AJ10" s="673"/>
      <c r="AK10" s="673"/>
      <c r="AL10" s="637" t="s">
        <v>123</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55299</v>
      </c>
      <c r="BH10" s="635"/>
      <c r="BI10" s="635"/>
      <c r="BJ10" s="635"/>
      <c r="BK10" s="635"/>
      <c r="BL10" s="635"/>
      <c r="BM10" s="635"/>
      <c r="BN10" s="636"/>
      <c r="BO10" s="672">
        <v>2</v>
      </c>
      <c r="BP10" s="672"/>
      <c r="BQ10" s="672"/>
      <c r="BR10" s="672"/>
      <c r="BS10" s="673" t="s">
        <v>123</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10593</v>
      </c>
      <c r="CS10" s="635"/>
      <c r="CT10" s="635"/>
      <c r="CU10" s="635"/>
      <c r="CV10" s="635"/>
      <c r="CW10" s="635"/>
      <c r="CX10" s="635"/>
      <c r="CY10" s="636"/>
      <c r="CZ10" s="672">
        <v>0.2</v>
      </c>
      <c r="DA10" s="672"/>
      <c r="DB10" s="672"/>
      <c r="DC10" s="672"/>
      <c r="DD10" s="640" t="s">
        <v>123</v>
      </c>
      <c r="DE10" s="635"/>
      <c r="DF10" s="635"/>
      <c r="DG10" s="635"/>
      <c r="DH10" s="635"/>
      <c r="DI10" s="635"/>
      <c r="DJ10" s="635"/>
      <c r="DK10" s="635"/>
      <c r="DL10" s="635"/>
      <c r="DM10" s="635"/>
      <c r="DN10" s="635"/>
      <c r="DO10" s="635"/>
      <c r="DP10" s="636"/>
      <c r="DQ10" s="640">
        <v>323</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396034</v>
      </c>
      <c r="S11" s="635"/>
      <c r="T11" s="635"/>
      <c r="U11" s="635"/>
      <c r="V11" s="635"/>
      <c r="W11" s="635"/>
      <c r="X11" s="635"/>
      <c r="Y11" s="636"/>
      <c r="Z11" s="637">
        <v>5.9</v>
      </c>
      <c r="AA11" s="638"/>
      <c r="AB11" s="638"/>
      <c r="AC11" s="639"/>
      <c r="AD11" s="640">
        <v>396034</v>
      </c>
      <c r="AE11" s="635"/>
      <c r="AF11" s="635"/>
      <c r="AG11" s="635"/>
      <c r="AH11" s="635"/>
      <c r="AI11" s="635"/>
      <c r="AJ11" s="635"/>
      <c r="AK11" s="636"/>
      <c r="AL11" s="637">
        <v>8.9</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40043</v>
      </c>
      <c r="BH11" s="635"/>
      <c r="BI11" s="635"/>
      <c r="BJ11" s="635"/>
      <c r="BK11" s="635"/>
      <c r="BL11" s="635"/>
      <c r="BM11" s="635"/>
      <c r="BN11" s="636"/>
      <c r="BO11" s="672">
        <v>1.5</v>
      </c>
      <c r="BP11" s="672"/>
      <c r="BQ11" s="672"/>
      <c r="BR11" s="672"/>
      <c r="BS11" s="673">
        <v>6587</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123182</v>
      </c>
      <c r="CS11" s="635"/>
      <c r="CT11" s="635"/>
      <c r="CU11" s="635"/>
      <c r="CV11" s="635"/>
      <c r="CW11" s="635"/>
      <c r="CX11" s="635"/>
      <c r="CY11" s="636"/>
      <c r="CZ11" s="672">
        <v>1.9</v>
      </c>
      <c r="DA11" s="672"/>
      <c r="DB11" s="672"/>
      <c r="DC11" s="672"/>
      <c r="DD11" s="640">
        <v>11590</v>
      </c>
      <c r="DE11" s="635"/>
      <c r="DF11" s="635"/>
      <c r="DG11" s="635"/>
      <c r="DH11" s="635"/>
      <c r="DI11" s="635"/>
      <c r="DJ11" s="635"/>
      <c r="DK11" s="635"/>
      <c r="DL11" s="635"/>
      <c r="DM11" s="635"/>
      <c r="DN11" s="635"/>
      <c r="DO11" s="635"/>
      <c r="DP11" s="636"/>
      <c r="DQ11" s="640">
        <v>95740</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123</v>
      </c>
      <c r="S12" s="635"/>
      <c r="T12" s="635"/>
      <c r="U12" s="635"/>
      <c r="V12" s="635"/>
      <c r="W12" s="635"/>
      <c r="X12" s="635"/>
      <c r="Y12" s="636"/>
      <c r="Z12" s="672" t="s">
        <v>123</v>
      </c>
      <c r="AA12" s="672"/>
      <c r="AB12" s="672"/>
      <c r="AC12" s="672"/>
      <c r="AD12" s="673" t="s">
        <v>123</v>
      </c>
      <c r="AE12" s="673"/>
      <c r="AF12" s="673"/>
      <c r="AG12" s="673"/>
      <c r="AH12" s="673"/>
      <c r="AI12" s="673"/>
      <c r="AJ12" s="673"/>
      <c r="AK12" s="673"/>
      <c r="AL12" s="637" t="s">
        <v>123</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1469526</v>
      </c>
      <c r="BH12" s="635"/>
      <c r="BI12" s="635"/>
      <c r="BJ12" s="635"/>
      <c r="BK12" s="635"/>
      <c r="BL12" s="635"/>
      <c r="BM12" s="635"/>
      <c r="BN12" s="636"/>
      <c r="BO12" s="672">
        <v>54.1</v>
      </c>
      <c r="BP12" s="672"/>
      <c r="BQ12" s="672"/>
      <c r="BR12" s="672"/>
      <c r="BS12" s="673" t="s">
        <v>123</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91505</v>
      </c>
      <c r="CS12" s="635"/>
      <c r="CT12" s="635"/>
      <c r="CU12" s="635"/>
      <c r="CV12" s="635"/>
      <c r="CW12" s="635"/>
      <c r="CX12" s="635"/>
      <c r="CY12" s="636"/>
      <c r="CZ12" s="672">
        <v>1.4</v>
      </c>
      <c r="DA12" s="672"/>
      <c r="DB12" s="672"/>
      <c r="DC12" s="672"/>
      <c r="DD12" s="640">
        <v>21014</v>
      </c>
      <c r="DE12" s="635"/>
      <c r="DF12" s="635"/>
      <c r="DG12" s="635"/>
      <c r="DH12" s="635"/>
      <c r="DI12" s="635"/>
      <c r="DJ12" s="635"/>
      <c r="DK12" s="635"/>
      <c r="DL12" s="635"/>
      <c r="DM12" s="635"/>
      <c r="DN12" s="635"/>
      <c r="DO12" s="635"/>
      <c r="DP12" s="636"/>
      <c r="DQ12" s="640">
        <v>38811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123</v>
      </c>
      <c r="S13" s="635"/>
      <c r="T13" s="635"/>
      <c r="U13" s="635"/>
      <c r="V13" s="635"/>
      <c r="W13" s="635"/>
      <c r="X13" s="635"/>
      <c r="Y13" s="636"/>
      <c r="Z13" s="672" t="s">
        <v>123</v>
      </c>
      <c r="AA13" s="672"/>
      <c r="AB13" s="672"/>
      <c r="AC13" s="672"/>
      <c r="AD13" s="673" t="s">
        <v>123</v>
      </c>
      <c r="AE13" s="673"/>
      <c r="AF13" s="673"/>
      <c r="AG13" s="673"/>
      <c r="AH13" s="673"/>
      <c r="AI13" s="673"/>
      <c r="AJ13" s="673"/>
      <c r="AK13" s="673"/>
      <c r="AL13" s="637" t="s">
        <v>123</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1468059</v>
      </c>
      <c r="BH13" s="635"/>
      <c r="BI13" s="635"/>
      <c r="BJ13" s="635"/>
      <c r="BK13" s="635"/>
      <c r="BL13" s="635"/>
      <c r="BM13" s="635"/>
      <c r="BN13" s="636"/>
      <c r="BO13" s="672">
        <v>54</v>
      </c>
      <c r="BP13" s="672"/>
      <c r="BQ13" s="672"/>
      <c r="BR13" s="672"/>
      <c r="BS13" s="673" t="s">
        <v>123</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556508</v>
      </c>
      <c r="CS13" s="635"/>
      <c r="CT13" s="635"/>
      <c r="CU13" s="635"/>
      <c r="CV13" s="635"/>
      <c r="CW13" s="635"/>
      <c r="CX13" s="635"/>
      <c r="CY13" s="636"/>
      <c r="CZ13" s="672">
        <v>8.6999999999999993</v>
      </c>
      <c r="DA13" s="672"/>
      <c r="DB13" s="672"/>
      <c r="DC13" s="672"/>
      <c r="DD13" s="640">
        <v>218101</v>
      </c>
      <c r="DE13" s="635"/>
      <c r="DF13" s="635"/>
      <c r="DG13" s="635"/>
      <c r="DH13" s="635"/>
      <c r="DI13" s="635"/>
      <c r="DJ13" s="635"/>
      <c r="DK13" s="635"/>
      <c r="DL13" s="635"/>
      <c r="DM13" s="635"/>
      <c r="DN13" s="635"/>
      <c r="DO13" s="635"/>
      <c r="DP13" s="636"/>
      <c r="DQ13" s="640">
        <v>490051</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368</v>
      </c>
      <c r="S14" s="635"/>
      <c r="T14" s="635"/>
      <c r="U14" s="635"/>
      <c r="V14" s="635"/>
      <c r="W14" s="635"/>
      <c r="X14" s="635"/>
      <c r="Y14" s="636"/>
      <c r="Z14" s="672">
        <v>0</v>
      </c>
      <c r="AA14" s="672"/>
      <c r="AB14" s="672"/>
      <c r="AC14" s="672"/>
      <c r="AD14" s="673">
        <v>368</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63770</v>
      </c>
      <c r="BH14" s="635"/>
      <c r="BI14" s="635"/>
      <c r="BJ14" s="635"/>
      <c r="BK14" s="635"/>
      <c r="BL14" s="635"/>
      <c r="BM14" s="635"/>
      <c r="BN14" s="636"/>
      <c r="BO14" s="672">
        <v>2.2999999999999998</v>
      </c>
      <c r="BP14" s="672"/>
      <c r="BQ14" s="672"/>
      <c r="BR14" s="672"/>
      <c r="BS14" s="673" t="s">
        <v>123</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361041</v>
      </c>
      <c r="CS14" s="635"/>
      <c r="CT14" s="635"/>
      <c r="CU14" s="635"/>
      <c r="CV14" s="635"/>
      <c r="CW14" s="635"/>
      <c r="CX14" s="635"/>
      <c r="CY14" s="636"/>
      <c r="CZ14" s="672">
        <v>5.6</v>
      </c>
      <c r="DA14" s="672"/>
      <c r="DB14" s="672"/>
      <c r="DC14" s="672"/>
      <c r="DD14" s="640">
        <v>10127</v>
      </c>
      <c r="DE14" s="635"/>
      <c r="DF14" s="635"/>
      <c r="DG14" s="635"/>
      <c r="DH14" s="635"/>
      <c r="DI14" s="635"/>
      <c r="DJ14" s="635"/>
      <c r="DK14" s="635"/>
      <c r="DL14" s="635"/>
      <c r="DM14" s="635"/>
      <c r="DN14" s="635"/>
      <c r="DO14" s="635"/>
      <c r="DP14" s="636"/>
      <c r="DQ14" s="640">
        <v>348387</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123</v>
      </c>
      <c r="S15" s="635"/>
      <c r="T15" s="635"/>
      <c r="U15" s="635"/>
      <c r="V15" s="635"/>
      <c r="W15" s="635"/>
      <c r="X15" s="635"/>
      <c r="Y15" s="636"/>
      <c r="Z15" s="672" t="s">
        <v>123</v>
      </c>
      <c r="AA15" s="672"/>
      <c r="AB15" s="672"/>
      <c r="AC15" s="672"/>
      <c r="AD15" s="673" t="s">
        <v>123</v>
      </c>
      <c r="AE15" s="673"/>
      <c r="AF15" s="673"/>
      <c r="AG15" s="673"/>
      <c r="AH15" s="673"/>
      <c r="AI15" s="673"/>
      <c r="AJ15" s="673"/>
      <c r="AK15" s="673"/>
      <c r="AL15" s="637" t="s">
        <v>123</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138284</v>
      </c>
      <c r="BH15" s="635"/>
      <c r="BI15" s="635"/>
      <c r="BJ15" s="635"/>
      <c r="BK15" s="635"/>
      <c r="BL15" s="635"/>
      <c r="BM15" s="635"/>
      <c r="BN15" s="636"/>
      <c r="BO15" s="672">
        <v>5.0999999999999996</v>
      </c>
      <c r="BP15" s="672"/>
      <c r="BQ15" s="672"/>
      <c r="BR15" s="672"/>
      <c r="BS15" s="673" t="s">
        <v>123</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1102206</v>
      </c>
      <c r="CS15" s="635"/>
      <c r="CT15" s="635"/>
      <c r="CU15" s="635"/>
      <c r="CV15" s="635"/>
      <c r="CW15" s="635"/>
      <c r="CX15" s="635"/>
      <c r="CY15" s="636"/>
      <c r="CZ15" s="672">
        <v>17.2</v>
      </c>
      <c r="DA15" s="672"/>
      <c r="DB15" s="672"/>
      <c r="DC15" s="672"/>
      <c r="DD15" s="640">
        <v>97691</v>
      </c>
      <c r="DE15" s="635"/>
      <c r="DF15" s="635"/>
      <c r="DG15" s="635"/>
      <c r="DH15" s="635"/>
      <c r="DI15" s="635"/>
      <c r="DJ15" s="635"/>
      <c r="DK15" s="635"/>
      <c r="DL15" s="635"/>
      <c r="DM15" s="635"/>
      <c r="DN15" s="635"/>
      <c r="DO15" s="635"/>
      <c r="DP15" s="636"/>
      <c r="DQ15" s="640">
        <v>1029248</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11427</v>
      </c>
      <c r="S16" s="635"/>
      <c r="T16" s="635"/>
      <c r="U16" s="635"/>
      <c r="V16" s="635"/>
      <c r="W16" s="635"/>
      <c r="X16" s="635"/>
      <c r="Y16" s="636"/>
      <c r="Z16" s="672">
        <v>0.2</v>
      </c>
      <c r="AA16" s="672"/>
      <c r="AB16" s="672"/>
      <c r="AC16" s="672"/>
      <c r="AD16" s="673">
        <v>11427</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123</v>
      </c>
      <c r="BH16" s="635"/>
      <c r="BI16" s="635"/>
      <c r="BJ16" s="635"/>
      <c r="BK16" s="635"/>
      <c r="BL16" s="635"/>
      <c r="BM16" s="635"/>
      <c r="BN16" s="636"/>
      <c r="BO16" s="672" t="s">
        <v>123</v>
      </c>
      <c r="BP16" s="672"/>
      <c r="BQ16" s="672"/>
      <c r="BR16" s="672"/>
      <c r="BS16" s="673" t="s">
        <v>123</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123</v>
      </c>
      <c r="CS16" s="635"/>
      <c r="CT16" s="635"/>
      <c r="CU16" s="635"/>
      <c r="CV16" s="635"/>
      <c r="CW16" s="635"/>
      <c r="CX16" s="635"/>
      <c r="CY16" s="636"/>
      <c r="CZ16" s="672" t="s">
        <v>123</v>
      </c>
      <c r="DA16" s="672"/>
      <c r="DB16" s="672"/>
      <c r="DC16" s="672"/>
      <c r="DD16" s="640" t="s">
        <v>123</v>
      </c>
      <c r="DE16" s="635"/>
      <c r="DF16" s="635"/>
      <c r="DG16" s="635"/>
      <c r="DH16" s="635"/>
      <c r="DI16" s="635"/>
      <c r="DJ16" s="635"/>
      <c r="DK16" s="635"/>
      <c r="DL16" s="635"/>
      <c r="DM16" s="635"/>
      <c r="DN16" s="635"/>
      <c r="DO16" s="635"/>
      <c r="DP16" s="636"/>
      <c r="DQ16" s="640" t="s">
        <v>123</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42029</v>
      </c>
      <c r="S17" s="635"/>
      <c r="T17" s="635"/>
      <c r="U17" s="635"/>
      <c r="V17" s="635"/>
      <c r="W17" s="635"/>
      <c r="X17" s="635"/>
      <c r="Y17" s="636"/>
      <c r="Z17" s="672">
        <v>0.6</v>
      </c>
      <c r="AA17" s="672"/>
      <c r="AB17" s="672"/>
      <c r="AC17" s="672"/>
      <c r="AD17" s="673">
        <v>42029</v>
      </c>
      <c r="AE17" s="673"/>
      <c r="AF17" s="673"/>
      <c r="AG17" s="673"/>
      <c r="AH17" s="673"/>
      <c r="AI17" s="673"/>
      <c r="AJ17" s="673"/>
      <c r="AK17" s="673"/>
      <c r="AL17" s="637">
        <v>0.9</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123</v>
      </c>
      <c r="BH17" s="635"/>
      <c r="BI17" s="635"/>
      <c r="BJ17" s="635"/>
      <c r="BK17" s="635"/>
      <c r="BL17" s="635"/>
      <c r="BM17" s="635"/>
      <c r="BN17" s="636"/>
      <c r="BO17" s="672" t="s">
        <v>123</v>
      </c>
      <c r="BP17" s="672"/>
      <c r="BQ17" s="672"/>
      <c r="BR17" s="672"/>
      <c r="BS17" s="673" t="s">
        <v>123</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258573</v>
      </c>
      <c r="CS17" s="635"/>
      <c r="CT17" s="635"/>
      <c r="CU17" s="635"/>
      <c r="CV17" s="635"/>
      <c r="CW17" s="635"/>
      <c r="CX17" s="635"/>
      <c r="CY17" s="636"/>
      <c r="CZ17" s="672">
        <v>4</v>
      </c>
      <c r="DA17" s="672"/>
      <c r="DB17" s="672"/>
      <c r="DC17" s="672"/>
      <c r="DD17" s="640" t="s">
        <v>123</v>
      </c>
      <c r="DE17" s="635"/>
      <c r="DF17" s="635"/>
      <c r="DG17" s="635"/>
      <c r="DH17" s="635"/>
      <c r="DI17" s="635"/>
      <c r="DJ17" s="635"/>
      <c r="DK17" s="635"/>
      <c r="DL17" s="635"/>
      <c r="DM17" s="635"/>
      <c r="DN17" s="635"/>
      <c r="DO17" s="635"/>
      <c r="DP17" s="636"/>
      <c r="DQ17" s="640">
        <v>258573</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25814</v>
      </c>
      <c r="S18" s="635"/>
      <c r="T18" s="635"/>
      <c r="U18" s="635"/>
      <c r="V18" s="635"/>
      <c r="W18" s="635"/>
      <c r="X18" s="635"/>
      <c r="Y18" s="636"/>
      <c r="Z18" s="672">
        <v>0.4</v>
      </c>
      <c r="AA18" s="672"/>
      <c r="AB18" s="672"/>
      <c r="AC18" s="672"/>
      <c r="AD18" s="673">
        <v>25814</v>
      </c>
      <c r="AE18" s="673"/>
      <c r="AF18" s="673"/>
      <c r="AG18" s="673"/>
      <c r="AH18" s="673"/>
      <c r="AI18" s="673"/>
      <c r="AJ18" s="673"/>
      <c r="AK18" s="673"/>
      <c r="AL18" s="637">
        <v>0.6</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123</v>
      </c>
      <c r="BH18" s="635"/>
      <c r="BI18" s="635"/>
      <c r="BJ18" s="635"/>
      <c r="BK18" s="635"/>
      <c r="BL18" s="635"/>
      <c r="BM18" s="635"/>
      <c r="BN18" s="636"/>
      <c r="BO18" s="672" t="s">
        <v>123</v>
      </c>
      <c r="BP18" s="672"/>
      <c r="BQ18" s="672"/>
      <c r="BR18" s="672"/>
      <c r="BS18" s="673" t="s">
        <v>123</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123</v>
      </c>
      <c r="CS18" s="635"/>
      <c r="CT18" s="635"/>
      <c r="CU18" s="635"/>
      <c r="CV18" s="635"/>
      <c r="CW18" s="635"/>
      <c r="CX18" s="635"/>
      <c r="CY18" s="636"/>
      <c r="CZ18" s="672" t="s">
        <v>123</v>
      </c>
      <c r="DA18" s="672"/>
      <c r="DB18" s="672"/>
      <c r="DC18" s="672"/>
      <c r="DD18" s="640" t="s">
        <v>123</v>
      </c>
      <c r="DE18" s="635"/>
      <c r="DF18" s="635"/>
      <c r="DG18" s="635"/>
      <c r="DH18" s="635"/>
      <c r="DI18" s="635"/>
      <c r="DJ18" s="635"/>
      <c r="DK18" s="635"/>
      <c r="DL18" s="635"/>
      <c r="DM18" s="635"/>
      <c r="DN18" s="635"/>
      <c r="DO18" s="635"/>
      <c r="DP18" s="636"/>
      <c r="DQ18" s="640" t="s">
        <v>123</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25136</v>
      </c>
      <c r="S19" s="635"/>
      <c r="T19" s="635"/>
      <c r="U19" s="635"/>
      <c r="V19" s="635"/>
      <c r="W19" s="635"/>
      <c r="X19" s="635"/>
      <c r="Y19" s="636"/>
      <c r="Z19" s="672">
        <v>0.4</v>
      </c>
      <c r="AA19" s="672"/>
      <c r="AB19" s="672"/>
      <c r="AC19" s="672"/>
      <c r="AD19" s="673">
        <v>25136</v>
      </c>
      <c r="AE19" s="673"/>
      <c r="AF19" s="673"/>
      <c r="AG19" s="673"/>
      <c r="AH19" s="673"/>
      <c r="AI19" s="673"/>
      <c r="AJ19" s="673"/>
      <c r="AK19" s="673"/>
      <c r="AL19" s="637">
        <v>0.6</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7</v>
      </c>
      <c r="BH19" s="635"/>
      <c r="BI19" s="635"/>
      <c r="BJ19" s="635"/>
      <c r="BK19" s="635"/>
      <c r="BL19" s="635"/>
      <c r="BM19" s="635"/>
      <c r="BN19" s="636"/>
      <c r="BO19" s="672">
        <v>0</v>
      </c>
      <c r="BP19" s="672"/>
      <c r="BQ19" s="672"/>
      <c r="BR19" s="672"/>
      <c r="BS19" s="673" t="s">
        <v>123</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123</v>
      </c>
      <c r="CS19" s="635"/>
      <c r="CT19" s="635"/>
      <c r="CU19" s="635"/>
      <c r="CV19" s="635"/>
      <c r="CW19" s="635"/>
      <c r="CX19" s="635"/>
      <c r="CY19" s="636"/>
      <c r="CZ19" s="672" t="s">
        <v>123</v>
      </c>
      <c r="DA19" s="672"/>
      <c r="DB19" s="672"/>
      <c r="DC19" s="672"/>
      <c r="DD19" s="640" t="s">
        <v>123</v>
      </c>
      <c r="DE19" s="635"/>
      <c r="DF19" s="635"/>
      <c r="DG19" s="635"/>
      <c r="DH19" s="635"/>
      <c r="DI19" s="635"/>
      <c r="DJ19" s="635"/>
      <c r="DK19" s="635"/>
      <c r="DL19" s="635"/>
      <c r="DM19" s="635"/>
      <c r="DN19" s="635"/>
      <c r="DO19" s="635"/>
      <c r="DP19" s="636"/>
      <c r="DQ19" s="640" t="s">
        <v>123</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678</v>
      </c>
      <c r="S20" s="635"/>
      <c r="T20" s="635"/>
      <c r="U20" s="635"/>
      <c r="V20" s="635"/>
      <c r="W20" s="635"/>
      <c r="X20" s="635"/>
      <c r="Y20" s="636"/>
      <c r="Z20" s="672">
        <v>0</v>
      </c>
      <c r="AA20" s="672"/>
      <c r="AB20" s="672"/>
      <c r="AC20" s="672"/>
      <c r="AD20" s="673">
        <v>678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7</v>
      </c>
      <c r="BH20" s="635"/>
      <c r="BI20" s="635"/>
      <c r="BJ20" s="635"/>
      <c r="BK20" s="635"/>
      <c r="BL20" s="635"/>
      <c r="BM20" s="635"/>
      <c r="BN20" s="636"/>
      <c r="BO20" s="672">
        <v>0</v>
      </c>
      <c r="BP20" s="672"/>
      <c r="BQ20" s="672"/>
      <c r="BR20" s="672"/>
      <c r="BS20" s="673" t="s">
        <v>123</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6395305</v>
      </c>
      <c r="CS20" s="635"/>
      <c r="CT20" s="635"/>
      <c r="CU20" s="635"/>
      <c r="CV20" s="635"/>
      <c r="CW20" s="635"/>
      <c r="CX20" s="635"/>
      <c r="CY20" s="636"/>
      <c r="CZ20" s="672">
        <v>100</v>
      </c>
      <c r="DA20" s="672"/>
      <c r="DB20" s="672"/>
      <c r="DC20" s="672"/>
      <c r="DD20" s="640">
        <v>381434</v>
      </c>
      <c r="DE20" s="635"/>
      <c r="DF20" s="635"/>
      <c r="DG20" s="635"/>
      <c r="DH20" s="635"/>
      <c r="DI20" s="635"/>
      <c r="DJ20" s="635"/>
      <c r="DK20" s="635"/>
      <c r="DL20" s="635"/>
      <c r="DM20" s="635"/>
      <c r="DN20" s="635"/>
      <c r="DO20" s="635"/>
      <c r="DP20" s="636"/>
      <c r="DQ20" s="640">
        <v>4805210</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1195394</v>
      </c>
      <c r="S21" s="635"/>
      <c r="T21" s="635"/>
      <c r="U21" s="635"/>
      <c r="V21" s="635"/>
      <c r="W21" s="635"/>
      <c r="X21" s="635"/>
      <c r="Y21" s="636"/>
      <c r="Z21" s="672">
        <v>17.7</v>
      </c>
      <c r="AA21" s="672"/>
      <c r="AB21" s="672"/>
      <c r="AC21" s="672"/>
      <c r="AD21" s="673">
        <v>1154586</v>
      </c>
      <c r="AE21" s="673"/>
      <c r="AF21" s="673"/>
      <c r="AG21" s="673"/>
      <c r="AH21" s="673"/>
      <c r="AI21" s="673"/>
      <c r="AJ21" s="673"/>
      <c r="AK21" s="673"/>
      <c r="AL21" s="637">
        <v>25.9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7</v>
      </c>
      <c r="BH21" s="635"/>
      <c r="BI21" s="635"/>
      <c r="BJ21" s="635"/>
      <c r="BK21" s="635"/>
      <c r="BL21" s="635"/>
      <c r="BM21" s="635"/>
      <c r="BN21" s="636"/>
      <c r="BO21" s="672">
        <v>0</v>
      </c>
      <c r="BP21" s="672"/>
      <c r="BQ21" s="672"/>
      <c r="BR21" s="672"/>
      <c r="BS21" s="673" t="s">
        <v>123</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1154586</v>
      </c>
      <c r="S22" s="635"/>
      <c r="T22" s="635"/>
      <c r="U22" s="635"/>
      <c r="V22" s="635"/>
      <c r="W22" s="635"/>
      <c r="X22" s="635"/>
      <c r="Y22" s="636"/>
      <c r="Z22" s="672">
        <v>17.100000000000001</v>
      </c>
      <c r="AA22" s="672"/>
      <c r="AB22" s="672"/>
      <c r="AC22" s="672"/>
      <c r="AD22" s="673">
        <v>1154586</v>
      </c>
      <c r="AE22" s="673"/>
      <c r="AF22" s="673"/>
      <c r="AG22" s="673"/>
      <c r="AH22" s="673"/>
      <c r="AI22" s="673"/>
      <c r="AJ22" s="673"/>
      <c r="AK22" s="673"/>
      <c r="AL22" s="637">
        <v>25.9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123</v>
      </c>
      <c r="BH22" s="635"/>
      <c r="BI22" s="635"/>
      <c r="BJ22" s="635"/>
      <c r="BK22" s="635"/>
      <c r="BL22" s="635"/>
      <c r="BM22" s="635"/>
      <c r="BN22" s="636"/>
      <c r="BO22" s="672" t="s">
        <v>123</v>
      </c>
      <c r="BP22" s="672"/>
      <c r="BQ22" s="672"/>
      <c r="BR22" s="672"/>
      <c r="BS22" s="673" t="s">
        <v>123</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40808</v>
      </c>
      <c r="S23" s="635"/>
      <c r="T23" s="635"/>
      <c r="U23" s="635"/>
      <c r="V23" s="635"/>
      <c r="W23" s="635"/>
      <c r="X23" s="635"/>
      <c r="Y23" s="636"/>
      <c r="Z23" s="672">
        <v>0.6</v>
      </c>
      <c r="AA23" s="672"/>
      <c r="AB23" s="672"/>
      <c r="AC23" s="672"/>
      <c r="AD23" s="673" t="s">
        <v>123</v>
      </c>
      <c r="AE23" s="673"/>
      <c r="AF23" s="673"/>
      <c r="AG23" s="673"/>
      <c r="AH23" s="673"/>
      <c r="AI23" s="673"/>
      <c r="AJ23" s="673"/>
      <c r="AK23" s="673"/>
      <c r="AL23" s="637" t="s">
        <v>123</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123</v>
      </c>
      <c r="BH23" s="635"/>
      <c r="BI23" s="635"/>
      <c r="BJ23" s="635"/>
      <c r="BK23" s="635"/>
      <c r="BL23" s="635"/>
      <c r="BM23" s="635"/>
      <c r="BN23" s="636"/>
      <c r="BO23" s="672" t="s">
        <v>123</v>
      </c>
      <c r="BP23" s="672"/>
      <c r="BQ23" s="672"/>
      <c r="BR23" s="672"/>
      <c r="BS23" s="673" t="s">
        <v>123</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123</v>
      </c>
      <c r="S24" s="635"/>
      <c r="T24" s="635"/>
      <c r="U24" s="635"/>
      <c r="V24" s="635"/>
      <c r="W24" s="635"/>
      <c r="X24" s="635"/>
      <c r="Y24" s="636"/>
      <c r="Z24" s="672" t="s">
        <v>123</v>
      </c>
      <c r="AA24" s="672"/>
      <c r="AB24" s="672"/>
      <c r="AC24" s="672"/>
      <c r="AD24" s="673" t="s">
        <v>123</v>
      </c>
      <c r="AE24" s="673"/>
      <c r="AF24" s="673"/>
      <c r="AG24" s="673"/>
      <c r="AH24" s="673"/>
      <c r="AI24" s="673"/>
      <c r="AJ24" s="673"/>
      <c r="AK24" s="673"/>
      <c r="AL24" s="637" t="s">
        <v>123</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123</v>
      </c>
      <c r="BH24" s="635"/>
      <c r="BI24" s="635"/>
      <c r="BJ24" s="635"/>
      <c r="BK24" s="635"/>
      <c r="BL24" s="635"/>
      <c r="BM24" s="635"/>
      <c r="BN24" s="636"/>
      <c r="BO24" s="672" t="s">
        <v>123</v>
      </c>
      <c r="BP24" s="672"/>
      <c r="BQ24" s="672"/>
      <c r="BR24" s="672"/>
      <c r="BS24" s="673" t="s">
        <v>123</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2922629</v>
      </c>
      <c r="CS24" s="690"/>
      <c r="CT24" s="690"/>
      <c r="CU24" s="690"/>
      <c r="CV24" s="690"/>
      <c r="CW24" s="690"/>
      <c r="CX24" s="690"/>
      <c r="CY24" s="715"/>
      <c r="CZ24" s="716">
        <v>45.7</v>
      </c>
      <c r="DA24" s="698"/>
      <c r="DB24" s="698"/>
      <c r="DC24" s="718"/>
      <c r="DD24" s="714">
        <v>1972660</v>
      </c>
      <c r="DE24" s="690"/>
      <c r="DF24" s="690"/>
      <c r="DG24" s="690"/>
      <c r="DH24" s="690"/>
      <c r="DI24" s="690"/>
      <c r="DJ24" s="690"/>
      <c r="DK24" s="715"/>
      <c r="DL24" s="714">
        <v>1850883</v>
      </c>
      <c r="DM24" s="690"/>
      <c r="DN24" s="690"/>
      <c r="DO24" s="690"/>
      <c r="DP24" s="690"/>
      <c r="DQ24" s="690"/>
      <c r="DR24" s="690"/>
      <c r="DS24" s="690"/>
      <c r="DT24" s="690"/>
      <c r="DU24" s="690"/>
      <c r="DV24" s="715"/>
      <c r="DW24" s="716">
        <v>41.6</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4471946</v>
      </c>
      <c r="S25" s="635"/>
      <c r="T25" s="635"/>
      <c r="U25" s="635"/>
      <c r="V25" s="635"/>
      <c r="W25" s="635"/>
      <c r="X25" s="635"/>
      <c r="Y25" s="636"/>
      <c r="Z25" s="672">
        <v>66.2</v>
      </c>
      <c r="AA25" s="672"/>
      <c r="AB25" s="672"/>
      <c r="AC25" s="672"/>
      <c r="AD25" s="673">
        <v>4431138</v>
      </c>
      <c r="AE25" s="673"/>
      <c r="AF25" s="673"/>
      <c r="AG25" s="673"/>
      <c r="AH25" s="673"/>
      <c r="AI25" s="673"/>
      <c r="AJ25" s="673"/>
      <c r="AK25" s="673"/>
      <c r="AL25" s="637">
        <v>99.5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123</v>
      </c>
      <c r="BH25" s="635"/>
      <c r="BI25" s="635"/>
      <c r="BJ25" s="635"/>
      <c r="BK25" s="635"/>
      <c r="BL25" s="635"/>
      <c r="BM25" s="635"/>
      <c r="BN25" s="636"/>
      <c r="BO25" s="672" t="s">
        <v>123</v>
      </c>
      <c r="BP25" s="672"/>
      <c r="BQ25" s="672"/>
      <c r="BR25" s="672"/>
      <c r="BS25" s="673" t="s">
        <v>123</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1408140</v>
      </c>
      <c r="CS25" s="647"/>
      <c r="CT25" s="647"/>
      <c r="CU25" s="647"/>
      <c r="CV25" s="647"/>
      <c r="CW25" s="647"/>
      <c r="CX25" s="647"/>
      <c r="CY25" s="648"/>
      <c r="CZ25" s="637">
        <v>22</v>
      </c>
      <c r="DA25" s="649"/>
      <c r="DB25" s="649"/>
      <c r="DC25" s="650"/>
      <c r="DD25" s="640">
        <v>1293327</v>
      </c>
      <c r="DE25" s="647"/>
      <c r="DF25" s="647"/>
      <c r="DG25" s="647"/>
      <c r="DH25" s="647"/>
      <c r="DI25" s="647"/>
      <c r="DJ25" s="647"/>
      <c r="DK25" s="648"/>
      <c r="DL25" s="640">
        <v>1291728</v>
      </c>
      <c r="DM25" s="647"/>
      <c r="DN25" s="647"/>
      <c r="DO25" s="647"/>
      <c r="DP25" s="647"/>
      <c r="DQ25" s="647"/>
      <c r="DR25" s="647"/>
      <c r="DS25" s="647"/>
      <c r="DT25" s="647"/>
      <c r="DU25" s="647"/>
      <c r="DV25" s="648"/>
      <c r="DW25" s="637">
        <v>29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2973</v>
      </c>
      <c r="S26" s="635"/>
      <c r="T26" s="635"/>
      <c r="U26" s="635"/>
      <c r="V26" s="635"/>
      <c r="W26" s="635"/>
      <c r="X26" s="635"/>
      <c r="Y26" s="636"/>
      <c r="Z26" s="672">
        <v>0</v>
      </c>
      <c r="AA26" s="672"/>
      <c r="AB26" s="672"/>
      <c r="AC26" s="672"/>
      <c r="AD26" s="673">
        <v>2973</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123</v>
      </c>
      <c r="BH26" s="635"/>
      <c r="BI26" s="635"/>
      <c r="BJ26" s="635"/>
      <c r="BK26" s="635"/>
      <c r="BL26" s="635"/>
      <c r="BM26" s="635"/>
      <c r="BN26" s="636"/>
      <c r="BO26" s="672" t="s">
        <v>123</v>
      </c>
      <c r="BP26" s="672"/>
      <c r="BQ26" s="672"/>
      <c r="BR26" s="672"/>
      <c r="BS26" s="673" t="s">
        <v>123</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748702</v>
      </c>
      <c r="CS26" s="635"/>
      <c r="CT26" s="635"/>
      <c r="CU26" s="635"/>
      <c r="CV26" s="635"/>
      <c r="CW26" s="635"/>
      <c r="CX26" s="635"/>
      <c r="CY26" s="636"/>
      <c r="CZ26" s="637">
        <v>11.7</v>
      </c>
      <c r="DA26" s="649"/>
      <c r="DB26" s="649"/>
      <c r="DC26" s="650"/>
      <c r="DD26" s="640">
        <v>693677</v>
      </c>
      <c r="DE26" s="635"/>
      <c r="DF26" s="635"/>
      <c r="DG26" s="635"/>
      <c r="DH26" s="635"/>
      <c r="DI26" s="635"/>
      <c r="DJ26" s="635"/>
      <c r="DK26" s="636"/>
      <c r="DL26" s="640" t="s">
        <v>123</v>
      </c>
      <c r="DM26" s="635"/>
      <c r="DN26" s="635"/>
      <c r="DO26" s="635"/>
      <c r="DP26" s="635"/>
      <c r="DQ26" s="635"/>
      <c r="DR26" s="635"/>
      <c r="DS26" s="635"/>
      <c r="DT26" s="635"/>
      <c r="DU26" s="635"/>
      <c r="DV26" s="636"/>
      <c r="DW26" s="637" t="s">
        <v>123</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22356</v>
      </c>
      <c r="S27" s="635"/>
      <c r="T27" s="635"/>
      <c r="U27" s="635"/>
      <c r="V27" s="635"/>
      <c r="W27" s="635"/>
      <c r="X27" s="635"/>
      <c r="Y27" s="636"/>
      <c r="Z27" s="672">
        <v>0.3</v>
      </c>
      <c r="AA27" s="672"/>
      <c r="AB27" s="672"/>
      <c r="AC27" s="672"/>
      <c r="AD27" s="673" t="s">
        <v>123</v>
      </c>
      <c r="AE27" s="673"/>
      <c r="AF27" s="673"/>
      <c r="AG27" s="673"/>
      <c r="AH27" s="673"/>
      <c r="AI27" s="673"/>
      <c r="AJ27" s="673"/>
      <c r="AK27" s="673"/>
      <c r="AL27" s="637" t="s">
        <v>123</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2716135</v>
      </c>
      <c r="BH27" s="635"/>
      <c r="BI27" s="635"/>
      <c r="BJ27" s="635"/>
      <c r="BK27" s="635"/>
      <c r="BL27" s="635"/>
      <c r="BM27" s="635"/>
      <c r="BN27" s="636"/>
      <c r="BO27" s="672">
        <v>100</v>
      </c>
      <c r="BP27" s="672"/>
      <c r="BQ27" s="672"/>
      <c r="BR27" s="672"/>
      <c r="BS27" s="673">
        <v>6587</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1255916</v>
      </c>
      <c r="CS27" s="647"/>
      <c r="CT27" s="647"/>
      <c r="CU27" s="647"/>
      <c r="CV27" s="647"/>
      <c r="CW27" s="647"/>
      <c r="CX27" s="647"/>
      <c r="CY27" s="648"/>
      <c r="CZ27" s="637">
        <v>19.600000000000001</v>
      </c>
      <c r="DA27" s="649"/>
      <c r="DB27" s="649"/>
      <c r="DC27" s="650"/>
      <c r="DD27" s="640">
        <v>420760</v>
      </c>
      <c r="DE27" s="647"/>
      <c r="DF27" s="647"/>
      <c r="DG27" s="647"/>
      <c r="DH27" s="647"/>
      <c r="DI27" s="647"/>
      <c r="DJ27" s="647"/>
      <c r="DK27" s="648"/>
      <c r="DL27" s="640">
        <v>300582</v>
      </c>
      <c r="DM27" s="647"/>
      <c r="DN27" s="647"/>
      <c r="DO27" s="647"/>
      <c r="DP27" s="647"/>
      <c r="DQ27" s="647"/>
      <c r="DR27" s="647"/>
      <c r="DS27" s="647"/>
      <c r="DT27" s="647"/>
      <c r="DU27" s="647"/>
      <c r="DV27" s="648"/>
      <c r="DW27" s="637">
        <v>6.7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47239</v>
      </c>
      <c r="S28" s="635"/>
      <c r="T28" s="635"/>
      <c r="U28" s="635"/>
      <c r="V28" s="635"/>
      <c r="W28" s="635"/>
      <c r="X28" s="635"/>
      <c r="Y28" s="636"/>
      <c r="Z28" s="672">
        <v>0.7</v>
      </c>
      <c r="AA28" s="672"/>
      <c r="AB28" s="672"/>
      <c r="AC28" s="672"/>
      <c r="AD28" s="673">
        <v>6314</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258573</v>
      </c>
      <c r="CS28" s="635"/>
      <c r="CT28" s="635"/>
      <c r="CU28" s="635"/>
      <c r="CV28" s="635"/>
      <c r="CW28" s="635"/>
      <c r="CX28" s="635"/>
      <c r="CY28" s="636"/>
      <c r="CZ28" s="637">
        <v>4</v>
      </c>
      <c r="DA28" s="649"/>
      <c r="DB28" s="649"/>
      <c r="DC28" s="650"/>
      <c r="DD28" s="640">
        <v>258573</v>
      </c>
      <c r="DE28" s="635"/>
      <c r="DF28" s="635"/>
      <c r="DG28" s="635"/>
      <c r="DH28" s="635"/>
      <c r="DI28" s="635"/>
      <c r="DJ28" s="635"/>
      <c r="DK28" s="636"/>
      <c r="DL28" s="640">
        <v>258573</v>
      </c>
      <c r="DM28" s="635"/>
      <c r="DN28" s="635"/>
      <c r="DO28" s="635"/>
      <c r="DP28" s="635"/>
      <c r="DQ28" s="635"/>
      <c r="DR28" s="635"/>
      <c r="DS28" s="635"/>
      <c r="DT28" s="635"/>
      <c r="DU28" s="635"/>
      <c r="DV28" s="636"/>
      <c r="DW28" s="637">
        <v>5.8</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9620</v>
      </c>
      <c r="S29" s="635"/>
      <c r="T29" s="635"/>
      <c r="U29" s="635"/>
      <c r="V29" s="635"/>
      <c r="W29" s="635"/>
      <c r="X29" s="635"/>
      <c r="Y29" s="636"/>
      <c r="Z29" s="672">
        <v>0.1</v>
      </c>
      <c r="AA29" s="672"/>
      <c r="AB29" s="672"/>
      <c r="AC29" s="672"/>
      <c r="AD29" s="673" t="s">
        <v>123</v>
      </c>
      <c r="AE29" s="673"/>
      <c r="AF29" s="673"/>
      <c r="AG29" s="673"/>
      <c r="AH29" s="673"/>
      <c r="AI29" s="673"/>
      <c r="AJ29" s="673"/>
      <c r="AK29" s="673"/>
      <c r="AL29" s="637" t="s">
        <v>123</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67</v>
      </c>
      <c r="CG29" s="632"/>
      <c r="CH29" s="632"/>
      <c r="CI29" s="632"/>
      <c r="CJ29" s="632"/>
      <c r="CK29" s="632"/>
      <c r="CL29" s="632"/>
      <c r="CM29" s="632"/>
      <c r="CN29" s="632"/>
      <c r="CO29" s="632"/>
      <c r="CP29" s="632"/>
      <c r="CQ29" s="633"/>
      <c r="CR29" s="634">
        <v>258573</v>
      </c>
      <c r="CS29" s="647"/>
      <c r="CT29" s="647"/>
      <c r="CU29" s="647"/>
      <c r="CV29" s="647"/>
      <c r="CW29" s="647"/>
      <c r="CX29" s="647"/>
      <c r="CY29" s="648"/>
      <c r="CZ29" s="637">
        <v>4</v>
      </c>
      <c r="DA29" s="649"/>
      <c r="DB29" s="649"/>
      <c r="DC29" s="650"/>
      <c r="DD29" s="640">
        <v>258573</v>
      </c>
      <c r="DE29" s="647"/>
      <c r="DF29" s="647"/>
      <c r="DG29" s="647"/>
      <c r="DH29" s="647"/>
      <c r="DI29" s="647"/>
      <c r="DJ29" s="647"/>
      <c r="DK29" s="648"/>
      <c r="DL29" s="640">
        <v>258573</v>
      </c>
      <c r="DM29" s="647"/>
      <c r="DN29" s="647"/>
      <c r="DO29" s="647"/>
      <c r="DP29" s="647"/>
      <c r="DQ29" s="647"/>
      <c r="DR29" s="647"/>
      <c r="DS29" s="647"/>
      <c r="DT29" s="647"/>
      <c r="DU29" s="647"/>
      <c r="DV29" s="648"/>
      <c r="DW29" s="637">
        <v>5.8</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1136156</v>
      </c>
      <c r="S30" s="635"/>
      <c r="T30" s="635"/>
      <c r="U30" s="635"/>
      <c r="V30" s="635"/>
      <c r="W30" s="635"/>
      <c r="X30" s="635"/>
      <c r="Y30" s="636"/>
      <c r="Z30" s="672">
        <v>16.8</v>
      </c>
      <c r="AA30" s="672"/>
      <c r="AB30" s="672"/>
      <c r="AC30" s="672"/>
      <c r="AD30" s="673" t="s">
        <v>123</v>
      </c>
      <c r="AE30" s="673"/>
      <c r="AF30" s="673"/>
      <c r="AG30" s="673"/>
      <c r="AH30" s="673"/>
      <c r="AI30" s="673"/>
      <c r="AJ30" s="673"/>
      <c r="AK30" s="673"/>
      <c r="AL30" s="637" t="s">
        <v>123</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251815</v>
      </c>
      <c r="CS30" s="635"/>
      <c r="CT30" s="635"/>
      <c r="CU30" s="635"/>
      <c r="CV30" s="635"/>
      <c r="CW30" s="635"/>
      <c r="CX30" s="635"/>
      <c r="CY30" s="636"/>
      <c r="CZ30" s="637">
        <v>3.9</v>
      </c>
      <c r="DA30" s="649"/>
      <c r="DB30" s="649"/>
      <c r="DC30" s="650"/>
      <c r="DD30" s="640">
        <v>251815</v>
      </c>
      <c r="DE30" s="635"/>
      <c r="DF30" s="635"/>
      <c r="DG30" s="635"/>
      <c r="DH30" s="635"/>
      <c r="DI30" s="635"/>
      <c r="DJ30" s="635"/>
      <c r="DK30" s="636"/>
      <c r="DL30" s="640">
        <v>251815</v>
      </c>
      <c r="DM30" s="635"/>
      <c r="DN30" s="635"/>
      <c r="DO30" s="635"/>
      <c r="DP30" s="635"/>
      <c r="DQ30" s="635"/>
      <c r="DR30" s="635"/>
      <c r="DS30" s="635"/>
      <c r="DT30" s="635"/>
      <c r="DU30" s="635"/>
      <c r="DV30" s="636"/>
      <c r="DW30" s="637">
        <v>5.7</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123</v>
      </c>
      <c r="S31" s="635"/>
      <c r="T31" s="635"/>
      <c r="U31" s="635"/>
      <c r="V31" s="635"/>
      <c r="W31" s="635"/>
      <c r="X31" s="635"/>
      <c r="Y31" s="636"/>
      <c r="Z31" s="672" t="s">
        <v>123</v>
      </c>
      <c r="AA31" s="672"/>
      <c r="AB31" s="672"/>
      <c r="AC31" s="672"/>
      <c r="AD31" s="673" t="s">
        <v>123</v>
      </c>
      <c r="AE31" s="673"/>
      <c r="AF31" s="673"/>
      <c r="AG31" s="673"/>
      <c r="AH31" s="673"/>
      <c r="AI31" s="673"/>
      <c r="AJ31" s="673"/>
      <c r="AK31" s="673"/>
      <c r="AL31" s="637" t="s">
        <v>123</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97.8</v>
      </c>
      <c r="BN31" s="697"/>
      <c r="BO31" s="697"/>
      <c r="BP31" s="697"/>
      <c r="BQ31" s="699"/>
      <c r="BR31" s="696">
        <v>99.3</v>
      </c>
      <c r="BS31" s="697"/>
      <c r="BT31" s="697"/>
      <c r="BU31" s="697"/>
      <c r="BV31" s="697"/>
      <c r="BW31" s="697"/>
      <c r="BX31" s="698">
        <v>98.2</v>
      </c>
      <c r="BY31" s="697"/>
      <c r="BZ31" s="697"/>
      <c r="CA31" s="697"/>
      <c r="CB31" s="699"/>
      <c r="CD31" s="655"/>
      <c r="CE31" s="656"/>
      <c r="CF31" s="631" t="s">
        <v>300</v>
      </c>
      <c r="CG31" s="632"/>
      <c r="CH31" s="632"/>
      <c r="CI31" s="632"/>
      <c r="CJ31" s="632"/>
      <c r="CK31" s="632"/>
      <c r="CL31" s="632"/>
      <c r="CM31" s="632"/>
      <c r="CN31" s="632"/>
      <c r="CO31" s="632"/>
      <c r="CP31" s="632"/>
      <c r="CQ31" s="633"/>
      <c r="CR31" s="634">
        <v>6758</v>
      </c>
      <c r="CS31" s="647"/>
      <c r="CT31" s="647"/>
      <c r="CU31" s="647"/>
      <c r="CV31" s="647"/>
      <c r="CW31" s="647"/>
      <c r="CX31" s="647"/>
      <c r="CY31" s="648"/>
      <c r="CZ31" s="637">
        <v>0.1</v>
      </c>
      <c r="DA31" s="649"/>
      <c r="DB31" s="649"/>
      <c r="DC31" s="650"/>
      <c r="DD31" s="640">
        <v>6758</v>
      </c>
      <c r="DE31" s="647"/>
      <c r="DF31" s="647"/>
      <c r="DG31" s="647"/>
      <c r="DH31" s="647"/>
      <c r="DI31" s="647"/>
      <c r="DJ31" s="647"/>
      <c r="DK31" s="648"/>
      <c r="DL31" s="640">
        <v>6758</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453043</v>
      </c>
      <c r="S32" s="635"/>
      <c r="T32" s="635"/>
      <c r="U32" s="635"/>
      <c r="V32" s="635"/>
      <c r="W32" s="635"/>
      <c r="X32" s="635"/>
      <c r="Y32" s="636"/>
      <c r="Z32" s="672">
        <v>6.7</v>
      </c>
      <c r="AA32" s="672"/>
      <c r="AB32" s="672"/>
      <c r="AC32" s="672"/>
      <c r="AD32" s="673" t="s">
        <v>123</v>
      </c>
      <c r="AE32" s="673"/>
      <c r="AF32" s="673"/>
      <c r="AG32" s="673"/>
      <c r="AH32" s="673"/>
      <c r="AI32" s="673"/>
      <c r="AJ32" s="673"/>
      <c r="AK32" s="673"/>
      <c r="AL32" s="637" t="s">
        <v>123</v>
      </c>
      <c r="AM32" s="638"/>
      <c r="AN32" s="638"/>
      <c r="AO32" s="674"/>
      <c r="AP32" s="675"/>
      <c r="AQ32" s="676"/>
      <c r="AR32" s="676"/>
      <c r="AS32" s="676"/>
      <c r="AT32" s="709"/>
      <c r="AU32" s="208" t="s">
        <v>302</v>
      </c>
      <c r="AX32" s="631" t="s">
        <v>303</v>
      </c>
      <c r="AY32" s="632"/>
      <c r="AZ32" s="632"/>
      <c r="BA32" s="632"/>
      <c r="BB32" s="632"/>
      <c r="BC32" s="632"/>
      <c r="BD32" s="632"/>
      <c r="BE32" s="632"/>
      <c r="BF32" s="633"/>
      <c r="BG32" s="700">
        <v>99.1</v>
      </c>
      <c r="BH32" s="647"/>
      <c r="BI32" s="647"/>
      <c r="BJ32" s="647"/>
      <c r="BK32" s="647"/>
      <c r="BL32" s="647"/>
      <c r="BM32" s="638">
        <v>96.7</v>
      </c>
      <c r="BN32" s="647"/>
      <c r="BO32" s="647"/>
      <c r="BP32" s="647"/>
      <c r="BQ32" s="670"/>
      <c r="BR32" s="700">
        <v>99</v>
      </c>
      <c r="BS32" s="647"/>
      <c r="BT32" s="647"/>
      <c r="BU32" s="647"/>
      <c r="BV32" s="647"/>
      <c r="BW32" s="647"/>
      <c r="BX32" s="638">
        <v>97.2</v>
      </c>
      <c r="BY32" s="647"/>
      <c r="BZ32" s="647"/>
      <c r="CA32" s="647"/>
      <c r="CB32" s="670"/>
      <c r="CD32" s="657"/>
      <c r="CE32" s="658"/>
      <c r="CF32" s="631" t="s">
        <v>304</v>
      </c>
      <c r="CG32" s="632"/>
      <c r="CH32" s="632"/>
      <c r="CI32" s="632"/>
      <c r="CJ32" s="632"/>
      <c r="CK32" s="632"/>
      <c r="CL32" s="632"/>
      <c r="CM32" s="632"/>
      <c r="CN32" s="632"/>
      <c r="CO32" s="632"/>
      <c r="CP32" s="632"/>
      <c r="CQ32" s="633"/>
      <c r="CR32" s="634" t="s">
        <v>123</v>
      </c>
      <c r="CS32" s="635"/>
      <c r="CT32" s="635"/>
      <c r="CU32" s="635"/>
      <c r="CV32" s="635"/>
      <c r="CW32" s="635"/>
      <c r="CX32" s="635"/>
      <c r="CY32" s="636"/>
      <c r="CZ32" s="637" t="s">
        <v>123</v>
      </c>
      <c r="DA32" s="649"/>
      <c r="DB32" s="649"/>
      <c r="DC32" s="650"/>
      <c r="DD32" s="640" t="s">
        <v>123</v>
      </c>
      <c r="DE32" s="635"/>
      <c r="DF32" s="635"/>
      <c r="DG32" s="635"/>
      <c r="DH32" s="635"/>
      <c r="DI32" s="635"/>
      <c r="DJ32" s="635"/>
      <c r="DK32" s="636"/>
      <c r="DL32" s="640" t="s">
        <v>123</v>
      </c>
      <c r="DM32" s="635"/>
      <c r="DN32" s="635"/>
      <c r="DO32" s="635"/>
      <c r="DP32" s="635"/>
      <c r="DQ32" s="635"/>
      <c r="DR32" s="635"/>
      <c r="DS32" s="635"/>
      <c r="DT32" s="635"/>
      <c r="DU32" s="635"/>
      <c r="DV32" s="636"/>
      <c r="DW32" s="637" t="s">
        <v>123</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16330</v>
      </c>
      <c r="S33" s="635"/>
      <c r="T33" s="635"/>
      <c r="U33" s="635"/>
      <c r="V33" s="635"/>
      <c r="W33" s="635"/>
      <c r="X33" s="635"/>
      <c r="Y33" s="636"/>
      <c r="Z33" s="672">
        <v>0.2</v>
      </c>
      <c r="AA33" s="672"/>
      <c r="AB33" s="672"/>
      <c r="AC33" s="672"/>
      <c r="AD33" s="673">
        <v>13841</v>
      </c>
      <c r="AE33" s="673"/>
      <c r="AF33" s="673"/>
      <c r="AG33" s="673"/>
      <c r="AH33" s="673"/>
      <c r="AI33" s="673"/>
      <c r="AJ33" s="673"/>
      <c r="AK33" s="673"/>
      <c r="AL33" s="637">
        <v>0.3</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v>
      </c>
      <c r="BH33" s="619"/>
      <c r="BI33" s="619"/>
      <c r="BJ33" s="619"/>
      <c r="BK33" s="619"/>
      <c r="BL33" s="619"/>
      <c r="BM33" s="665">
        <v>98.3</v>
      </c>
      <c r="BN33" s="619"/>
      <c r="BO33" s="619"/>
      <c r="BP33" s="619"/>
      <c r="BQ33" s="682"/>
      <c r="BR33" s="695">
        <v>99.4</v>
      </c>
      <c r="BS33" s="619"/>
      <c r="BT33" s="619"/>
      <c r="BU33" s="619"/>
      <c r="BV33" s="619"/>
      <c r="BW33" s="619"/>
      <c r="BX33" s="665">
        <v>98.7</v>
      </c>
      <c r="BY33" s="619"/>
      <c r="BZ33" s="619"/>
      <c r="CA33" s="619"/>
      <c r="CB33" s="682"/>
      <c r="CD33" s="631" t="s">
        <v>307</v>
      </c>
      <c r="CE33" s="632"/>
      <c r="CF33" s="632"/>
      <c r="CG33" s="632"/>
      <c r="CH33" s="632"/>
      <c r="CI33" s="632"/>
      <c r="CJ33" s="632"/>
      <c r="CK33" s="632"/>
      <c r="CL33" s="632"/>
      <c r="CM33" s="632"/>
      <c r="CN33" s="632"/>
      <c r="CO33" s="632"/>
      <c r="CP33" s="632"/>
      <c r="CQ33" s="633"/>
      <c r="CR33" s="634">
        <v>3091242</v>
      </c>
      <c r="CS33" s="647"/>
      <c r="CT33" s="647"/>
      <c r="CU33" s="647"/>
      <c r="CV33" s="647"/>
      <c r="CW33" s="647"/>
      <c r="CX33" s="647"/>
      <c r="CY33" s="648"/>
      <c r="CZ33" s="637">
        <v>48.3</v>
      </c>
      <c r="DA33" s="649"/>
      <c r="DB33" s="649"/>
      <c r="DC33" s="650"/>
      <c r="DD33" s="640">
        <v>2567461</v>
      </c>
      <c r="DE33" s="647"/>
      <c r="DF33" s="647"/>
      <c r="DG33" s="647"/>
      <c r="DH33" s="647"/>
      <c r="DI33" s="647"/>
      <c r="DJ33" s="647"/>
      <c r="DK33" s="648"/>
      <c r="DL33" s="640">
        <v>1964103</v>
      </c>
      <c r="DM33" s="647"/>
      <c r="DN33" s="647"/>
      <c r="DO33" s="647"/>
      <c r="DP33" s="647"/>
      <c r="DQ33" s="647"/>
      <c r="DR33" s="647"/>
      <c r="DS33" s="647"/>
      <c r="DT33" s="647"/>
      <c r="DU33" s="647"/>
      <c r="DV33" s="648"/>
      <c r="DW33" s="637">
        <v>44.1</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29079</v>
      </c>
      <c r="S34" s="635"/>
      <c r="T34" s="635"/>
      <c r="U34" s="635"/>
      <c r="V34" s="635"/>
      <c r="W34" s="635"/>
      <c r="X34" s="635"/>
      <c r="Y34" s="636"/>
      <c r="Z34" s="672">
        <v>0.4</v>
      </c>
      <c r="AA34" s="672"/>
      <c r="AB34" s="672"/>
      <c r="AC34" s="672"/>
      <c r="AD34" s="673" t="s">
        <v>123</v>
      </c>
      <c r="AE34" s="673"/>
      <c r="AF34" s="673"/>
      <c r="AG34" s="673"/>
      <c r="AH34" s="673"/>
      <c r="AI34" s="673"/>
      <c r="AJ34" s="673"/>
      <c r="AK34" s="673"/>
      <c r="AL34" s="637" t="s">
        <v>123</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915965</v>
      </c>
      <c r="CS34" s="635"/>
      <c r="CT34" s="635"/>
      <c r="CU34" s="635"/>
      <c r="CV34" s="635"/>
      <c r="CW34" s="635"/>
      <c r="CX34" s="635"/>
      <c r="CY34" s="636"/>
      <c r="CZ34" s="637">
        <v>14.3</v>
      </c>
      <c r="DA34" s="649"/>
      <c r="DB34" s="649"/>
      <c r="DC34" s="650"/>
      <c r="DD34" s="640">
        <v>771299</v>
      </c>
      <c r="DE34" s="635"/>
      <c r="DF34" s="635"/>
      <c r="DG34" s="635"/>
      <c r="DH34" s="635"/>
      <c r="DI34" s="635"/>
      <c r="DJ34" s="635"/>
      <c r="DK34" s="636"/>
      <c r="DL34" s="640">
        <v>718981</v>
      </c>
      <c r="DM34" s="635"/>
      <c r="DN34" s="635"/>
      <c r="DO34" s="635"/>
      <c r="DP34" s="635"/>
      <c r="DQ34" s="635"/>
      <c r="DR34" s="635"/>
      <c r="DS34" s="635"/>
      <c r="DT34" s="635"/>
      <c r="DU34" s="635"/>
      <c r="DV34" s="636"/>
      <c r="DW34" s="637">
        <v>16.100000000000001</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19491</v>
      </c>
      <c r="S35" s="635"/>
      <c r="T35" s="635"/>
      <c r="U35" s="635"/>
      <c r="V35" s="635"/>
      <c r="W35" s="635"/>
      <c r="X35" s="635"/>
      <c r="Y35" s="636"/>
      <c r="Z35" s="672">
        <v>0.3</v>
      </c>
      <c r="AA35" s="672"/>
      <c r="AB35" s="672"/>
      <c r="AC35" s="672"/>
      <c r="AD35" s="673" t="s">
        <v>123</v>
      </c>
      <c r="AE35" s="673"/>
      <c r="AF35" s="673"/>
      <c r="AG35" s="673"/>
      <c r="AH35" s="673"/>
      <c r="AI35" s="673"/>
      <c r="AJ35" s="673"/>
      <c r="AK35" s="673"/>
      <c r="AL35" s="637" t="s">
        <v>123</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40187</v>
      </c>
      <c r="CS35" s="647"/>
      <c r="CT35" s="647"/>
      <c r="CU35" s="647"/>
      <c r="CV35" s="647"/>
      <c r="CW35" s="647"/>
      <c r="CX35" s="647"/>
      <c r="CY35" s="648"/>
      <c r="CZ35" s="637">
        <v>0.6</v>
      </c>
      <c r="DA35" s="649"/>
      <c r="DB35" s="649"/>
      <c r="DC35" s="650"/>
      <c r="DD35" s="640">
        <v>38109</v>
      </c>
      <c r="DE35" s="647"/>
      <c r="DF35" s="647"/>
      <c r="DG35" s="647"/>
      <c r="DH35" s="647"/>
      <c r="DI35" s="647"/>
      <c r="DJ35" s="647"/>
      <c r="DK35" s="648"/>
      <c r="DL35" s="640">
        <v>38109</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475229</v>
      </c>
      <c r="S36" s="635"/>
      <c r="T36" s="635"/>
      <c r="U36" s="635"/>
      <c r="V36" s="635"/>
      <c r="W36" s="635"/>
      <c r="X36" s="635"/>
      <c r="Y36" s="636"/>
      <c r="Z36" s="672">
        <v>7</v>
      </c>
      <c r="AA36" s="672"/>
      <c r="AB36" s="672"/>
      <c r="AC36" s="672"/>
      <c r="AD36" s="673" t="s">
        <v>123</v>
      </c>
      <c r="AE36" s="673"/>
      <c r="AF36" s="673"/>
      <c r="AG36" s="673"/>
      <c r="AH36" s="673"/>
      <c r="AI36" s="673"/>
      <c r="AJ36" s="673"/>
      <c r="AK36" s="673"/>
      <c r="AL36" s="637" t="s">
        <v>123</v>
      </c>
      <c r="AM36" s="638"/>
      <c r="AN36" s="638"/>
      <c r="AO36" s="674"/>
      <c r="AP36" s="216"/>
      <c r="AQ36" s="683" t="s">
        <v>315</v>
      </c>
      <c r="AR36" s="684"/>
      <c r="AS36" s="684"/>
      <c r="AT36" s="684"/>
      <c r="AU36" s="684"/>
      <c r="AV36" s="684"/>
      <c r="AW36" s="684"/>
      <c r="AX36" s="684"/>
      <c r="AY36" s="685"/>
      <c r="AZ36" s="689">
        <v>751616</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19055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1245060</v>
      </c>
      <c r="CS36" s="635"/>
      <c r="CT36" s="635"/>
      <c r="CU36" s="635"/>
      <c r="CV36" s="635"/>
      <c r="CW36" s="635"/>
      <c r="CX36" s="635"/>
      <c r="CY36" s="636"/>
      <c r="CZ36" s="637">
        <v>19.5</v>
      </c>
      <c r="DA36" s="649"/>
      <c r="DB36" s="649"/>
      <c r="DC36" s="650"/>
      <c r="DD36" s="640">
        <v>954172</v>
      </c>
      <c r="DE36" s="635"/>
      <c r="DF36" s="635"/>
      <c r="DG36" s="635"/>
      <c r="DH36" s="635"/>
      <c r="DI36" s="635"/>
      <c r="DJ36" s="635"/>
      <c r="DK36" s="636"/>
      <c r="DL36" s="640">
        <v>827933</v>
      </c>
      <c r="DM36" s="635"/>
      <c r="DN36" s="635"/>
      <c r="DO36" s="635"/>
      <c r="DP36" s="635"/>
      <c r="DQ36" s="635"/>
      <c r="DR36" s="635"/>
      <c r="DS36" s="635"/>
      <c r="DT36" s="635"/>
      <c r="DU36" s="635"/>
      <c r="DV36" s="636"/>
      <c r="DW36" s="637">
        <v>18.600000000000001</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71796</v>
      </c>
      <c r="S37" s="635"/>
      <c r="T37" s="635"/>
      <c r="U37" s="635"/>
      <c r="V37" s="635"/>
      <c r="W37" s="635"/>
      <c r="X37" s="635"/>
      <c r="Y37" s="636"/>
      <c r="Z37" s="672">
        <v>1.1000000000000001</v>
      </c>
      <c r="AA37" s="672"/>
      <c r="AB37" s="672"/>
      <c r="AC37" s="672"/>
      <c r="AD37" s="673">
        <v>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210000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19055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208153</v>
      </c>
      <c r="CS37" s="647"/>
      <c r="CT37" s="647"/>
      <c r="CU37" s="647"/>
      <c r="CV37" s="647"/>
      <c r="CW37" s="647"/>
      <c r="CX37" s="647"/>
      <c r="CY37" s="648"/>
      <c r="CZ37" s="637">
        <v>3.3</v>
      </c>
      <c r="DA37" s="649"/>
      <c r="DB37" s="649"/>
      <c r="DC37" s="650"/>
      <c r="DD37" s="640">
        <v>196486</v>
      </c>
      <c r="DE37" s="647"/>
      <c r="DF37" s="647"/>
      <c r="DG37" s="647"/>
      <c r="DH37" s="647"/>
      <c r="DI37" s="647"/>
      <c r="DJ37" s="647"/>
      <c r="DK37" s="648"/>
      <c r="DL37" s="640">
        <v>179210</v>
      </c>
      <c r="DM37" s="647"/>
      <c r="DN37" s="647"/>
      <c r="DO37" s="647"/>
      <c r="DP37" s="647"/>
      <c r="DQ37" s="647"/>
      <c r="DR37" s="647"/>
      <c r="DS37" s="647"/>
      <c r="DT37" s="647"/>
      <c r="DU37" s="647"/>
      <c r="DV37" s="648"/>
      <c r="DW37" s="637">
        <v>4</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t="s">
        <v>123</v>
      </c>
      <c r="S38" s="635"/>
      <c r="T38" s="635"/>
      <c r="U38" s="635"/>
      <c r="V38" s="635"/>
      <c r="W38" s="635"/>
      <c r="X38" s="635"/>
      <c r="Y38" s="636"/>
      <c r="Z38" s="672" t="s">
        <v>123</v>
      </c>
      <c r="AA38" s="672"/>
      <c r="AB38" s="672"/>
      <c r="AC38" s="672"/>
      <c r="AD38" s="673" t="s">
        <v>123</v>
      </c>
      <c r="AE38" s="673"/>
      <c r="AF38" s="673"/>
      <c r="AG38" s="673"/>
      <c r="AH38" s="673"/>
      <c r="AI38" s="673"/>
      <c r="AJ38" s="673"/>
      <c r="AK38" s="673"/>
      <c r="AL38" s="637" t="s">
        <v>123</v>
      </c>
      <c r="AM38" s="638"/>
      <c r="AN38" s="638"/>
      <c r="AO38" s="674"/>
      <c r="AQ38" s="667" t="s">
        <v>323</v>
      </c>
      <c r="AR38" s="668"/>
      <c r="AS38" s="668"/>
      <c r="AT38" s="668"/>
      <c r="AU38" s="668"/>
      <c r="AV38" s="668"/>
      <c r="AW38" s="668"/>
      <c r="AX38" s="668"/>
      <c r="AY38" s="669"/>
      <c r="AZ38" s="634">
        <v>35031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2172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506585</v>
      </c>
      <c r="CS38" s="635"/>
      <c r="CT38" s="635"/>
      <c r="CU38" s="635"/>
      <c r="CV38" s="635"/>
      <c r="CW38" s="635"/>
      <c r="CX38" s="635"/>
      <c r="CY38" s="636"/>
      <c r="CZ38" s="637">
        <v>7.9</v>
      </c>
      <c r="DA38" s="649"/>
      <c r="DB38" s="649"/>
      <c r="DC38" s="650"/>
      <c r="DD38" s="640">
        <v>431249</v>
      </c>
      <c r="DE38" s="635"/>
      <c r="DF38" s="635"/>
      <c r="DG38" s="635"/>
      <c r="DH38" s="635"/>
      <c r="DI38" s="635"/>
      <c r="DJ38" s="635"/>
      <c r="DK38" s="636"/>
      <c r="DL38" s="640">
        <v>379080</v>
      </c>
      <c r="DM38" s="635"/>
      <c r="DN38" s="635"/>
      <c r="DO38" s="635"/>
      <c r="DP38" s="635"/>
      <c r="DQ38" s="635"/>
      <c r="DR38" s="635"/>
      <c r="DS38" s="635"/>
      <c r="DT38" s="635"/>
      <c r="DU38" s="635"/>
      <c r="DV38" s="636"/>
      <c r="DW38" s="637">
        <v>8.5</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123</v>
      </c>
      <c r="S39" s="635"/>
      <c r="T39" s="635"/>
      <c r="U39" s="635"/>
      <c r="V39" s="635"/>
      <c r="W39" s="635"/>
      <c r="X39" s="635"/>
      <c r="Y39" s="636"/>
      <c r="Z39" s="672" t="s">
        <v>123</v>
      </c>
      <c r="AA39" s="672"/>
      <c r="AB39" s="672"/>
      <c r="AC39" s="672"/>
      <c r="AD39" s="673" t="s">
        <v>123</v>
      </c>
      <c r="AE39" s="673"/>
      <c r="AF39" s="673"/>
      <c r="AG39" s="673"/>
      <c r="AH39" s="673"/>
      <c r="AI39" s="673"/>
      <c r="AJ39" s="673"/>
      <c r="AK39" s="673"/>
      <c r="AL39" s="637" t="s">
        <v>123</v>
      </c>
      <c r="AM39" s="638"/>
      <c r="AN39" s="638"/>
      <c r="AO39" s="674"/>
      <c r="AQ39" s="667" t="s">
        <v>327</v>
      </c>
      <c r="AR39" s="668"/>
      <c r="AS39" s="668"/>
      <c r="AT39" s="668"/>
      <c r="AU39" s="668"/>
      <c r="AV39" s="668"/>
      <c r="AW39" s="668"/>
      <c r="AX39" s="668"/>
      <c r="AY39" s="669"/>
      <c r="AZ39" s="634" t="s">
        <v>123</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3370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373445</v>
      </c>
      <c r="CS39" s="647"/>
      <c r="CT39" s="647"/>
      <c r="CU39" s="647"/>
      <c r="CV39" s="647"/>
      <c r="CW39" s="647"/>
      <c r="CX39" s="647"/>
      <c r="CY39" s="648"/>
      <c r="CZ39" s="637">
        <v>5.8</v>
      </c>
      <c r="DA39" s="649"/>
      <c r="DB39" s="649"/>
      <c r="DC39" s="650"/>
      <c r="DD39" s="640">
        <v>372632</v>
      </c>
      <c r="DE39" s="647"/>
      <c r="DF39" s="647"/>
      <c r="DG39" s="647"/>
      <c r="DH39" s="647"/>
      <c r="DI39" s="647"/>
      <c r="DJ39" s="647"/>
      <c r="DK39" s="648"/>
      <c r="DL39" s="640" t="s">
        <v>123</v>
      </c>
      <c r="DM39" s="647"/>
      <c r="DN39" s="647"/>
      <c r="DO39" s="647"/>
      <c r="DP39" s="647"/>
      <c r="DQ39" s="647"/>
      <c r="DR39" s="647"/>
      <c r="DS39" s="647"/>
      <c r="DT39" s="647"/>
      <c r="DU39" s="647"/>
      <c r="DV39" s="648"/>
      <c r="DW39" s="637" t="s">
        <v>123</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123</v>
      </c>
      <c r="S40" s="635"/>
      <c r="T40" s="635"/>
      <c r="U40" s="635"/>
      <c r="V40" s="635"/>
      <c r="W40" s="635"/>
      <c r="X40" s="635"/>
      <c r="Y40" s="636"/>
      <c r="Z40" s="672" t="s">
        <v>123</v>
      </c>
      <c r="AA40" s="672"/>
      <c r="AB40" s="672"/>
      <c r="AC40" s="672"/>
      <c r="AD40" s="673" t="s">
        <v>123</v>
      </c>
      <c r="AE40" s="673"/>
      <c r="AF40" s="673"/>
      <c r="AG40" s="673"/>
      <c r="AH40" s="673"/>
      <c r="AI40" s="673"/>
      <c r="AJ40" s="673"/>
      <c r="AK40" s="673"/>
      <c r="AL40" s="637" t="s">
        <v>123</v>
      </c>
      <c r="AM40" s="638"/>
      <c r="AN40" s="638"/>
      <c r="AO40" s="674"/>
      <c r="AQ40" s="667" t="s">
        <v>331</v>
      </c>
      <c r="AR40" s="668"/>
      <c r="AS40" s="668"/>
      <c r="AT40" s="668"/>
      <c r="AU40" s="668"/>
      <c r="AV40" s="668"/>
      <c r="AW40" s="668"/>
      <c r="AX40" s="668"/>
      <c r="AY40" s="669"/>
      <c r="AZ40" s="634" t="s">
        <v>123</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69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10000</v>
      </c>
      <c r="CS40" s="635"/>
      <c r="CT40" s="635"/>
      <c r="CU40" s="635"/>
      <c r="CV40" s="635"/>
      <c r="CW40" s="635"/>
      <c r="CX40" s="635"/>
      <c r="CY40" s="636"/>
      <c r="CZ40" s="637">
        <v>0.2</v>
      </c>
      <c r="DA40" s="649"/>
      <c r="DB40" s="649"/>
      <c r="DC40" s="650"/>
      <c r="DD40" s="640" t="s">
        <v>123</v>
      </c>
      <c r="DE40" s="635"/>
      <c r="DF40" s="635"/>
      <c r="DG40" s="635"/>
      <c r="DH40" s="635"/>
      <c r="DI40" s="635"/>
      <c r="DJ40" s="635"/>
      <c r="DK40" s="636"/>
      <c r="DL40" s="640" t="s">
        <v>123</v>
      </c>
      <c r="DM40" s="635"/>
      <c r="DN40" s="635"/>
      <c r="DO40" s="635"/>
      <c r="DP40" s="635"/>
      <c r="DQ40" s="635"/>
      <c r="DR40" s="635"/>
      <c r="DS40" s="635"/>
      <c r="DT40" s="635"/>
      <c r="DU40" s="635"/>
      <c r="DV40" s="636"/>
      <c r="DW40" s="637" t="s">
        <v>123</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6755258</v>
      </c>
      <c r="S41" s="659"/>
      <c r="T41" s="659"/>
      <c r="U41" s="659"/>
      <c r="V41" s="659"/>
      <c r="W41" s="659"/>
      <c r="X41" s="659"/>
      <c r="Y41" s="662"/>
      <c r="Z41" s="663">
        <v>100</v>
      </c>
      <c r="AA41" s="663"/>
      <c r="AB41" s="663"/>
      <c r="AC41" s="663"/>
      <c r="AD41" s="664">
        <v>4454271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90529</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123</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123</v>
      </c>
      <c r="CS41" s="647"/>
      <c r="CT41" s="647"/>
      <c r="CU41" s="647"/>
      <c r="CV41" s="647"/>
      <c r="CW41" s="647"/>
      <c r="CX41" s="647"/>
      <c r="CY41" s="648"/>
      <c r="CZ41" s="637" t="s">
        <v>123</v>
      </c>
      <c r="DA41" s="649"/>
      <c r="DB41" s="649"/>
      <c r="DC41" s="650"/>
      <c r="DD41" s="640" t="s">
        <v>123</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416056</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291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381434</v>
      </c>
      <c r="CS42" s="647"/>
      <c r="CT42" s="647"/>
      <c r="CU42" s="647"/>
      <c r="CV42" s="647"/>
      <c r="CW42" s="647"/>
      <c r="CX42" s="647"/>
      <c r="CY42" s="648"/>
      <c r="CZ42" s="637">
        <v>6</v>
      </c>
      <c r="DA42" s="649"/>
      <c r="DB42" s="649"/>
      <c r="DC42" s="650"/>
      <c r="DD42" s="640">
        <v>265089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10103</v>
      </c>
      <c r="CS43" s="647"/>
      <c r="CT43" s="647"/>
      <c r="CU43" s="647"/>
      <c r="CV43" s="647"/>
      <c r="CW43" s="647"/>
      <c r="CX43" s="647"/>
      <c r="CY43" s="648"/>
      <c r="CZ43" s="637">
        <v>0.2</v>
      </c>
      <c r="DA43" s="649"/>
      <c r="DB43" s="649"/>
      <c r="DC43" s="650"/>
      <c r="DD43" s="640">
        <v>10103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381434</v>
      </c>
      <c r="CS44" s="635"/>
      <c r="CT44" s="635"/>
      <c r="CU44" s="635"/>
      <c r="CV44" s="635"/>
      <c r="CW44" s="635"/>
      <c r="CX44" s="635"/>
      <c r="CY44" s="636"/>
      <c r="CZ44" s="637">
        <v>6</v>
      </c>
      <c r="DA44" s="638"/>
      <c r="DB44" s="638"/>
      <c r="DC44" s="639"/>
      <c r="DD44" s="640">
        <v>265089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145793</v>
      </c>
      <c r="CS45" s="647"/>
      <c r="CT45" s="647"/>
      <c r="CU45" s="647"/>
      <c r="CV45" s="647"/>
      <c r="CW45" s="647"/>
      <c r="CX45" s="647"/>
      <c r="CY45" s="648"/>
      <c r="CZ45" s="637">
        <v>2.2999999999999998</v>
      </c>
      <c r="DA45" s="649"/>
      <c r="DB45" s="649"/>
      <c r="DC45" s="650"/>
      <c r="DD45" s="640">
        <v>88911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233372</v>
      </c>
      <c r="CS46" s="635"/>
      <c r="CT46" s="635"/>
      <c r="CU46" s="635"/>
      <c r="CV46" s="635"/>
      <c r="CW46" s="635"/>
      <c r="CX46" s="635"/>
      <c r="CY46" s="636"/>
      <c r="CZ46" s="637">
        <v>3.6</v>
      </c>
      <c r="DA46" s="638"/>
      <c r="DB46" s="638"/>
      <c r="DC46" s="639"/>
      <c r="DD46" s="640">
        <v>175167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123</v>
      </c>
      <c r="CS47" s="647"/>
      <c r="CT47" s="647"/>
      <c r="CU47" s="647"/>
      <c r="CV47" s="647"/>
      <c r="CW47" s="647"/>
      <c r="CX47" s="647"/>
      <c r="CY47" s="648"/>
      <c r="CZ47" s="637" t="s">
        <v>123</v>
      </c>
      <c r="DA47" s="649"/>
      <c r="DB47" s="649"/>
      <c r="DC47" s="650"/>
      <c r="DD47" s="640" t="s">
        <v>123</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123</v>
      </c>
      <c r="CS48" s="635"/>
      <c r="CT48" s="635"/>
      <c r="CU48" s="635"/>
      <c r="CV48" s="635"/>
      <c r="CW48" s="635"/>
      <c r="CX48" s="635"/>
      <c r="CY48" s="636"/>
      <c r="CZ48" s="637" t="s">
        <v>123</v>
      </c>
      <c r="DA48" s="638"/>
      <c r="DB48" s="638"/>
      <c r="DC48" s="639"/>
      <c r="DD48" s="640" t="s">
        <v>123</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6395305</v>
      </c>
      <c r="CS49" s="619"/>
      <c r="CT49" s="619"/>
      <c r="CU49" s="619"/>
      <c r="CV49" s="619"/>
      <c r="CW49" s="619"/>
      <c r="CX49" s="619"/>
      <c r="CY49" s="620"/>
      <c r="CZ49" s="621">
        <v>100</v>
      </c>
      <c r="DA49" s="622"/>
      <c r="DB49" s="622"/>
      <c r="DC49" s="623"/>
      <c r="DD49" s="624">
        <v>4805210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1ok9WjdZVmGkknhue5/oIm9gdEveDl7h/AWvq7uwqWKG5Ly30bc1TSKLX3THu5LezjzyG40RXEcm3PFEOfy3gA==" saltValue="S2jjIYOrYz+HPfdpqhKP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6781</v>
      </c>
      <c r="R7" s="1116"/>
      <c r="S7" s="1116"/>
      <c r="T7" s="1116"/>
      <c r="U7" s="1116"/>
      <c r="V7" s="1116">
        <v>6408</v>
      </c>
      <c r="W7" s="1116"/>
      <c r="X7" s="1116"/>
      <c r="Y7" s="1116"/>
      <c r="Z7" s="1116"/>
      <c r="AA7" s="1116">
        <v>373</v>
      </c>
      <c r="AB7" s="1116"/>
      <c r="AC7" s="1116"/>
      <c r="AD7" s="1116"/>
      <c r="AE7" s="1117"/>
      <c r="AF7" s="1118">
        <v>369</v>
      </c>
      <c r="AG7" s="1119"/>
      <c r="AH7" s="1119"/>
      <c r="AI7" s="1119"/>
      <c r="AJ7" s="1120"/>
      <c r="AK7" s="1121">
        <v>13</v>
      </c>
      <c r="AL7" s="1122"/>
      <c r="AM7" s="1122"/>
      <c r="AN7" s="1122"/>
      <c r="AO7" s="1122"/>
      <c r="AP7" s="1122">
        <v>2976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t="s">
        <v>558</v>
      </c>
      <c r="BS7" s="1112" t="s">
        <v>559</v>
      </c>
      <c r="BT7" s="1113"/>
      <c r="BU7" s="1113"/>
      <c r="BV7" s="1113"/>
      <c r="BW7" s="1113"/>
      <c r="BX7" s="1113"/>
      <c r="BY7" s="1113"/>
      <c r="BZ7" s="1113"/>
      <c r="CA7" s="1113"/>
      <c r="CB7" s="1113"/>
      <c r="CC7" s="1113"/>
      <c r="CD7" s="1113"/>
      <c r="CE7" s="1113"/>
      <c r="CF7" s="1113"/>
      <c r="CG7" s="1125"/>
      <c r="CH7" s="1109" t="s">
        <v>545</v>
      </c>
      <c r="CI7" s="1110"/>
      <c r="CJ7" s="1110"/>
      <c r="CK7" s="1110"/>
      <c r="CL7" s="1111"/>
      <c r="CM7" s="1109">
        <v>2</v>
      </c>
      <c r="CN7" s="1110"/>
      <c r="CO7" s="1110"/>
      <c r="CP7" s="1110"/>
      <c r="CQ7" s="1111"/>
      <c r="CR7" s="1109">
        <v>1</v>
      </c>
      <c r="CS7" s="1110"/>
      <c r="CT7" s="1110"/>
      <c r="CU7" s="1110"/>
      <c r="CV7" s="1111"/>
      <c r="CW7" s="1109" t="s">
        <v>545</v>
      </c>
      <c r="CX7" s="1110"/>
      <c r="CY7" s="1110"/>
      <c r="CZ7" s="1110"/>
      <c r="DA7" s="1111"/>
      <c r="DB7" s="1109" t="s">
        <v>545</v>
      </c>
      <c r="DC7" s="1110"/>
      <c r="DD7" s="1110"/>
      <c r="DE7" s="1110"/>
      <c r="DF7" s="1111"/>
      <c r="DG7" s="1109" t="s">
        <v>545</v>
      </c>
      <c r="DH7" s="1110"/>
      <c r="DI7" s="1110"/>
      <c r="DJ7" s="1110"/>
      <c r="DK7" s="1111"/>
      <c r="DL7" s="1109" t="s">
        <v>545</v>
      </c>
      <c r="DM7" s="1110"/>
      <c r="DN7" s="1110"/>
      <c r="DO7" s="1110"/>
      <c r="DP7" s="1111"/>
      <c r="DQ7" s="1109" t="s">
        <v>545</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560</v>
      </c>
      <c r="BT8" s="1006"/>
      <c r="BU8" s="1006"/>
      <c r="BV8" s="1006"/>
      <c r="BW8" s="1006"/>
      <c r="BX8" s="1006"/>
      <c r="BY8" s="1006"/>
      <c r="BZ8" s="1006"/>
      <c r="CA8" s="1006"/>
      <c r="CB8" s="1006"/>
      <c r="CC8" s="1006"/>
      <c r="CD8" s="1006"/>
      <c r="CE8" s="1006"/>
      <c r="CF8" s="1006"/>
      <c r="CG8" s="1027"/>
      <c r="CH8" s="1002">
        <v>-3</v>
      </c>
      <c r="CI8" s="1003"/>
      <c r="CJ8" s="1003"/>
      <c r="CK8" s="1003"/>
      <c r="CL8" s="1004"/>
      <c r="CM8" s="1002">
        <v>799</v>
      </c>
      <c r="CN8" s="1003"/>
      <c r="CO8" s="1003"/>
      <c r="CP8" s="1003"/>
      <c r="CQ8" s="1004"/>
      <c r="CR8" s="1002">
        <v>0</v>
      </c>
      <c r="CS8" s="1003"/>
      <c r="CT8" s="1003"/>
      <c r="CU8" s="1003"/>
      <c r="CV8" s="1004"/>
      <c r="CW8" s="1002" t="s">
        <v>545</v>
      </c>
      <c r="CX8" s="1003"/>
      <c r="CY8" s="1003"/>
      <c r="CZ8" s="1003"/>
      <c r="DA8" s="1004"/>
      <c r="DB8" s="1002" t="s">
        <v>545</v>
      </c>
      <c r="DC8" s="1003"/>
      <c r="DD8" s="1003"/>
      <c r="DE8" s="1003"/>
      <c r="DF8" s="1004"/>
      <c r="DG8" s="1002" t="s">
        <v>545</v>
      </c>
      <c r="DH8" s="1003"/>
      <c r="DI8" s="1003"/>
      <c r="DJ8" s="1003"/>
      <c r="DK8" s="1004"/>
      <c r="DL8" s="1002" t="s">
        <v>545</v>
      </c>
      <c r="DM8" s="1003"/>
      <c r="DN8" s="1003"/>
      <c r="DO8" s="1003"/>
      <c r="DP8" s="1004"/>
      <c r="DQ8" s="1002" t="s">
        <v>545</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6781</v>
      </c>
      <c r="R23" s="1074"/>
      <c r="S23" s="1074"/>
      <c r="T23" s="1074"/>
      <c r="U23" s="1074"/>
      <c r="V23" s="1074">
        <v>6408</v>
      </c>
      <c r="W23" s="1074"/>
      <c r="X23" s="1074"/>
      <c r="Y23" s="1074"/>
      <c r="Z23" s="1074"/>
      <c r="AA23" s="1074">
        <v>373</v>
      </c>
      <c r="AB23" s="1074"/>
      <c r="AC23" s="1074"/>
      <c r="AD23" s="1074"/>
      <c r="AE23" s="1081"/>
      <c r="AF23" s="1082">
        <v>369</v>
      </c>
      <c r="AG23" s="1074"/>
      <c r="AH23" s="1074"/>
      <c r="AI23" s="1074"/>
      <c r="AJ23" s="1083"/>
      <c r="AK23" s="1084"/>
      <c r="AL23" s="1085"/>
      <c r="AM23" s="1085"/>
      <c r="AN23" s="1085"/>
      <c r="AO23" s="1085"/>
      <c r="AP23" s="1074">
        <v>2976</v>
      </c>
      <c r="AQ23" s="1074"/>
      <c r="AR23" s="1074"/>
      <c r="AS23" s="1074"/>
      <c r="AT23" s="1074"/>
      <c r="AU23" s="1075"/>
      <c r="AV23" s="1075"/>
      <c r="AW23" s="1075"/>
      <c r="AX23" s="1075"/>
      <c r="AY23" s="1076"/>
      <c r="AZ23" s="1077" t="s">
        <v>123</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1499</v>
      </c>
      <c r="R28" s="1064"/>
      <c r="S28" s="1064"/>
      <c r="T28" s="1064"/>
      <c r="U28" s="1064"/>
      <c r="V28" s="1064">
        <v>1480</v>
      </c>
      <c r="W28" s="1064"/>
      <c r="X28" s="1064"/>
      <c r="Y28" s="1064"/>
      <c r="Z28" s="1064"/>
      <c r="AA28" s="1064">
        <v>19</v>
      </c>
      <c r="AB28" s="1064"/>
      <c r="AC28" s="1064"/>
      <c r="AD28" s="1064"/>
      <c r="AE28" s="1065"/>
      <c r="AF28" s="1066">
        <v>19</v>
      </c>
      <c r="AG28" s="1064"/>
      <c r="AH28" s="1064"/>
      <c r="AI28" s="1064"/>
      <c r="AJ28" s="1067"/>
      <c r="AK28" s="1055">
        <v>91</v>
      </c>
      <c r="AL28" s="1056"/>
      <c r="AM28" s="1056"/>
      <c r="AN28" s="1056"/>
      <c r="AO28" s="1056"/>
      <c r="AP28" s="1056" t="s">
        <v>545</v>
      </c>
      <c r="AQ28" s="1056"/>
      <c r="AR28" s="1056"/>
      <c r="AS28" s="1056"/>
      <c r="AT28" s="1056"/>
      <c r="AU28" s="1056" t="s">
        <v>545</v>
      </c>
      <c r="AV28" s="1056"/>
      <c r="AW28" s="1056"/>
      <c r="AX28" s="1056"/>
      <c r="AY28" s="1056"/>
      <c r="AZ28" s="1057" t="s">
        <v>545</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1340</v>
      </c>
      <c r="R29" s="1052"/>
      <c r="S29" s="1052"/>
      <c r="T29" s="1052"/>
      <c r="U29" s="1052"/>
      <c r="V29" s="1052">
        <v>1304</v>
      </c>
      <c r="W29" s="1052"/>
      <c r="X29" s="1052"/>
      <c r="Y29" s="1052"/>
      <c r="Z29" s="1052"/>
      <c r="AA29" s="1052">
        <v>36</v>
      </c>
      <c r="AB29" s="1052"/>
      <c r="AC29" s="1052"/>
      <c r="AD29" s="1052"/>
      <c r="AE29" s="1053"/>
      <c r="AF29" s="1048">
        <v>36</v>
      </c>
      <c r="AG29" s="1049"/>
      <c r="AH29" s="1049"/>
      <c r="AI29" s="1049"/>
      <c r="AJ29" s="1050"/>
      <c r="AK29" s="993">
        <v>211</v>
      </c>
      <c r="AL29" s="984"/>
      <c r="AM29" s="984"/>
      <c r="AN29" s="984"/>
      <c r="AO29" s="984"/>
      <c r="AP29" s="984" t="s">
        <v>545</v>
      </c>
      <c r="AQ29" s="984"/>
      <c r="AR29" s="984"/>
      <c r="AS29" s="984"/>
      <c r="AT29" s="984"/>
      <c r="AU29" s="984" t="s">
        <v>545</v>
      </c>
      <c r="AV29" s="984"/>
      <c r="AW29" s="984"/>
      <c r="AX29" s="984"/>
      <c r="AY29" s="984"/>
      <c r="AZ29" s="1054" t="s">
        <v>545</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281</v>
      </c>
      <c r="R30" s="1052"/>
      <c r="S30" s="1052"/>
      <c r="T30" s="1052"/>
      <c r="U30" s="1052"/>
      <c r="V30" s="1052">
        <v>277</v>
      </c>
      <c r="W30" s="1052"/>
      <c r="X30" s="1052"/>
      <c r="Y30" s="1052"/>
      <c r="Z30" s="1052"/>
      <c r="AA30" s="1052">
        <v>4</v>
      </c>
      <c r="AB30" s="1052"/>
      <c r="AC30" s="1052"/>
      <c r="AD30" s="1052"/>
      <c r="AE30" s="1053"/>
      <c r="AF30" s="1048">
        <v>4</v>
      </c>
      <c r="AG30" s="1049"/>
      <c r="AH30" s="1049"/>
      <c r="AI30" s="1049"/>
      <c r="AJ30" s="1050"/>
      <c r="AK30" s="993">
        <v>39</v>
      </c>
      <c r="AL30" s="984"/>
      <c r="AM30" s="984"/>
      <c r="AN30" s="984"/>
      <c r="AO30" s="984"/>
      <c r="AP30" s="984" t="s">
        <v>545</v>
      </c>
      <c r="AQ30" s="984"/>
      <c r="AR30" s="984"/>
      <c r="AS30" s="984"/>
      <c r="AT30" s="984"/>
      <c r="AU30" s="984" t="s">
        <v>545</v>
      </c>
      <c r="AV30" s="984"/>
      <c r="AW30" s="984"/>
      <c r="AX30" s="984"/>
      <c r="AY30" s="984"/>
      <c r="AZ30" s="1054" t="s">
        <v>545</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307</v>
      </c>
      <c r="R31" s="1052"/>
      <c r="S31" s="1052"/>
      <c r="T31" s="1052"/>
      <c r="U31" s="1052"/>
      <c r="V31" s="1052">
        <v>239</v>
      </c>
      <c r="W31" s="1052"/>
      <c r="X31" s="1052"/>
      <c r="Y31" s="1052"/>
      <c r="Z31" s="1052"/>
      <c r="AA31" s="1052">
        <v>68</v>
      </c>
      <c r="AB31" s="1052"/>
      <c r="AC31" s="1052"/>
      <c r="AD31" s="1052"/>
      <c r="AE31" s="1053"/>
      <c r="AF31" s="1048">
        <v>304</v>
      </c>
      <c r="AG31" s="1049"/>
      <c r="AH31" s="1049"/>
      <c r="AI31" s="1049"/>
      <c r="AJ31" s="1050"/>
      <c r="AK31" s="993">
        <v>35</v>
      </c>
      <c r="AL31" s="984"/>
      <c r="AM31" s="984"/>
      <c r="AN31" s="984"/>
      <c r="AO31" s="984"/>
      <c r="AP31" s="984">
        <v>831</v>
      </c>
      <c r="AQ31" s="984"/>
      <c r="AR31" s="984"/>
      <c r="AS31" s="984"/>
      <c r="AT31" s="984"/>
      <c r="AU31" s="984">
        <v>207</v>
      </c>
      <c r="AV31" s="984"/>
      <c r="AW31" s="984"/>
      <c r="AX31" s="984"/>
      <c r="AY31" s="984"/>
      <c r="AZ31" s="1054" t="s">
        <v>545</v>
      </c>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393</v>
      </c>
      <c r="C32" s="1044"/>
      <c r="D32" s="1044"/>
      <c r="E32" s="1044"/>
      <c r="F32" s="1044"/>
      <c r="G32" s="1044"/>
      <c r="H32" s="1044"/>
      <c r="I32" s="1044"/>
      <c r="J32" s="1044"/>
      <c r="K32" s="1044"/>
      <c r="L32" s="1044"/>
      <c r="M32" s="1044"/>
      <c r="N32" s="1044"/>
      <c r="O32" s="1044"/>
      <c r="P32" s="1045"/>
      <c r="Q32" s="1051">
        <v>499</v>
      </c>
      <c r="R32" s="1052"/>
      <c r="S32" s="1052"/>
      <c r="T32" s="1052"/>
      <c r="U32" s="1052"/>
      <c r="V32" s="1052">
        <v>460</v>
      </c>
      <c r="W32" s="1052"/>
      <c r="X32" s="1052"/>
      <c r="Y32" s="1052"/>
      <c r="Z32" s="1052"/>
      <c r="AA32" s="1052">
        <v>39</v>
      </c>
      <c r="AB32" s="1052"/>
      <c r="AC32" s="1052"/>
      <c r="AD32" s="1052"/>
      <c r="AE32" s="1053"/>
      <c r="AF32" s="1048">
        <v>257</v>
      </c>
      <c r="AG32" s="1049"/>
      <c r="AH32" s="1049"/>
      <c r="AI32" s="1049"/>
      <c r="AJ32" s="1050"/>
      <c r="AK32" s="993">
        <v>210</v>
      </c>
      <c r="AL32" s="984"/>
      <c r="AM32" s="984"/>
      <c r="AN32" s="984"/>
      <c r="AO32" s="984"/>
      <c r="AP32" s="984">
        <v>903</v>
      </c>
      <c r="AQ32" s="984"/>
      <c r="AR32" s="984"/>
      <c r="AS32" s="984"/>
      <c r="AT32" s="984"/>
      <c r="AU32" s="984">
        <v>665</v>
      </c>
      <c r="AV32" s="984"/>
      <c r="AW32" s="984"/>
      <c r="AX32" s="984"/>
      <c r="AY32" s="984"/>
      <c r="AZ32" s="1054" t="s">
        <v>545</v>
      </c>
      <c r="BA32" s="1054"/>
      <c r="BB32" s="1054"/>
      <c r="BC32" s="1054"/>
      <c r="BD32" s="1054"/>
      <c r="BE32" s="985" t="s">
        <v>392</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620</v>
      </c>
      <c r="AG63" s="972"/>
      <c r="AH63" s="972"/>
      <c r="AI63" s="972"/>
      <c r="AJ63" s="1035"/>
      <c r="AK63" s="1036"/>
      <c r="AL63" s="976"/>
      <c r="AM63" s="976"/>
      <c r="AN63" s="976"/>
      <c r="AO63" s="976"/>
      <c r="AP63" s="972">
        <v>1734</v>
      </c>
      <c r="AQ63" s="972"/>
      <c r="AR63" s="972"/>
      <c r="AS63" s="972"/>
      <c r="AT63" s="972"/>
      <c r="AU63" s="972">
        <v>872</v>
      </c>
      <c r="AV63" s="972"/>
      <c r="AW63" s="972"/>
      <c r="AX63" s="972"/>
      <c r="AY63" s="972"/>
      <c r="AZ63" s="1030"/>
      <c r="BA63" s="1030"/>
      <c r="BB63" s="1030"/>
      <c r="BC63" s="1030"/>
      <c r="BD63" s="1030"/>
      <c r="BE63" s="973"/>
      <c r="BF63" s="973"/>
      <c r="BG63" s="973"/>
      <c r="BH63" s="973"/>
      <c r="BI63" s="974"/>
      <c r="BJ63" s="1031" t="s">
        <v>123</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546</v>
      </c>
      <c r="C68" s="999"/>
      <c r="D68" s="999"/>
      <c r="E68" s="999"/>
      <c r="F68" s="999"/>
      <c r="G68" s="999"/>
      <c r="H68" s="999"/>
      <c r="I68" s="999"/>
      <c r="J68" s="999"/>
      <c r="K68" s="999"/>
      <c r="L68" s="999"/>
      <c r="M68" s="999"/>
      <c r="N68" s="999"/>
      <c r="O68" s="999"/>
      <c r="P68" s="1000"/>
      <c r="Q68" s="1001">
        <v>110</v>
      </c>
      <c r="R68" s="995"/>
      <c r="S68" s="995"/>
      <c r="T68" s="995"/>
      <c r="U68" s="995"/>
      <c r="V68" s="995">
        <v>31</v>
      </c>
      <c r="W68" s="995"/>
      <c r="X68" s="995"/>
      <c r="Y68" s="995"/>
      <c r="Z68" s="995"/>
      <c r="AA68" s="995">
        <v>78</v>
      </c>
      <c r="AB68" s="995"/>
      <c r="AC68" s="995"/>
      <c r="AD68" s="995"/>
      <c r="AE68" s="995"/>
      <c r="AF68" s="995">
        <v>78</v>
      </c>
      <c r="AG68" s="995"/>
      <c r="AH68" s="995"/>
      <c r="AI68" s="995"/>
      <c r="AJ68" s="995"/>
      <c r="AK68" s="995" t="s">
        <v>545</v>
      </c>
      <c r="AL68" s="995"/>
      <c r="AM68" s="995"/>
      <c r="AN68" s="995"/>
      <c r="AO68" s="995"/>
      <c r="AP68" s="995" t="s">
        <v>545</v>
      </c>
      <c r="AQ68" s="995"/>
      <c r="AR68" s="995"/>
      <c r="AS68" s="995"/>
      <c r="AT68" s="995"/>
      <c r="AU68" s="995" t="s">
        <v>545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547</v>
      </c>
      <c r="C69" s="988"/>
      <c r="D69" s="988"/>
      <c r="E69" s="988"/>
      <c r="F69" s="988"/>
      <c r="G69" s="988"/>
      <c r="H69" s="988"/>
      <c r="I69" s="988"/>
      <c r="J69" s="988"/>
      <c r="K69" s="988"/>
      <c r="L69" s="988"/>
      <c r="M69" s="988"/>
      <c r="N69" s="988"/>
      <c r="O69" s="988"/>
      <c r="P69" s="989"/>
      <c r="Q69" s="990">
        <v>38</v>
      </c>
      <c r="R69" s="984"/>
      <c r="S69" s="984"/>
      <c r="T69" s="984"/>
      <c r="U69" s="984"/>
      <c r="V69" s="984">
        <v>8</v>
      </c>
      <c r="W69" s="984"/>
      <c r="X69" s="984"/>
      <c r="Y69" s="984"/>
      <c r="Z69" s="984"/>
      <c r="AA69" s="984">
        <v>30</v>
      </c>
      <c r="AB69" s="984"/>
      <c r="AC69" s="984"/>
      <c r="AD69" s="984"/>
      <c r="AE69" s="984"/>
      <c r="AF69" s="984">
        <v>30</v>
      </c>
      <c r="AG69" s="984"/>
      <c r="AH69" s="984"/>
      <c r="AI69" s="984"/>
      <c r="AJ69" s="984"/>
      <c r="AK69" s="984" t="s">
        <v>545</v>
      </c>
      <c r="AL69" s="984"/>
      <c r="AM69" s="984"/>
      <c r="AN69" s="984"/>
      <c r="AO69" s="984"/>
      <c r="AP69" s="984" t="s">
        <v>545</v>
      </c>
      <c r="AQ69" s="984"/>
      <c r="AR69" s="984"/>
      <c r="AS69" s="984"/>
      <c r="AT69" s="984"/>
      <c r="AU69" s="984" t="s">
        <v>545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548</v>
      </c>
      <c r="C70" s="988"/>
      <c r="D70" s="988"/>
      <c r="E70" s="988"/>
      <c r="F70" s="988"/>
      <c r="G70" s="988"/>
      <c r="H70" s="988"/>
      <c r="I70" s="988"/>
      <c r="J70" s="988"/>
      <c r="K70" s="988"/>
      <c r="L70" s="988"/>
      <c r="M70" s="988"/>
      <c r="N70" s="988"/>
      <c r="O70" s="988"/>
      <c r="P70" s="989"/>
      <c r="Q70" s="990">
        <v>10</v>
      </c>
      <c r="R70" s="984"/>
      <c r="S70" s="984"/>
      <c r="T70" s="984"/>
      <c r="U70" s="984"/>
      <c r="V70" s="984">
        <v>5</v>
      </c>
      <c r="W70" s="984"/>
      <c r="X70" s="984"/>
      <c r="Y70" s="984"/>
      <c r="Z70" s="984"/>
      <c r="AA70" s="984">
        <v>5</v>
      </c>
      <c r="AB70" s="984"/>
      <c r="AC70" s="984"/>
      <c r="AD70" s="984"/>
      <c r="AE70" s="984"/>
      <c r="AF70" s="984">
        <v>5</v>
      </c>
      <c r="AG70" s="984"/>
      <c r="AH70" s="984"/>
      <c r="AI70" s="984"/>
      <c r="AJ70" s="984"/>
      <c r="AK70" s="984" t="s">
        <v>545</v>
      </c>
      <c r="AL70" s="984"/>
      <c r="AM70" s="984"/>
      <c r="AN70" s="984"/>
      <c r="AO70" s="984"/>
      <c r="AP70" s="984" t="s">
        <v>545</v>
      </c>
      <c r="AQ70" s="984"/>
      <c r="AR70" s="984"/>
      <c r="AS70" s="984"/>
      <c r="AT70" s="984"/>
      <c r="AU70" s="984" t="s">
        <v>545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549</v>
      </c>
      <c r="C71" s="988"/>
      <c r="D71" s="988"/>
      <c r="E71" s="988"/>
      <c r="F71" s="988"/>
      <c r="G71" s="988"/>
      <c r="H71" s="988"/>
      <c r="I71" s="988"/>
      <c r="J71" s="988"/>
      <c r="K71" s="988"/>
      <c r="L71" s="988"/>
      <c r="M71" s="988"/>
      <c r="N71" s="988"/>
      <c r="O71" s="988"/>
      <c r="P71" s="989"/>
      <c r="Q71" s="990">
        <v>45</v>
      </c>
      <c r="R71" s="984"/>
      <c r="S71" s="984"/>
      <c r="T71" s="984"/>
      <c r="U71" s="984"/>
      <c r="V71" s="984">
        <v>12</v>
      </c>
      <c r="W71" s="984"/>
      <c r="X71" s="984"/>
      <c r="Y71" s="984"/>
      <c r="Z71" s="984"/>
      <c r="AA71" s="984">
        <v>33</v>
      </c>
      <c r="AB71" s="984"/>
      <c r="AC71" s="984"/>
      <c r="AD71" s="984"/>
      <c r="AE71" s="984"/>
      <c r="AF71" s="984">
        <v>33</v>
      </c>
      <c r="AG71" s="984"/>
      <c r="AH71" s="984"/>
      <c r="AI71" s="984"/>
      <c r="AJ71" s="984"/>
      <c r="AK71" s="984" t="s">
        <v>545</v>
      </c>
      <c r="AL71" s="984"/>
      <c r="AM71" s="984"/>
      <c r="AN71" s="984"/>
      <c r="AO71" s="984"/>
      <c r="AP71" s="984" t="s">
        <v>545</v>
      </c>
      <c r="AQ71" s="984"/>
      <c r="AR71" s="984"/>
      <c r="AS71" s="984"/>
      <c r="AT71" s="984"/>
      <c r="AU71" s="984" t="s">
        <v>545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550</v>
      </c>
      <c r="C72" s="988"/>
      <c r="D72" s="988"/>
      <c r="E72" s="988"/>
      <c r="F72" s="988"/>
      <c r="G72" s="988"/>
      <c r="H72" s="988"/>
      <c r="I72" s="988"/>
      <c r="J72" s="988"/>
      <c r="K72" s="988"/>
      <c r="L72" s="988"/>
      <c r="M72" s="988"/>
      <c r="N72" s="988"/>
      <c r="O72" s="988"/>
      <c r="P72" s="989"/>
      <c r="Q72" s="990">
        <v>13</v>
      </c>
      <c r="R72" s="984"/>
      <c r="S72" s="984"/>
      <c r="T72" s="984"/>
      <c r="U72" s="984"/>
      <c r="V72" s="984">
        <v>11</v>
      </c>
      <c r="W72" s="984"/>
      <c r="X72" s="984"/>
      <c r="Y72" s="984"/>
      <c r="Z72" s="984"/>
      <c r="AA72" s="984">
        <v>2</v>
      </c>
      <c r="AB72" s="984"/>
      <c r="AC72" s="984"/>
      <c r="AD72" s="984"/>
      <c r="AE72" s="984"/>
      <c r="AF72" s="984">
        <v>2</v>
      </c>
      <c r="AG72" s="984"/>
      <c r="AH72" s="984"/>
      <c r="AI72" s="984"/>
      <c r="AJ72" s="984"/>
      <c r="AK72" s="984" t="s">
        <v>545</v>
      </c>
      <c r="AL72" s="984"/>
      <c r="AM72" s="984"/>
      <c r="AN72" s="984"/>
      <c r="AO72" s="984"/>
      <c r="AP72" s="984" t="s">
        <v>545</v>
      </c>
      <c r="AQ72" s="984"/>
      <c r="AR72" s="984"/>
      <c r="AS72" s="984"/>
      <c r="AT72" s="984"/>
      <c r="AU72" s="984" t="s">
        <v>545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551</v>
      </c>
      <c r="C73" s="988"/>
      <c r="D73" s="988"/>
      <c r="E73" s="988"/>
      <c r="F73" s="988"/>
      <c r="G73" s="988"/>
      <c r="H73" s="988"/>
      <c r="I73" s="988"/>
      <c r="J73" s="988"/>
      <c r="K73" s="988"/>
      <c r="L73" s="988"/>
      <c r="M73" s="988"/>
      <c r="N73" s="988"/>
      <c r="O73" s="988"/>
      <c r="P73" s="989"/>
      <c r="Q73" s="990">
        <v>152</v>
      </c>
      <c r="R73" s="984"/>
      <c r="S73" s="984"/>
      <c r="T73" s="984"/>
      <c r="U73" s="984"/>
      <c r="V73" s="984">
        <v>117</v>
      </c>
      <c r="W73" s="984"/>
      <c r="X73" s="984"/>
      <c r="Y73" s="984"/>
      <c r="Z73" s="984"/>
      <c r="AA73" s="984">
        <v>35</v>
      </c>
      <c r="AB73" s="984"/>
      <c r="AC73" s="984"/>
      <c r="AD73" s="984"/>
      <c r="AE73" s="984"/>
      <c r="AF73" s="984">
        <v>35</v>
      </c>
      <c r="AG73" s="984"/>
      <c r="AH73" s="984"/>
      <c r="AI73" s="984"/>
      <c r="AJ73" s="984"/>
      <c r="AK73" s="984">
        <v>17</v>
      </c>
      <c r="AL73" s="984"/>
      <c r="AM73" s="984"/>
      <c r="AN73" s="984"/>
      <c r="AO73" s="984"/>
      <c r="AP73" s="984" t="s">
        <v>545</v>
      </c>
      <c r="AQ73" s="984"/>
      <c r="AR73" s="984"/>
      <c r="AS73" s="984"/>
      <c r="AT73" s="984"/>
      <c r="AU73" s="984" t="s">
        <v>545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552</v>
      </c>
      <c r="C74" s="988"/>
      <c r="D74" s="988"/>
      <c r="E74" s="988"/>
      <c r="F74" s="988"/>
      <c r="G74" s="988"/>
      <c r="H74" s="988"/>
      <c r="I74" s="988"/>
      <c r="J74" s="988"/>
      <c r="K74" s="988"/>
      <c r="L74" s="988"/>
      <c r="M74" s="988"/>
      <c r="N74" s="988"/>
      <c r="O74" s="988"/>
      <c r="P74" s="989"/>
      <c r="Q74" s="990">
        <v>3135</v>
      </c>
      <c r="R74" s="984"/>
      <c r="S74" s="984"/>
      <c r="T74" s="984"/>
      <c r="U74" s="984"/>
      <c r="V74" s="984">
        <v>2974</v>
      </c>
      <c r="W74" s="984"/>
      <c r="X74" s="984"/>
      <c r="Y74" s="984"/>
      <c r="Z74" s="984"/>
      <c r="AA74" s="984">
        <v>161</v>
      </c>
      <c r="AB74" s="984"/>
      <c r="AC74" s="984"/>
      <c r="AD74" s="984"/>
      <c r="AE74" s="984"/>
      <c r="AF74" s="984">
        <v>161</v>
      </c>
      <c r="AG74" s="984"/>
      <c r="AH74" s="984"/>
      <c r="AI74" s="984"/>
      <c r="AJ74" s="984"/>
      <c r="AK74" s="984">
        <v>3</v>
      </c>
      <c r="AL74" s="984"/>
      <c r="AM74" s="984"/>
      <c r="AN74" s="984"/>
      <c r="AO74" s="984"/>
      <c r="AP74" s="984" t="s">
        <v>545</v>
      </c>
      <c r="AQ74" s="984"/>
      <c r="AR74" s="984"/>
      <c r="AS74" s="984"/>
      <c r="AT74" s="984"/>
      <c r="AU74" s="984" t="s">
        <v>545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553</v>
      </c>
      <c r="C75" s="988"/>
      <c r="D75" s="988"/>
      <c r="E75" s="988"/>
      <c r="F75" s="988"/>
      <c r="G75" s="988"/>
      <c r="H75" s="988"/>
      <c r="I75" s="988"/>
      <c r="J75" s="988"/>
      <c r="K75" s="988"/>
      <c r="L75" s="988"/>
      <c r="M75" s="988"/>
      <c r="N75" s="988"/>
      <c r="O75" s="988"/>
      <c r="P75" s="989"/>
      <c r="Q75" s="991">
        <v>16</v>
      </c>
      <c r="R75" s="992"/>
      <c r="S75" s="992"/>
      <c r="T75" s="992"/>
      <c r="U75" s="993"/>
      <c r="V75" s="994">
        <v>1</v>
      </c>
      <c r="W75" s="992"/>
      <c r="X75" s="992"/>
      <c r="Y75" s="992"/>
      <c r="Z75" s="993"/>
      <c r="AA75" s="994">
        <v>15</v>
      </c>
      <c r="AB75" s="992"/>
      <c r="AC75" s="992"/>
      <c r="AD75" s="992"/>
      <c r="AE75" s="993"/>
      <c r="AF75" s="994">
        <v>15</v>
      </c>
      <c r="AG75" s="992"/>
      <c r="AH75" s="992"/>
      <c r="AI75" s="992"/>
      <c r="AJ75" s="993"/>
      <c r="AK75" s="994" t="s">
        <v>545</v>
      </c>
      <c r="AL75" s="992"/>
      <c r="AM75" s="992"/>
      <c r="AN75" s="992"/>
      <c r="AO75" s="993"/>
      <c r="AP75" s="994" t="s">
        <v>545</v>
      </c>
      <c r="AQ75" s="992"/>
      <c r="AR75" s="992"/>
      <c r="AS75" s="992"/>
      <c r="AT75" s="993"/>
      <c r="AU75" s="994" t="s">
        <v>545</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554</v>
      </c>
      <c r="C76" s="988"/>
      <c r="D76" s="988"/>
      <c r="E76" s="988"/>
      <c r="F76" s="988"/>
      <c r="G76" s="988"/>
      <c r="H76" s="988"/>
      <c r="I76" s="988"/>
      <c r="J76" s="988"/>
      <c r="K76" s="988"/>
      <c r="L76" s="988"/>
      <c r="M76" s="988"/>
      <c r="N76" s="988"/>
      <c r="O76" s="988"/>
      <c r="P76" s="989"/>
      <c r="Q76" s="991">
        <v>422</v>
      </c>
      <c r="R76" s="992"/>
      <c r="S76" s="992"/>
      <c r="T76" s="992"/>
      <c r="U76" s="993"/>
      <c r="V76" s="994">
        <v>352</v>
      </c>
      <c r="W76" s="992"/>
      <c r="X76" s="992"/>
      <c r="Y76" s="992"/>
      <c r="Z76" s="993"/>
      <c r="AA76" s="994">
        <v>70</v>
      </c>
      <c r="AB76" s="992"/>
      <c r="AC76" s="992"/>
      <c r="AD76" s="992"/>
      <c r="AE76" s="993"/>
      <c r="AF76" s="994">
        <v>70</v>
      </c>
      <c r="AG76" s="992"/>
      <c r="AH76" s="992"/>
      <c r="AI76" s="992"/>
      <c r="AJ76" s="993"/>
      <c r="AK76" s="994" t="s">
        <v>545</v>
      </c>
      <c r="AL76" s="992"/>
      <c r="AM76" s="992"/>
      <c r="AN76" s="992"/>
      <c r="AO76" s="993"/>
      <c r="AP76" s="994" t="s">
        <v>545</v>
      </c>
      <c r="AQ76" s="992"/>
      <c r="AR76" s="992"/>
      <c r="AS76" s="992"/>
      <c r="AT76" s="993"/>
      <c r="AU76" s="994" t="s">
        <v>545</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555</v>
      </c>
      <c r="C77" s="988"/>
      <c r="D77" s="988"/>
      <c r="E77" s="988"/>
      <c r="F77" s="988"/>
      <c r="G77" s="988"/>
      <c r="H77" s="988"/>
      <c r="I77" s="988"/>
      <c r="J77" s="988"/>
      <c r="K77" s="988"/>
      <c r="L77" s="988"/>
      <c r="M77" s="988"/>
      <c r="N77" s="988"/>
      <c r="O77" s="988"/>
      <c r="P77" s="989"/>
      <c r="Q77" s="991">
        <v>4407</v>
      </c>
      <c r="R77" s="992"/>
      <c r="S77" s="992"/>
      <c r="T77" s="992"/>
      <c r="U77" s="993"/>
      <c r="V77" s="994">
        <v>4087</v>
      </c>
      <c r="W77" s="992"/>
      <c r="X77" s="992"/>
      <c r="Y77" s="992"/>
      <c r="Z77" s="993"/>
      <c r="AA77" s="994">
        <v>320</v>
      </c>
      <c r="AB77" s="992"/>
      <c r="AC77" s="992"/>
      <c r="AD77" s="992"/>
      <c r="AE77" s="993"/>
      <c r="AF77" s="994">
        <v>320</v>
      </c>
      <c r="AG77" s="992"/>
      <c r="AH77" s="992"/>
      <c r="AI77" s="992"/>
      <c r="AJ77" s="993"/>
      <c r="AK77" s="994">
        <v>507</v>
      </c>
      <c r="AL77" s="992"/>
      <c r="AM77" s="992"/>
      <c r="AN77" s="992"/>
      <c r="AO77" s="993"/>
      <c r="AP77" s="994" t="s">
        <v>545</v>
      </c>
      <c r="AQ77" s="992"/>
      <c r="AR77" s="992"/>
      <c r="AS77" s="992"/>
      <c r="AT77" s="993"/>
      <c r="AU77" s="994" t="s">
        <v>545</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t="s">
        <v>556</v>
      </c>
      <c r="C78" s="988"/>
      <c r="D78" s="988"/>
      <c r="E78" s="988"/>
      <c r="F78" s="988"/>
      <c r="G78" s="988"/>
      <c r="H78" s="988"/>
      <c r="I78" s="988"/>
      <c r="J78" s="988"/>
      <c r="K78" s="988"/>
      <c r="L78" s="988"/>
      <c r="M78" s="988"/>
      <c r="N78" s="988"/>
      <c r="O78" s="988"/>
      <c r="P78" s="989"/>
      <c r="Q78" s="990">
        <v>1092963</v>
      </c>
      <c r="R78" s="984"/>
      <c r="S78" s="984"/>
      <c r="T78" s="984"/>
      <c r="U78" s="984"/>
      <c r="V78" s="984">
        <v>1080088</v>
      </c>
      <c r="W78" s="984"/>
      <c r="X78" s="984"/>
      <c r="Y78" s="984"/>
      <c r="Z78" s="984"/>
      <c r="AA78" s="984">
        <v>12875</v>
      </c>
      <c r="AB78" s="984"/>
      <c r="AC78" s="984"/>
      <c r="AD78" s="984"/>
      <c r="AE78" s="984"/>
      <c r="AF78" s="984">
        <v>12875</v>
      </c>
      <c r="AG78" s="984"/>
      <c r="AH78" s="984"/>
      <c r="AI78" s="984"/>
      <c r="AJ78" s="984"/>
      <c r="AK78" s="984">
        <v>8791</v>
      </c>
      <c r="AL78" s="984"/>
      <c r="AM78" s="984"/>
      <c r="AN78" s="984"/>
      <c r="AO78" s="984"/>
      <c r="AP78" s="984" t="s">
        <v>545</v>
      </c>
      <c r="AQ78" s="984"/>
      <c r="AR78" s="984"/>
      <c r="AS78" s="984"/>
      <c r="AT78" s="984"/>
      <c r="AU78" s="984" t="s">
        <v>545</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t="s">
        <v>557</v>
      </c>
      <c r="C79" s="988"/>
      <c r="D79" s="988"/>
      <c r="E79" s="988"/>
      <c r="F79" s="988"/>
      <c r="G79" s="988"/>
      <c r="H79" s="988"/>
      <c r="I79" s="988"/>
      <c r="J79" s="988"/>
      <c r="K79" s="988"/>
      <c r="L79" s="988"/>
      <c r="M79" s="988"/>
      <c r="N79" s="988"/>
      <c r="O79" s="988"/>
      <c r="P79" s="989"/>
      <c r="Q79" s="990">
        <v>1205</v>
      </c>
      <c r="R79" s="984"/>
      <c r="S79" s="984"/>
      <c r="T79" s="984"/>
      <c r="U79" s="984"/>
      <c r="V79" s="984">
        <v>1167</v>
      </c>
      <c r="W79" s="984"/>
      <c r="X79" s="984"/>
      <c r="Y79" s="984"/>
      <c r="Z79" s="984"/>
      <c r="AA79" s="984">
        <v>38</v>
      </c>
      <c r="AB79" s="984"/>
      <c r="AC79" s="984"/>
      <c r="AD79" s="984"/>
      <c r="AE79" s="984"/>
      <c r="AF79" s="984">
        <v>38</v>
      </c>
      <c r="AG79" s="984"/>
      <c r="AH79" s="984"/>
      <c r="AI79" s="984"/>
      <c r="AJ79" s="984"/>
      <c r="AK79" s="984" t="s">
        <v>545</v>
      </c>
      <c r="AL79" s="984"/>
      <c r="AM79" s="984"/>
      <c r="AN79" s="984"/>
      <c r="AO79" s="984"/>
      <c r="AP79" s="984" t="s">
        <v>545</v>
      </c>
      <c r="AQ79" s="984"/>
      <c r="AR79" s="984"/>
      <c r="AS79" s="984"/>
      <c r="AT79" s="984"/>
      <c r="AU79" s="984" t="s">
        <v>545</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13662</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2">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197398</v>
      </c>
      <c r="AB110" s="902"/>
      <c r="AC110" s="902"/>
      <c r="AD110" s="902"/>
      <c r="AE110" s="903"/>
      <c r="AF110" s="904">
        <v>239168</v>
      </c>
      <c r="AG110" s="902"/>
      <c r="AH110" s="902"/>
      <c r="AI110" s="902"/>
      <c r="AJ110" s="903"/>
      <c r="AK110" s="904">
        <v>258573</v>
      </c>
      <c r="AL110" s="902"/>
      <c r="AM110" s="902"/>
      <c r="AN110" s="902"/>
      <c r="AO110" s="903"/>
      <c r="AP110" s="905">
        <v>6.5</v>
      </c>
      <c r="AQ110" s="906"/>
      <c r="AR110" s="906"/>
      <c r="AS110" s="906"/>
      <c r="AT110" s="907"/>
      <c r="AU110" s="943" t="s">
        <v>70</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3341561</v>
      </c>
      <c r="BR110" s="855"/>
      <c r="BS110" s="855"/>
      <c r="BT110" s="855"/>
      <c r="BU110" s="855"/>
      <c r="BV110" s="855">
        <v>3227755</v>
      </c>
      <c r="BW110" s="855"/>
      <c r="BX110" s="855"/>
      <c r="BY110" s="855"/>
      <c r="BZ110" s="855"/>
      <c r="CA110" s="855">
        <v>2975940</v>
      </c>
      <c r="CB110" s="855"/>
      <c r="CC110" s="855"/>
      <c r="CD110" s="855"/>
      <c r="CE110" s="855"/>
      <c r="CF110" s="879">
        <v>74.900000000000006</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123</v>
      </c>
      <c r="DH110" s="855"/>
      <c r="DI110" s="855"/>
      <c r="DJ110" s="855"/>
      <c r="DK110" s="855"/>
      <c r="DL110" s="855" t="s">
        <v>123</v>
      </c>
      <c r="DM110" s="855"/>
      <c r="DN110" s="855"/>
      <c r="DO110" s="855"/>
      <c r="DP110" s="855"/>
      <c r="DQ110" s="855" t="s">
        <v>123</v>
      </c>
      <c r="DR110" s="855"/>
      <c r="DS110" s="855"/>
      <c r="DT110" s="855"/>
      <c r="DU110" s="855"/>
      <c r="DV110" s="856" t="s">
        <v>123</v>
      </c>
      <c r="DW110" s="856"/>
      <c r="DX110" s="856"/>
      <c r="DY110" s="856"/>
      <c r="DZ110" s="857"/>
    </row>
    <row r="111" spans="1:131" s="224" customFormat="1" ht="26.25" customHeight="1" x14ac:dyDescent="0.2">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123</v>
      </c>
      <c r="AB111" s="932"/>
      <c r="AC111" s="932"/>
      <c r="AD111" s="932"/>
      <c r="AE111" s="933"/>
      <c r="AF111" s="934" t="s">
        <v>123</v>
      </c>
      <c r="AG111" s="932"/>
      <c r="AH111" s="932"/>
      <c r="AI111" s="932"/>
      <c r="AJ111" s="933"/>
      <c r="AK111" s="934" t="s">
        <v>123</v>
      </c>
      <c r="AL111" s="932"/>
      <c r="AM111" s="932"/>
      <c r="AN111" s="932"/>
      <c r="AO111" s="933"/>
      <c r="AP111" s="935" t="s">
        <v>123</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123</v>
      </c>
      <c r="BR111" s="830"/>
      <c r="BS111" s="830"/>
      <c r="BT111" s="830"/>
      <c r="BU111" s="830"/>
      <c r="BV111" s="830" t="s">
        <v>123</v>
      </c>
      <c r="BW111" s="830"/>
      <c r="BX111" s="830"/>
      <c r="BY111" s="830"/>
      <c r="BZ111" s="830"/>
      <c r="CA111" s="830" t="s">
        <v>123</v>
      </c>
      <c r="CB111" s="830"/>
      <c r="CC111" s="830"/>
      <c r="CD111" s="830"/>
      <c r="CE111" s="830"/>
      <c r="CF111" s="888" t="s">
        <v>123</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123</v>
      </c>
      <c r="DH111" s="830"/>
      <c r="DI111" s="830"/>
      <c r="DJ111" s="830"/>
      <c r="DK111" s="830"/>
      <c r="DL111" s="830" t="s">
        <v>123</v>
      </c>
      <c r="DM111" s="830"/>
      <c r="DN111" s="830"/>
      <c r="DO111" s="830"/>
      <c r="DP111" s="830"/>
      <c r="DQ111" s="830" t="s">
        <v>123</v>
      </c>
      <c r="DR111" s="830"/>
      <c r="DS111" s="830"/>
      <c r="DT111" s="830"/>
      <c r="DU111" s="830"/>
      <c r="DV111" s="807" t="s">
        <v>123</v>
      </c>
      <c r="DW111" s="807"/>
      <c r="DX111" s="807"/>
      <c r="DY111" s="807"/>
      <c r="DZ111" s="808"/>
    </row>
    <row r="112" spans="1:131" s="224" customFormat="1" ht="26.25" customHeight="1" x14ac:dyDescent="0.2">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123</v>
      </c>
      <c r="AB112" s="793"/>
      <c r="AC112" s="793"/>
      <c r="AD112" s="793"/>
      <c r="AE112" s="794"/>
      <c r="AF112" s="795" t="s">
        <v>123</v>
      </c>
      <c r="AG112" s="793"/>
      <c r="AH112" s="793"/>
      <c r="AI112" s="793"/>
      <c r="AJ112" s="794"/>
      <c r="AK112" s="795" t="s">
        <v>123</v>
      </c>
      <c r="AL112" s="793"/>
      <c r="AM112" s="793"/>
      <c r="AN112" s="793"/>
      <c r="AO112" s="794"/>
      <c r="AP112" s="837" t="s">
        <v>123</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951728</v>
      </c>
      <c r="BR112" s="830"/>
      <c r="BS112" s="830"/>
      <c r="BT112" s="830"/>
      <c r="BU112" s="830"/>
      <c r="BV112" s="830">
        <v>942848</v>
      </c>
      <c r="BW112" s="830"/>
      <c r="BX112" s="830"/>
      <c r="BY112" s="830"/>
      <c r="BZ112" s="830"/>
      <c r="CA112" s="830">
        <v>872194</v>
      </c>
      <c r="CB112" s="830"/>
      <c r="CC112" s="830"/>
      <c r="CD112" s="830"/>
      <c r="CE112" s="830"/>
      <c r="CF112" s="888">
        <v>21.9</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123</v>
      </c>
      <c r="DH112" s="830"/>
      <c r="DI112" s="830"/>
      <c r="DJ112" s="830"/>
      <c r="DK112" s="830"/>
      <c r="DL112" s="830" t="s">
        <v>123</v>
      </c>
      <c r="DM112" s="830"/>
      <c r="DN112" s="830"/>
      <c r="DO112" s="830"/>
      <c r="DP112" s="830"/>
      <c r="DQ112" s="830" t="s">
        <v>123</v>
      </c>
      <c r="DR112" s="830"/>
      <c r="DS112" s="830"/>
      <c r="DT112" s="830"/>
      <c r="DU112" s="830"/>
      <c r="DV112" s="807" t="s">
        <v>123</v>
      </c>
      <c r="DW112" s="807"/>
      <c r="DX112" s="807"/>
      <c r="DY112" s="807"/>
      <c r="DZ112" s="808"/>
    </row>
    <row r="113" spans="1:130" s="224" customFormat="1" ht="26.25" customHeight="1" x14ac:dyDescent="0.2">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199214</v>
      </c>
      <c r="AB113" s="932"/>
      <c r="AC113" s="932"/>
      <c r="AD113" s="932"/>
      <c r="AE113" s="933"/>
      <c r="AF113" s="934">
        <v>187816</v>
      </c>
      <c r="AG113" s="932"/>
      <c r="AH113" s="932"/>
      <c r="AI113" s="932"/>
      <c r="AJ113" s="933"/>
      <c r="AK113" s="934">
        <v>147086</v>
      </c>
      <c r="AL113" s="932"/>
      <c r="AM113" s="932"/>
      <c r="AN113" s="932"/>
      <c r="AO113" s="933"/>
      <c r="AP113" s="935">
        <v>3.7</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t="s">
        <v>123</v>
      </c>
      <c r="BR113" s="830"/>
      <c r="BS113" s="830"/>
      <c r="BT113" s="830"/>
      <c r="BU113" s="830"/>
      <c r="BV113" s="830" t="s">
        <v>123</v>
      </c>
      <c r="BW113" s="830"/>
      <c r="BX113" s="830"/>
      <c r="BY113" s="830"/>
      <c r="BZ113" s="830"/>
      <c r="CA113" s="830" t="s">
        <v>123</v>
      </c>
      <c r="CB113" s="830"/>
      <c r="CC113" s="830"/>
      <c r="CD113" s="830"/>
      <c r="CE113" s="830"/>
      <c r="CF113" s="888" t="s">
        <v>123</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123</v>
      </c>
      <c r="DH113" s="793"/>
      <c r="DI113" s="793"/>
      <c r="DJ113" s="793"/>
      <c r="DK113" s="794"/>
      <c r="DL113" s="795" t="s">
        <v>123</v>
      </c>
      <c r="DM113" s="793"/>
      <c r="DN113" s="793"/>
      <c r="DO113" s="793"/>
      <c r="DP113" s="794"/>
      <c r="DQ113" s="795" t="s">
        <v>123</v>
      </c>
      <c r="DR113" s="793"/>
      <c r="DS113" s="793"/>
      <c r="DT113" s="793"/>
      <c r="DU113" s="794"/>
      <c r="DV113" s="837" t="s">
        <v>123</v>
      </c>
      <c r="DW113" s="838"/>
      <c r="DX113" s="838"/>
      <c r="DY113" s="838"/>
      <c r="DZ113" s="839"/>
    </row>
    <row r="114" spans="1:130" s="224" customFormat="1" ht="26.25" customHeight="1" x14ac:dyDescent="0.2">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123</v>
      </c>
      <c r="AB114" s="793"/>
      <c r="AC114" s="793"/>
      <c r="AD114" s="793"/>
      <c r="AE114" s="794"/>
      <c r="AF114" s="795" t="s">
        <v>123</v>
      </c>
      <c r="AG114" s="793"/>
      <c r="AH114" s="793"/>
      <c r="AI114" s="793"/>
      <c r="AJ114" s="794"/>
      <c r="AK114" s="795" t="s">
        <v>123</v>
      </c>
      <c r="AL114" s="793"/>
      <c r="AM114" s="793"/>
      <c r="AN114" s="793"/>
      <c r="AO114" s="794"/>
      <c r="AP114" s="837" t="s">
        <v>123</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1016133</v>
      </c>
      <c r="BR114" s="830"/>
      <c r="BS114" s="830"/>
      <c r="BT114" s="830"/>
      <c r="BU114" s="830"/>
      <c r="BV114" s="830">
        <v>1051529</v>
      </c>
      <c r="BW114" s="830"/>
      <c r="BX114" s="830"/>
      <c r="BY114" s="830"/>
      <c r="BZ114" s="830"/>
      <c r="CA114" s="830">
        <v>971243</v>
      </c>
      <c r="CB114" s="830"/>
      <c r="CC114" s="830"/>
      <c r="CD114" s="830"/>
      <c r="CE114" s="830"/>
      <c r="CF114" s="888">
        <v>24.4</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123</v>
      </c>
      <c r="DH114" s="793"/>
      <c r="DI114" s="793"/>
      <c r="DJ114" s="793"/>
      <c r="DK114" s="794"/>
      <c r="DL114" s="795" t="s">
        <v>123</v>
      </c>
      <c r="DM114" s="793"/>
      <c r="DN114" s="793"/>
      <c r="DO114" s="793"/>
      <c r="DP114" s="794"/>
      <c r="DQ114" s="795" t="s">
        <v>123</v>
      </c>
      <c r="DR114" s="793"/>
      <c r="DS114" s="793"/>
      <c r="DT114" s="793"/>
      <c r="DU114" s="794"/>
      <c r="DV114" s="837" t="s">
        <v>123</v>
      </c>
      <c r="DW114" s="838"/>
      <c r="DX114" s="838"/>
      <c r="DY114" s="838"/>
      <c r="DZ114" s="839"/>
    </row>
    <row r="115" spans="1:130" s="224" customFormat="1" ht="26.25" customHeight="1" x14ac:dyDescent="0.2">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123</v>
      </c>
      <c r="AB115" s="932"/>
      <c r="AC115" s="932"/>
      <c r="AD115" s="932"/>
      <c r="AE115" s="933"/>
      <c r="AF115" s="934" t="s">
        <v>123</v>
      </c>
      <c r="AG115" s="932"/>
      <c r="AH115" s="932"/>
      <c r="AI115" s="932"/>
      <c r="AJ115" s="933"/>
      <c r="AK115" s="934" t="s">
        <v>123</v>
      </c>
      <c r="AL115" s="932"/>
      <c r="AM115" s="932"/>
      <c r="AN115" s="932"/>
      <c r="AO115" s="933"/>
      <c r="AP115" s="935" t="s">
        <v>123</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123</v>
      </c>
      <c r="BR115" s="830"/>
      <c r="BS115" s="830"/>
      <c r="BT115" s="830"/>
      <c r="BU115" s="830"/>
      <c r="BV115" s="830" t="s">
        <v>123</v>
      </c>
      <c r="BW115" s="830"/>
      <c r="BX115" s="830"/>
      <c r="BY115" s="830"/>
      <c r="BZ115" s="830"/>
      <c r="CA115" s="830" t="s">
        <v>123</v>
      </c>
      <c r="CB115" s="830"/>
      <c r="CC115" s="830"/>
      <c r="CD115" s="830"/>
      <c r="CE115" s="830"/>
      <c r="CF115" s="888" t="s">
        <v>123</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123</v>
      </c>
      <c r="DH115" s="793"/>
      <c r="DI115" s="793"/>
      <c r="DJ115" s="793"/>
      <c r="DK115" s="794"/>
      <c r="DL115" s="795" t="s">
        <v>123</v>
      </c>
      <c r="DM115" s="793"/>
      <c r="DN115" s="793"/>
      <c r="DO115" s="793"/>
      <c r="DP115" s="794"/>
      <c r="DQ115" s="795" t="s">
        <v>123</v>
      </c>
      <c r="DR115" s="793"/>
      <c r="DS115" s="793"/>
      <c r="DT115" s="793"/>
      <c r="DU115" s="794"/>
      <c r="DV115" s="837" t="s">
        <v>123</v>
      </c>
      <c r="DW115" s="838"/>
      <c r="DX115" s="838"/>
      <c r="DY115" s="838"/>
      <c r="DZ115" s="839"/>
    </row>
    <row r="116" spans="1:130" s="224" customFormat="1" ht="26.25" customHeight="1" x14ac:dyDescent="0.2">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123</v>
      </c>
      <c r="AB116" s="793"/>
      <c r="AC116" s="793"/>
      <c r="AD116" s="793"/>
      <c r="AE116" s="794"/>
      <c r="AF116" s="795" t="s">
        <v>123</v>
      </c>
      <c r="AG116" s="793"/>
      <c r="AH116" s="793"/>
      <c r="AI116" s="793"/>
      <c r="AJ116" s="794"/>
      <c r="AK116" s="795" t="s">
        <v>123</v>
      </c>
      <c r="AL116" s="793"/>
      <c r="AM116" s="793"/>
      <c r="AN116" s="793"/>
      <c r="AO116" s="794"/>
      <c r="AP116" s="837" t="s">
        <v>123</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123</v>
      </c>
      <c r="BR116" s="830"/>
      <c r="BS116" s="830"/>
      <c r="BT116" s="830"/>
      <c r="BU116" s="830"/>
      <c r="BV116" s="830" t="s">
        <v>123</v>
      </c>
      <c r="BW116" s="830"/>
      <c r="BX116" s="830"/>
      <c r="BY116" s="830"/>
      <c r="BZ116" s="830"/>
      <c r="CA116" s="830" t="s">
        <v>123</v>
      </c>
      <c r="CB116" s="830"/>
      <c r="CC116" s="830"/>
      <c r="CD116" s="830"/>
      <c r="CE116" s="830"/>
      <c r="CF116" s="888" t="s">
        <v>123</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123</v>
      </c>
      <c r="DH116" s="793"/>
      <c r="DI116" s="793"/>
      <c r="DJ116" s="793"/>
      <c r="DK116" s="794"/>
      <c r="DL116" s="795" t="s">
        <v>123</v>
      </c>
      <c r="DM116" s="793"/>
      <c r="DN116" s="793"/>
      <c r="DO116" s="793"/>
      <c r="DP116" s="794"/>
      <c r="DQ116" s="795" t="s">
        <v>123</v>
      </c>
      <c r="DR116" s="793"/>
      <c r="DS116" s="793"/>
      <c r="DT116" s="793"/>
      <c r="DU116" s="794"/>
      <c r="DV116" s="837" t="s">
        <v>123</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396612</v>
      </c>
      <c r="AB117" s="916"/>
      <c r="AC117" s="916"/>
      <c r="AD117" s="916"/>
      <c r="AE117" s="917"/>
      <c r="AF117" s="918">
        <v>426984</v>
      </c>
      <c r="AG117" s="916"/>
      <c r="AH117" s="916"/>
      <c r="AI117" s="916"/>
      <c r="AJ117" s="917"/>
      <c r="AK117" s="918">
        <v>405659</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123</v>
      </c>
      <c r="BR117" s="830"/>
      <c r="BS117" s="830"/>
      <c r="BT117" s="830"/>
      <c r="BU117" s="830"/>
      <c r="BV117" s="830" t="s">
        <v>123</v>
      </c>
      <c r="BW117" s="830"/>
      <c r="BX117" s="830"/>
      <c r="BY117" s="830"/>
      <c r="BZ117" s="830"/>
      <c r="CA117" s="830" t="s">
        <v>123</v>
      </c>
      <c r="CB117" s="830"/>
      <c r="CC117" s="830"/>
      <c r="CD117" s="830"/>
      <c r="CE117" s="830"/>
      <c r="CF117" s="888" t="s">
        <v>123</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123</v>
      </c>
      <c r="DH117" s="793"/>
      <c r="DI117" s="793"/>
      <c r="DJ117" s="793"/>
      <c r="DK117" s="794"/>
      <c r="DL117" s="795" t="s">
        <v>123</v>
      </c>
      <c r="DM117" s="793"/>
      <c r="DN117" s="793"/>
      <c r="DO117" s="793"/>
      <c r="DP117" s="794"/>
      <c r="DQ117" s="795" t="s">
        <v>123</v>
      </c>
      <c r="DR117" s="793"/>
      <c r="DS117" s="793"/>
      <c r="DT117" s="793"/>
      <c r="DU117" s="794"/>
      <c r="DV117" s="837" t="s">
        <v>123</v>
      </c>
      <c r="DW117" s="838"/>
      <c r="DX117" s="838"/>
      <c r="DY117" s="838"/>
      <c r="DZ117" s="839"/>
    </row>
    <row r="118" spans="1:130" s="224" customFormat="1" ht="26.25" customHeight="1" x14ac:dyDescent="0.2">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123</v>
      </c>
      <c r="BR118" s="858"/>
      <c r="BS118" s="858"/>
      <c r="BT118" s="858"/>
      <c r="BU118" s="858"/>
      <c r="BV118" s="858" t="s">
        <v>123</v>
      </c>
      <c r="BW118" s="858"/>
      <c r="BX118" s="858"/>
      <c r="BY118" s="858"/>
      <c r="BZ118" s="858"/>
      <c r="CA118" s="858" t="s">
        <v>123</v>
      </c>
      <c r="CB118" s="858"/>
      <c r="CC118" s="858"/>
      <c r="CD118" s="858"/>
      <c r="CE118" s="858"/>
      <c r="CF118" s="888" t="s">
        <v>123</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123</v>
      </c>
      <c r="DH118" s="793"/>
      <c r="DI118" s="793"/>
      <c r="DJ118" s="793"/>
      <c r="DK118" s="794"/>
      <c r="DL118" s="795" t="s">
        <v>123</v>
      </c>
      <c r="DM118" s="793"/>
      <c r="DN118" s="793"/>
      <c r="DO118" s="793"/>
      <c r="DP118" s="794"/>
      <c r="DQ118" s="795" t="s">
        <v>123</v>
      </c>
      <c r="DR118" s="793"/>
      <c r="DS118" s="793"/>
      <c r="DT118" s="793"/>
      <c r="DU118" s="794"/>
      <c r="DV118" s="837" t="s">
        <v>123</v>
      </c>
      <c r="DW118" s="838"/>
      <c r="DX118" s="838"/>
      <c r="DY118" s="838"/>
      <c r="DZ118" s="839"/>
    </row>
    <row r="119" spans="1:130" s="224" customFormat="1" ht="26.25" customHeight="1" x14ac:dyDescent="0.2">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123</v>
      </c>
      <c r="AB119" s="902"/>
      <c r="AC119" s="902"/>
      <c r="AD119" s="902"/>
      <c r="AE119" s="903"/>
      <c r="AF119" s="904" t="s">
        <v>123</v>
      </c>
      <c r="AG119" s="902"/>
      <c r="AH119" s="902"/>
      <c r="AI119" s="902"/>
      <c r="AJ119" s="903"/>
      <c r="AK119" s="904" t="s">
        <v>123</v>
      </c>
      <c r="AL119" s="902"/>
      <c r="AM119" s="902"/>
      <c r="AN119" s="902"/>
      <c r="AO119" s="903"/>
      <c r="AP119" s="905" t="s">
        <v>123</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440</v>
      </c>
      <c r="BP119" s="891"/>
      <c r="BQ119" s="892">
        <v>5309422</v>
      </c>
      <c r="BR119" s="858"/>
      <c r="BS119" s="858"/>
      <c r="BT119" s="858"/>
      <c r="BU119" s="858"/>
      <c r="BV119" s="858">
        <v>5222132</v>
      </c>
      <c r="BW119" s="858"/>
      <c r="BX119" s="858"/>
      <c r="BY119" s="858"/>
      <c r="BZ119" s="858"/>
      <c r="CA119" s="858">
        <v>4819377</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123</v>
      </c>
      <c r="DH119" s="777"/>
      <c r="DI119" s="777"/>
      <c r="DJ119" s="777"/>
      <c r="DK119" s="778"/>
      <c r="DL119" s="779" t="s">
        <v>123</v>
      </c>
      <c r="DM119" s="777"/>
      <c r="DN119" s="777"/>
      <c r="DO119" s="777"/>
      <c r="DP119" s="778"/>
      <c r="DQ119" s="779" t="s">
        <v>123</v>
      </c>
      <c r="DR119" s="777"/>
      <c r="DS119" s="777"/>
      <c r="DT119" s="777"/>
      <c r="DU119" s="778"/>
      <c r="DV119" s="861" t="s">
        <v>123</v>
      </c>
      <c r="DW119" s="862"/>
      <c r="DX119" s="862"/>
      <c r="DY119" s="862"/>
      <c r="DZ119" s="863"/>
    </row>
    <row r="120" spans="1:130" s="224" customFormat="1" ht="26.25" customHeight="1" x14ac:dyDescent="0.2">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123</v>
      </c>
      <c r="AB120" s="793"/>
      <c r="AC120" s="793"/>
      <c r="AD120" s="793"/>
      <c r="AE120" s="794"/>
      <c r="AF120" s="795" t="s">
        <v>123</v>
      </c>
      <c r="AG120" s="793"/>
      <c r="AH120" s="793"/>
      <c r="AI120" s="793"/>
      <c r="AJ120" s="794"/>
      <c r="AK120" s="795" t="s">
        <v>123</v>
      </c>
      <c r="AL120" s="793"/>
      <c r="AM120" s="793"/>
      <c r="AN120" s="793"/>
      <c r="AO120" s="794"/>
      <c r="AP120" s="837" t="s">
        <v>123</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2144226</v>
      </c>
      <c r="BR120" s="855"/>
      <c r="BS120" s="855"/>
      <c r="BT120" s="855"/>
      <c r="BU120" s="855"/>
      <c r="BV120" s="855">
        <v>2158580</v>
      </c>
      <c r="BW120" s="855"/>
      <c r="BX120" s="855"/>
      <c r="BY120" s="855"/>
      <c r="BZ120" s="855"/>
      <c r="CA120" s="855">
        <v>2357786</v>
      </c>
      <c r="CB120" s="855"/>
      <c r="CC120" s="855"/>
      <c r="CD120" s="855"/>
      <c r="CE120" s="855"/>
      <c r="CF120" s="879">
        <v>59.3</v>
      </c>
      <c r="CG120" s="880"/>
      <c r="CH120" s="880"/>
      <c r="CI120" s="880"/>
      <c r="CJ120" s="880"/>
      <c r="CK120" s="881" t="s">
        <v>444</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825882</v>
      </c>
      <c r="DH120" s="855"/>
      <c r="DI120" s="855"/>
      <c r="DJ120" s="855"/>
      <c r="DK120" s="855"/>
      <c r="DL120" s="855">
        <v>752284</v>
      </c>
      <c r="DM120" s="855"/>
      <c r="DN120" s="855"/>
      <c r="DO120" s="855"/>
      <c r="DP120" s="855"/>
      <c r="DQ120" s="855">
        <v>665387</v>
      </c>
      <c r="DR120" s="855"/>
      <c r="DS120" s="855"/>
      <c r="DT120" s="855"/>
      <c r="DU120" s="855"/>
      <c r="DV120" s="856">
        <v>16.7</v>
      </c>
      <c r="DW120" s="856"/>
      <c r="DX120" s="856"/>
      <c r="DY120" s="856"/>
      <c r="DZ120" s="857"/>
    </row>
    <row r="121" spans="1:130" s="224" customFormat="1" ht="26.25" customHeight="1" x14ac:dyDescent="0.2">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123</v>
      </c>
      <c r="AB121" s="793"/>
      <c r="AC121" s="793"/>
      <c r="AD121" s="793"/>
      <c r="AE121" s="794"/>
      <c r="AF121" s="795" t="s">
        <v>123</v>
      </c>
      <c r="AG121" s="793"/>
      <c r="AH121" s="793"/>
      <c r="AI121" s="793"/>
      <c r="AJ121" s="794"/>
      <c r="AK121" s="795" t="s">
        <v>123</v>
      </c>
      <c r="AL121" s="793"/>
      <c r="AM121" s="793"/>
      <c r="AN121" s="793"/>
      <c r="AO121" s="794"/>
      <c r="AP121" s="837" t="s">
        <v>123</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t="s">
        <v>123</v>
      </c>
      <c r="BR121" s="830"/>
      <c r="BS121" s="830"/>
      <c r="BT121" s="830"/>
      <c r="BU121" s="830"/>
      <c r="BV121" s="830" t="s">
        <v>123</v>
      </c>
      <c r="BW121" s="830"/>
      <c r="BX121" s="830"/>
      <c r="BY121" s="830"/>
      <c r="BZ121" s="830"/>
      <c r="CA121" s="830" t="s">
        <v>123</v>
      </c>
      <c r="CB121" s="830"/>
      <c r="CC121" s="830"/>
      <c r="CD121" s="830"/>
      <c r="CE121" s="830"/>
      <c r="CF121" s="888" t="s">
        <v>123</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125846</v>
      </c>
      <c r="DH121" s="830"/>
      <c r="DI121" s="830"/>
      <c r="DJ121" s="830"/>
      <c r="DK121" s="830"/>
      <c r="DL121" s="830">
        <v>190564</v>
      </c>
      <c r="DM121" s="830"/>
      <c r="DN121" s="830"/>
      <c r="DO121" s="830"/>
      <c r="DP121" s="830"/>
      <c r="DQ121" s="830">
        <v>206807</v>
      </c>
      <c r="DR121" s="830"/>
      <c r="DS121" s="830"/>
      <c r="DT121" s="830"/>
      <c r="DU121" s="830"/>
      <c r="DV121" s="807">
        <v>5.2</v>
      </c>
      <c r="DW121" s="807"/>
      <c r="DX121" s="807"/>
      <c r="DY121" s="807"/>
      <c r="DZ121" s="808"/>
    </row>
    <row r="122" spans="1:130" s="224" customFormat="1" ht="26.25" customHeight="1" x14ac:dyDescent="0.2">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123</v>
      </c>
      <c r="AB122" s="793"/>
      <c r="AC122" s="793"/>
      <c r="AD122" s="793"/>
      <c r="AE122" s="794"/>
      <c r="AF122" s="795" t="s">
        <v>123</v>
      </c>
      <c r="AG122" s="793"/>
      <c r="AH122" s="793"/>
      <c r="AI122" s="793"/>
      <c r="AJ122" s="794"/>
      <c r="AK122" s="795" t="s">
        <v>123</v>
      </c>
      <c r="AL122" s="793"/>
      <c r="AM122" s="793"/>
      <c r="AN122" s="793"/>
      <c r="AO122" s="794"/>
      <c r="AP122" s="837" t="s">
        <v>123</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5595745</v>
      </c>
      <c r="BR122" s="858"/>
      <c r="BS122" s="858"/>
      <c r="BT122" s="858"/>
      <c r="BU122" s="858"/>
      <c r="BV122" s="858">
        <v>5248487</v>
      </c>
      <c r="BW122" s="858"/>
      <c r="BX122" s="858"/>
      <c r="BY122" s="858"/>
      <c r="BZ122" s="858"/>
      <c r="CA122" s="858">
        <v>4859907</v>
      </c>
      <c r="CB122" s="858"/>
      <c r="CC122" s="858"/>
      <c r="CD122" s="858"/>
      <c r="CE122" s="858"/>
      <c r="CF122" s="859">
        <v>122.3</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123</v>
      </c>
      <c r="DH122" s="830"/>
      <c r="DI122" s="830"/>
      <c r="DJ122" s="830"/>
      <c r="DK122" s="830"/>
      <c r="DL122" s="830" t="s">
        <v>123</v>
      </c>
      <c r="DM122" s="830"/>
      <c r="DN122" s="830"/>
      <c r="DO122" s="830"/>
      <c r="DP122" s="830"/>
      <c r="DQ122" s="830" t="s">
        <v>123</v>
      </c>
      <c r="DR122" s="830"/>
      <c r="DS122" s="830"/>
      <c r="DT122" s="830"/>
      <c r="DU122" s="830"/>
      <c r="DV122" s="807" t="s">
        <v>123</v>
      </c>
      <c r="DW122" s="807"/>
      <c r="DX122" s="807"/>
      <c r="DY122" s="807"/>
      <c r="DZ122" s="808"/>
    </row>
    <row r="123" spans="1:130" s="224" customFormat="1" ht="26.25" customHeight="1" x14ac:dyDescent="0.2">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123</v>
      </c>
      <c r="AB123" s="793"/>
      <c r="AC123" s="793"/>
      <c r="AD123" s="793"/>
      <c r="AE123" s="794"/>
      <c r="AF123" s="795" t="s">
        <v>123</v>
      </c>
      <c r="AG123" s="793"/>
      <c r="AH123" s="793"/>
      <c r="AI123" s="793"/>
      <c r="AJ123" s="794"/>
      <c r="AK123" s="795" t="s">
        <v>123</v>
      </c>
      <c r="AL123" s="793"/>
      <c r="AM123" s="793"/>
      <c r="AN123" s="793"/>
      <c r="AO123" s="794"/>
      <c r="AP123" s="837" t="s">
        <v>123</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448</v>
      </c>
      <c r="BP123" s="891"/>
      <c r="BQ123" s="845">
        <v>7739971</v>
      </c>
      <c r="BR123" s="846"/>
      <c r="BS123" s="846"/>
      <c r="BT123" s="846"/>
      <c r="BU123" s="846"/>
      <c r="BV123" s="846">
        <v>7407067</v>
      </c>
      <c r="BW123" s="846"/>
      <c r="BX123" s="846"/>
      <c r="BY123" s="846"/>
      <c r="BZ123" s="846"/>
      <c r="CA123" s="846">
        <v>7217693</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123</v>
      </c>
      <c r="DH123" s="793"/>
      <c r="DI123" s="793"/>
      <c r="DJ123" s="793"/>
      <c r="DK123" s="794"/>
      <c r="DL123" s="795" t="s">
        <v>123</v>
      </c>
      <c r="DM123" s="793"/>
      <c r="DN123" s="793"/>
      <c r="DO123" s="793"/>
      <c r="DP123" s="794"/>
      <c r="DQ123" s="795" t="s">
        <v>123</v>
      </c>
      <c r="DR123" s="793"/>
      <c r="DS123" s="793"/>
      <c r="DT123" s="793"/>
      <c r="DU123" s="794"/>
      <c r="DV123" s="837" t="s">
        <v>123</v>
      </c>
      <c r="DW123" s="838"/>
      <c r="DX123" s="838"/>
      <c r="DY123" s="838"/>
      <c r="DZ123" s="839"/>
    </row>
    <row r="124" spans="1:130" s="224" customFormat="1" ht="26.25" customHeight="1" thickBot="1" x14ac:dyDescent="0.25">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123</v>
      </c>
      <c r="AB124" s="793"/>
      <c r="AC124" s="793"/>
      <c r="AD124" s="793"/>
      <c r="AE124" s="794"/>
      <c r="AF124" s="795" t="s">
        <v>123</v>
      </c>
      <c r="AG124" s="793"/>
      <c r="AH124" s="793"/>
      <c r="AI124" s="793"/>
      <c r="AJ124" s="794"/>
      <c r="AK124" s="795" t="s">
        <v>123</v>
      </c>
      <c r="AL124" s="793"/>
      <c r="AM124" s="793"/>
      <c r="AN124" s="793"/>
      <c r="AO124" s="794"/>
      <c r="AP124" s="837" t="s">
        <v>123</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123</v>
      </c>
      <c r="BR124" s="844"/>
      <c r="BS124" s="844"/>
      <c r="BT124" s="844"/>
      <c r="BU124" s="844"/>
      <c r="BV124" s="844" t="s">
        <v>123</v>
      </c>
      <c r="BW124" s="844"/>
      <c r="BX124" s="844"/>
      <c r="BY124" s="844"/>
      <c r="BZ124" s="844"/>
      <c r="CA124" s="844" t="s">
        <v>123</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123</v>
      </c>
      <c r="DH124" s="777"/>
      <c r="DI124" s="777"/>
      <c r="DJ124" s="777"/>
      <c r="DK124" s="778"/>
      <c r="DL124" s="779" t="s">
        <v>123</v>
      </c>
      <c r="DM124" s="777"/>
      <c r="DN124" s="777"/>
      <c r="DO124" s="777"/>
      <c r="DP124" s="778"/>
      <c r="DQ124" s="779" t="s">
        <v>123</v>
      </c>
      <c r="DR124" s="777"/>
      <c r="DS124" s="777"/>
      <c r="DT124" s="777"/>
      <c r="DU124" s="778"/>
      <c r="DV124" s="861" t="s">
        <v>123</v>
      </c>
      <c r="DW124" s="862"/>
      <c r="DX124" s="862"/>
      <c r="DY124" s="862"/>
      <c r="DZ124" s="863"/>
    </row>
    <row r="125" spans="1:130" s="224" customFormat="1" ht="26.25" customHeight="1" x14ac:dyDescent="0.2">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123</v>
      </c>
      <c r="AB125" s="793"/>
      <c r="AC125" s="793"/>
      <c r="AD125" s="793"/>
      <c r="AE125" s="794"/>
      <c r="AF125" s="795" t="s">
        <v>123</v>
      </c>
      <c r="AG125" s="793"/>
      <c r="AH125" s="793"/>
      <c r="AI125" s="793"/>
      <c r="AJ125" s="794"/>
      <c r="AK125" s="795" t="s">
        <v>123</v>
      </c>
      <c r="AL125" s="793"/>
      <c r="AM125" s="793"/>
      <c r="AN125" s="793"/>
      <c r="AO125" s="794"/>
      <c r="AP125" s="837" t="s">
        <v>123</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123</v>
      </c>
      <c r="DH125" s="855"/>
      <c r="DI125" s="855"/>
      <c r="DJ125" s="855"/>
      <c r="DK125" s="855"/>
      <c r="DL125" s="855" t="s">
        <v>123</v>
      </c>
      <c r="DM125" s="855"/>
      <c r="DN125" s="855"/>
      <c r="DO125" s="855"/>
      <c r="DP125" s="855"/>
      <c r="DQ125" s="855" t="s">
        <v>123</v>
      </c>
      <c r="DR125" s="855"/>
      <c r="DS125" s="855"/>
      <c r="DT125" s="855"/>
      <c r="DU125" s="855"/>
      <c r="DV125" s="856" t="s">
        <v>123</v>
      </c>
      <c r="DW125" s="856"/>
      <c r="DX125" s="856"/>
      <c r="DY125" s="856"/>
      <c r="DZ125" s="857"/>
    </row>
    <row r="126" spans="1:130" s="224" customFormat="1" ht="26.25" customHeight="1" thickBot="1" x14ac:dyDescent="0.25">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123</v>
      </c>
      <c r="AB126" s="793"/>
      <c r="AC126" s="793"/>
      <c r="AD126" s="793"/>
      <c r="AE126" s="794"/>
      <c r="AF126" s="795" t="s">
        <v>123</v>
      </c>
      <c r="AG126" s="793"/>
      <c r="AH126" s="793"/>
      <c r="AI126" s="793"/>
      <c r="AJ126" s="794"/>
      <c r="AK126" s="795" t="s">
        <v>123</v>
      </c>
      <c r="AL126" s="793"/>
      <c r="AM126" s="793"/>
      <c r="AN126" s="793"/>
      <c r="AO126" s="794"/>
      <c r="AP126" s="837" t="s">
        <v>123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123</v>
      </c>
      <c r="DH126" s="830"/>
      <c r="DI126" s="830"/>
      <c r="DJ126" s="830"/>
      <c r="DK126" s="830"/>
      <c r="DL126" s="830" t="s">
        <v>123</v>
      </c>
      <c r="DM126" s="830"/>
      <c r="DN126" s="830"/>
      <c r="DO126" s="830"/>
      <c r="DP126" s="830"/>
      <c r="DQ126" s="830" t="s">
        <v>123</v>
      </c>
      <c r="DR126" s="830"/>
      <c r="DS126" s="830"/>
      <c r="DT126" s="830"/>
      <c r="DU126" s="830"/>
      <c r="DV126" s="807" t="s">
        <v>123</v>
      </c>
      <c r="DW126" s="807"/>
      <c r="DX126" s="807"/>
      <c r="DY126" s="807"/>
      <c r="DZ126" s="808"/>
    </row>
    <row r="127" spans="1:130" s="224" customFormat="1" ht="26.25" customHeight="1" x14ac:dyDescent="0.2">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123</v>
      </c>
      <c r="AB127" s="793"/>
      <c r="AC127" s="793"/>
      <c r="AD127" s="793"/>
      <c r="AE127" s="794"/>
      <c r="AF127" s="795" t="s">
        <v>123</v>
      </c>
      <c r="AG127" s="793"/>
      <c r="AH127" s="793"/>
      <c r="AI127" s="793"/>
      <c r="AJ127" s="794"/>
      <c r="AK127" s="795" t="s">
        <v>123</v>
      </c>
      <c r="AL127" s="793"/>
      <c r="AM127" s="793"/>
      <c r="AN127" s="793"/>
      <c r="AO127" s="794"/>
      <c r="AP127" s="837" t="s">
        <v>123</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123</v>
      </c>
      <c r="DH127" s="830"/>
      <c r="DI127" s="830"/>
      <c r="DJ127" s="830"/>
      <c r="DK127" s="830"/>
      <c r="DL127" s="830" t="s">
        <v>123</v>
      </c>
      <c r="DM127" s="830"/>
      <c r="DN127" s="830"/>
      <c r="DO127" s="830"/>
      <c r="DP127" s="830"/>
      <c r="DQ127" s="830" t="s">
        <v>123</v>
      </c>
      <c r="DR127" s="830"/>
      <c r="DS127" s="830"/>
      <c r="DT127" s="830"/>
      <c r="DU127" s="830"/>
      <c r="DV127" s="807" t="s">
        <v>123</v>
      </c>
      <c r="DW127" s="807"/>
      <c r="DX127" s="807"/>
      <c r="DY127" s="807"/>
      <c r="DZ127" s="808"/>
    </row>
    <row r="128" spans="1:130" s="224" customFormat="1" ht="26.25" customHeight="1" thickBot="1" x14ac:dyDescent="0.25">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6428</v>
      </c>
      <c r="AB128" s="814"/>
      <c r="AC128" s="814"/>
      <c r="AD128" s="814"/>
      <c r="AE128" s="815"/>
      <c r="AF128" s="816" t="s">
        <v>123</v>
      </c>
      <c r="AG128" s="814"/>
      <c r="AH128" s="814"/>
      <c r="AI128" s="814"/>
      <c r="AJ128" s="815"/>
      <c r="AK128" s="816" t="s">
        <v>123</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123</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123</v>
      </c>
      <c r="DH128" s="804"/>
      <c r="DI128" s="804"/>
      <c r="DJ128" s="804"/>
      <c r="DK128" s="804"/>
      <c r="DL128" s="804" t="s">
        <v>123</v>
      </c>
      <c r="DM128" s="804"/>
      <c r="DN128" s="804"/>
      <c r="DO128" s="804"/>
      <c r="DP128" s="804"/>
      <c r="DQ128" s="804" t="s">
        <v>123</v>
      </c>
      <c r="DR128" s="804"/>
      <c r="DS128" s="804"/>
      <c r="DT128" s="804"/>
      <c r="DU128" s="804"/>
      <c r="DV128" s="805" t="s">
        <v>123</v>
      </c>
      <c r="DW128" s="805"/>
      <c r="DX128" s="805"/>
      <c r="DY128" s="805"/>
      <c r="DZ128" s="806"/>
    </row>
    <row r="129" spans="1:131" s="224" customFormat="1" ht="26.25" customHeight="1" x14ac:dyDescent="0.2">
      <c r="A129" s="787" t="s">
        <v>104</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4416460</v>
      </c>
      <c r="AB129" s="793"/>
      <c r="AC129" s="793"/>
      <c r="AD129" s="793"/>
      <c r="AE129" s="794"/>
      <c r="AF129" s="795">
        <v>4294786</v>
      </c>
      <c r="AG129" s="793"/>
      <c r="AH129" s="793"/>
      <c r="AI129" s="793"/>
      <c r="AJ129" s="794"/>
      <c r="AK129" s="795">
        <v>4446583</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123</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469422</v>
      </c>
      <c r="AB130" s="793"/>
      <c r="AC130" s="793"/>
      <c r="AD130" s="793"/>
      <c r="AE130" s="794"/>
      <c r="AF130" s="795">
        <v>475838</v>
      </c>
      <c r="AG130" s="793"/>
      <c r="AH130" s="793"/>
      <c r="AI130" s="793"/>
      <c r="AJ130" s="794"/>
      <c r="AK130" s="795">
        <v>471878</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-1.6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3947038</v>
      </c>
      <c r="AB131" s="777"/>
      <c r="AC131" s="777"/>
      <c r="AD131" s="777"/>
      <c r="AE131" s="778"/>
      <c r="AF131" s="779">
        <v>3818948</v>
      </c>
      <c r="AG131" s="777"/>
      <c r="AH131" s="777"/>
      <c r="AI131" s="777"/>
      <c r="AJ131" s="778"/>
      <c r="AK131" s="779">
        <v>3974705</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-2.0075307100000002</v>
      </c>
      <c r="AB132" s="758"/>
      <c r="AC132" s="758"/>
      <c r="AD132" s="758"/>
      <c r="AE132" s="759"/>
      <c r="AF132" s="760">
        <v>-1.27925282</v>
      </c>
      <c r="AG132" s="758"/>
      <c r="AH132" s="758"/>
      <c r="AI132" s="758"/>
      <c r="AJ132" s="759"/>
      <c r="AK132" s="760">
        <v>-1.66601043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-2.7</v>
      </c>
      <c r="AB133" s="737"/>
      <c r="AC133" s="737"/>
      <c r="AD133" s="737"/>
      <c r="AE133" s="738"/>
      <c r="AF133" s="736">
        <v>-2.1</v>
      </c>
      <c r="AG133" s="737"/>
      <c r="AH133" s="737"/>
      <c r="AI133" s="737"/>
      <c r="AJ133" s="738"/>
      <c r="AK133" s="736">
        <v>-1.6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FP7AVCoUSshmms9y51nbdzH7P6tl/RNPcsOv++V51em1tm6sl25cOMnD7LwfFRY/Zn/WbjzqwySKmLZtO8ZJg==" saltValue="vSp89EAu1CjWP55Mzpd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TvWfiUZKyqKk9+Kb5CnLTP7RF/blqQcqpcswkV9iTxdhXEpJ9/gNxz4Znc5DNppO50T3KZQIlHSHn8mQewWUA==" saltValue="LdQ5IkyITiQNZjg8QrbK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CD+v4dRZZIVoa12VL9jCCPdm1RsPu0v5y2cbcKuxVEIiJ88JT0u4NUKrQQO2Lm1iHYCbc0CTWWaxO4FednmSQ==" saltValue="nAZjE3Z2YJK51yLDX65It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31" t="s">
        <v>477</v>
      </c>
      <c r="AP7" s="265"/>
      <c r="AQ7" s="266" t="s">
        <v>478</v>
      </c>
      <c r="AR7" s="267"/>
    </row>
    <row r="8" spans="1:46" ht="13.2" x14ac:dyDescent="0.2">
      <c r="A8" s="259"/>
      <c r="AK8" s="268"/>
      <c r="AL8" s="269"/>
      <c r="AM8" s="269"/>
      <c r="AN8" s="270"/>
      <c r="AO8" s="1132"/>
      <c r="AP8" s="271" t="s">
        <v>479</v>
      </c>
      <c r="AQ8" s="272" t="s">
        <v>480</v>
      </c>
      <c r="AR8" s="273" t="s">
        <v>481</v>
      </c>
    </row>
    <row r="9" spans="1:46" ht="13.2" x14ac:dyDescent="0.2">
      <c r="A9" s="259"/>
      <c r="AK9" s="1143" t="s">
        <v>482</v>
      </c>
      <c r="AL9" s="1144"/>
      <c r="AM9" s="1144"/>
      <c r="AN9" s="1145"/>
      <c r="AO9" s="274">
        <v>1408140</v>
      </c>
      <c r="AP9" s="274">
        <v>80589</v>
      </c>
      <c r="AQ9" s="275">
        <v>93942</v>
      </c>
      <c r="AR9" s="276">
        <v>-14.2</v>
      </c>
    </row>
    <row r="10" spans="1:46" ht="13.5" customHeight="1" x14ac:dyDescent="0.2">
      <c r="A10" s="259"/>
      <c r="AK10" s="1143" t="s">
        <v>483</v>
      </c>
      <c r="AL10" s="1144"/>
      <c r="AM10" s="1144"/>
      <c r="AN10" s="1145"/>
      <c r="AO10" s="277">
        <v>27581</v>
      </c>
      <c r="AP10" s="277">
        <v>1578</v>
      </c>
      <c r="AQ10" s="278">
        <v>12590</v>
      </c>
      <c r="AR10" s="279">
        <v>-87.5</v>
      </c>
    </row>
    <row r="11" spans="1:46" ht="13.5" customHeight="1" x14ac:dyDescent="0.2">
      <c r="A11" s="259"/>
      <c r="AK11" s="1143" t="s">
        <v>484</v>
      </c>
      <c r="AL11" s="1144"/>
      <c r="AM11" s="1144"/>
      <c r="AN11" s="1145"/>
      <c r="AO11" s="277" t="s">
        <v>485</v>
      </c>
      <c r="AP11" s="277" t="s">
        <v>485</v>
      </c>
      <c r="AQ11" s="278">
        <v>461</v>
      </c>
      <c r="AR11" s="279" t="s">
        <v>485</v>
      </c>
    </row>
    <row r="12" spans="1:46" ht="13.5" customHeight="1" x14ac:dyDescent="0.2">
      <c r="A12" s="259"/>
      <c r="AK12" s="1143" t="s">
        <v>486</v>
      </c>
      <c r="AL12" s="1144"/>
      <c r="AM12" s="1144"/>
      <c r="AN12" s="1145"/>
      <c r="AO12" s="277" t="s">
        <v>485</v>
      </c>
      <c r="AP12" s="277" t="s">
        <v>485</v>
      </c>
      <c r="AQ12" s="278">
        <v>24</v>
      </c>
      <c r="AR12" s="279" t="s">
        <v>485</v>
      </c>
    </row>
    <row r="13" spans="1:46" ht="13.5" customHeight="1" x14ac:dyDescent="0.2">
      <c r="A13" s="259"/>
      <c r="AK13" s="1143" t="s">
        <v>487</v>
      </c>
      <c r="AL13" s="1144"/>
      <c r="AM13" s="1144"/>
      <c r="AN13" s="1145"/>
      <c r="AO13" s="277">
        <v>42830</v>
      </c>
      <c r="AP13" s="277">
        <v>2451</v>
      </c>
      <c r="AQ13" s="278">
        <v>3962</v>
      </c>
      <c r="AR13" s="279">
        <v>-38.1</v>
      </c>
    </row>
    <row r="14" spans="1:46" ht="13.5" customHeight="1" x14ac:dyDescent="0.2">
      <c r="A14" s="259"/>
      <c r="AK14" s="1143" t="s">
        <v>488</v>
      </c>
      <c r="AL14" s="1144"/>
      <c r="AM14" s="1144"/>
      <c r="AN14" s="1145"/>
      <c r="AO14" s="277">
        <v>10103</v>
      </c>
      <c r="AP14" s="277">
        <v>578</v>
      </c>
      <c r="AQ14" s="278">
        <v>1657</v>
      </c>
      <c r="AR14" s="279">
        <v>-65.099999999999994</v>
      </c>
    </row>
    <row r="15" spans="1:46" ht="13.5" customHeight="1" x14ac:dyDescent="0.2">
      <c r="A15" s="259"/>
      <c r="AK15" s="1146" t="s">
        <v>489</v>
      </c>
      <c r="AL15" s="1147"/>
      <c r="AM15" s="1147"/>
      <c r="AN15" s="1148"/>
      <c r="AO15" s="277">
        <v>-101342</v>
      </c>
      <c r="AP15" s="277">
        <v>-5800</v>
      </c>
      <c r="AQ15" s="278">
        <v>-5526</v>
      </c>
      <c r="AR15" s="279">
        <v>5</v>
      </c>
    </row>
    <row r="16" spans="1:46" ht="13.2" x14ac:dyDescent="0.2">
      <c r="A16" s="259"/>
      <c r="AK16" s="1146" t="s">
        <v>177</v>
      </c>
      <c r="AL16" s="1147"/>
      <c r="AM16" s="1147"/>
      <c r="AN16" s="1148"/>
      <c r="AO16" s="277">
        <v>1387312</v>
      </c>
      <c r="AP16" s="277">
        <v>79397</v>
      </c>
      <c r="AQ16" s="278">
        <v>107111</v>
      </c>
      <c r="AR16" s="279">
        <v>-25.9</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49" t="s">
        <v>494</v>
      </c>
      <c r="AL21" s="1150"/>
      <c r="AM21" s="1150"/>
      <c r="AN21" s="1151"/>
      <c r="AO21" s="289">
        <v>6.75</v>
      </c>
      <c r="AP21" s="290">
        <v>9.3000000000000007</v>
      </c>
      <c r="AQ21" s="291">
        <v>-2.5499999999999998</v>
      </c>
      <c r="AS21" s="292"/>
      <c r="AT21" s="288"/>
    </row>
    <row r="22" spans="1:46" s="260" customFormat="1" ht="13.2" x14ac:dyDescent="0.2">
      <c r="A22" s="288"/>
      <c r="AK22" s="1149" t="s">
        <v>495</v>
      </c>
      <c r="AL22" s="1150"/>
      <c r="AM22" s="1150"/>
      <c r="AN22" s="1151"/>
      <c r="AO22" s="293">
        <v>97.3</v>
      </c>
      <c r="AP22" s="294">
        <v>96.8</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31" t="s">
        <v>477</v>
      </c>
      <c r="AP30" s="265"/>
      <c r="AQ30" s="266" t="s">
        <v>478</v>
      </c>
      <c r="AR30" s="267"/>
    </row>
    <row r="31" spans="1:46" ht="13.2" x14ac:dyDescent="0.2">
      <c r="A31" s="259"/>
      <c r="AK31" s="268"/>
      <c r="AL31" s="269"/>
      <c r="AM31" s="269"/>
      <c r="AN31" s="270"/>
      <c r="AO31" s="1132"/>
      <c r="AP31" s="271" t="s">
        <v>479</v>
      </c>
      <c r="AQ31" s="272" t="s">
        <v>480</v>
      </c>
      <c r="AR31" s="273" t="s">
        <v>481</v>
      </c>
    </row>
    <row r="32" spans="1:46" ht="27" customHeight="1" x14ac:dyDescent="0.2">
      <c r="A32" s="259"/>
      <c r="AK32" s="1133" t="s">
        <v>499</v>
      </c>
      <c r="AL32" s="1134"/>
      <c r="AM32" s="1134"/>
      <c r="AN32" s="1135"/>
      <c r="AO32" s="303">
        <v>258573</v>
      </c>
      <c r="AP32" s="303">
        <v>14798</v>
      </c>
      <c r="AQ32" s="304">
        <v>49869</v>
      </c>
      <c r="AR32" s="305">
        <v>-70.3</v>
      </c>
    </row>
    <row r="33" spans="1:46" ht="13.5" customHeight="1" x14ac:dyDescent="0.2">
      <c r="A33" s="259"/>
      <c r="AK33" s="1133" t="s">
        <v>500</v>
      </c>
      <c r="AL33" s="1134"/>
      <c r="AM33" s="1134"/>
      <c r="AN33" s="1135"/>
      <c r="AO33" s="303" t="s">
        <v>485</v>
      </c>
      <c r="AP33" s="303" t="s">
        <v>485</v>
      </c>
      <c r="AQ33" s="304" t="s">
        <v>485</v>
      </c>
      <c r="AR33" s="305" t="s">
        <v>485</v>
      </c>
    </row>
    <row r="34" spans="1:46" ht="27" customHeight="1" x14ac:dyDescent="0.2">
      <c r="A34" s="259"/>
      <c r="AK34" s="1133" t="s">
        <v>501</v>
      </c>
      <c r="AL34" s="1134"/>
      <c r="AM34" s="1134"/>
      <c r="AN34" s="1135"/>
      <c r="AO34" s="303" t="s">
        <v>485</v>
      </c>
      <c r="AP34" s="303" t="s">
        <v>485</v>
      </c>
      <c r="AQ34" s="304" t="s">
        <v>485</v>
      </c>
      <c r="AR34" s="305" t="s">
        <v>485</v>
      </c>
    </row>
    <row r="35" spans="1:46" ht="27" customHeight="1" x14ac:dyDescent="0.2">
      <c r="A35" s="259"/>
      <c r="AK35" s="1133" t="s">
        <v>502</v>
      </c>
      <c r="AL35" s="1134"/>
      <c r="AM35" s="1134"/>
      <c r="AN35" s="1135"/>
      <c r="AO35" s="303">
        <v>147086</v>
      </c>
      <c r="AP35" s="303">
        <v>8418</v>
      </c>
      <c r="AQ35" s="304">
        <v>14647</v>
      </c>
      <c r="AR35" s="305">
        <v>-42.5</v>
      </c>
    </row>
    <row r="36" spans="1:46" ht="27" customHeight="1" x14ac:dyDescent="0.2">
      <c r="A36" s="259"/>
      <c r="AK36" s="1133" t="s">
        <v>503</v>
      </c>
      <c r="AL36" s="1134"/>
      <c r="AM36" s="1134"/>
      <c r="AN36" s="1135"/>
      <c r="AO36" s="303" t="s">
        <v>485</v>
      </c>
      <c r="AP36" s="303" t="s">
        <v>485</v>
      </c>
      <c r="AQ36" s="304">
        <v>2417</v>
      </c>
      <c r="AR36" s="305" t="s">
        <v>485</v>
      </c>
    </row>
    <row r="37" spans="1:46" ht="13.5" customHeight="1" x14ac:dyDescent="0.2">
      <c r="A37" s="259"/>
      <c r="AK37" s="1133" t="s">
        <v>504</v>
      </c>
      <c r="AL37" s="1134"/>
      <c r="AM37" s="1134"/>
      <c r="AN37" s="1135"/>
      <c r="AO37" s="303" t="s">
        <v>485</v>
      </c>
      <c r="AP37" s="303" t="s">
        <v>485</v>
      </c>
      <c r="AQ37" s="304">
        <v>490</v>
      </c>
      <c r="AR37" s="305" t="s">
        <v>485</v>
      </c>
    </row>
    <row r="38" spans="1:46" ht="27" customHeight="1" x14ac:dyDescent="0.2">
      <c r="A38" s="259"/>
      <c r="AK38" s="1136" t="s">
        <v>505</v>
      </c>
      <c r="AL38" s="1137"/>
      <c r="AM38" s="1137"/>
      <c r="AN38" s="1138"/>
      <c r="AO38" s="306" t="s">
        <v>485</v>
      </c>
      <c r="AP38" s="306" t="s">
        <v>485</v>
      </c>
      <c r="AQ38" s="307">
        <v>2</v>
      </c>
      <c r="AR38" s="295" t="s">
        <v>485</v>
      </c>
      <c r="AS38" s="302"/>
    </row>
    <row r="39" spans="1:46" ht="13.2" x14ac:dyDescent="0.2">
      <c r="A39" s="259"/>
      <c r="AK39" s="1136" t="s">
        <v>506</v>
      </c>
      <c r="AL39" s="1137"/>
      <c r="AM39" s="1137"/>
      <c r="AN39" s="1138"/>
      <c r="AO39" s="303" t="s">
        <v>485</v>
      </c>
      <c r="AP39" s="303" t="s">
        <v>485</v>
      </c>
      <c r="AQ39" s="304">
        <v>-2755</v>
      </c>
      <c r="AR39" s="305" t="s">
        <v>485</v>
      </c>
      <c r="AS39" s="302"/>
    </row>
    <row r="40" spans="1:46" ht="27" customHeight="1" x14ac:dyDescent="0.2">
      <c r="A40" s="259"/>
      <c r="AK40" s="1133" t="s">
        <v>507</v>
      </c>
      <c r="AL40" s="1134"/>
      <c r="AM40" s="1134"/>
      <c r="AN40" s="1135"/>
      <c r="AO40" s="303">
        <v>-471878</v>
      </c>
      <c r="AP40" s="303">
        <v>-27006</v>
      </c>
      <c r="AQ40" s="304">
        <v>-44075</v>
      </c>
      <c r="AR40" s="305">
        <v>-38.700000000000003</v>
      </c>
      <c r="AS40" s="302"/>
    </row>
    <row r="41" spans="1:46" ht="13.2" x14ac:dyDescent="0.2">
      <c r="A41" s="259"/>
      <c r="AK41" s="1139" t="s">
        <v>287</v>
      </c>
      <c r="AL41" s="1140"/>
      <c r="AM41" s="1140"/>
      <c r="AN41" s="1141"/>
      <c r="AO41" s="303">
        <v>-66219</v>
      </c>
      <c r="AP41" s="303">
        <v>-3790</v>
      </c>
      <c r="AQ41" s="304">
        <v>20595</v>
      </c>
      <c r="AR41" s="305">
        <v>-118.4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26" t="s">
        <v>477</v>
      </c>
      <c r="AN49" s="1128" t="s">
        <v>510</v>
      </c>
      <c r="AO49" s="1129"/>
      <c r="AP49" s="1129"/>
      <c r="AQ49" s="1129"/>
      <c r="AR49" s="1130"/>
    </row>
    <row r="50" spans="1:44" ht="13.2" x14ac:dyDescent="0.2">
      <c r="A50" s="259"/>
      <c r="AK50" s="317"/>
      <c r="AL50" s="318"/>
      <c r="AM50" s="1127"/>
      <c r="AN50" s="319" t="s">
        <v>511</v>
      </c>
      <c r="AO50" s="320" t="s">
        <v>512</v>
      </c>
      <c r="AP50" s="321" t="s">
        <v>513</v>
      </c>
      <c r="AQ50" s="322" t="s">
        <v>514</v>
      </c>
      <c r="AR50" s="323" t="s">
        <v>515</v>
      </c>
    </row>
    <row r="51" spans="1:44" ht="13.2" x14ac:dyDescent="0.2">
      <c r="A51" s="259"/>
      <c r="AK51" s="315" t="s">
        <v>516</v>
      </c>
      <c r="AL51" s="316"/>
      <c r="AM51" s="324">
        <v>1001390</v>
      </c>
      <c r="AN51" s="325">
        <v>57797</v>
      </c>
      <c r="AO51" s="326">
        <v>20.2</v>
      </c>
      <c r="AP51" s="327">
        <v>87464</v>
      </c>
      <c r="AQ51" s="328">
        <v>19</v>
      </c>
      <c r="AR51" s="329">
        <v>1.2</v>
      </c>
    </row>
    <row r="52" spans="1:44" ht="13.2" x14ac:dyDescent="0.2">
      <c r="A52" s="259"/>
      <c r="AK52" s="330"/>
      <c r="AL52" s="331" t="s">
        <v>517</v>
      </c>
      <c r="AM52" s="332">
        <v>529149</v>
      </c>
      <c r="AN52" s="333">
        <v>30541</v>
      </c>
      <c r="AO52" s="334">
        <v>29.3</v>
      </c>
      <c r="AP52" s="335">
        <v>47479</v>
      </c>
      <c r="AQ52" s="336">
        <v>10.199999999999999</v>
      </c>
      <c r="AR52" s="337">
        <v>19.100000000000001</v>
      </c>
    </row>
    <row r="53" spans="1:44" ht="13.2" x14ac:dyDescent="0.2">
      <c r="A53" s="259"/>
      <c r="AK53" s="315" t="s">
        <v>518</v>
      </c>
      <c r="AL53" s="316"/>
      <c r="AM53" s="324">
        <v>1344101</v>
      </c>
      <c r="AN53" s="325">
        <v>77617</v>
      </c>
      <c r="AO53" s="326">
        <v>34.299999999999997</v>
      </c>
      <c r="AP53" s="327">
        <v>96248</v>
      </c>
      <c r="AQ53" s="328">
        <v>10</v>
      </c>
      <c r="AR53" s="329">
        <v>24.3</v>
      </c>
    </row>
    <row r="54" spans="1:44" ht="13.2" x14ac:dyDescent="0.2">
      <c r="A54" s="259"/>
      <c r="AK54" s="330"/>
      <c r="AL54" s="331" t="s">
        <v>517</v>
      </c>
      <c r="AM54" s="332">
        <v>705752</v>
      </c>
      <c r="AN54" s="333">
        <v>40755</v>
      </c>
      <c r="AO54" s="334">
        <v>33.4</v>
      </c>
      <c r="AP54" s="335">
        <v>55768</v>
      </c>
      <c r="AQ54" s="336">
        <v>17.5</v>
      </c>
      <c r="AR54" s="337">
        <v>15.9</v>
      </c>
    </row>
    <row r="55" spans="1:44" ht="13.2" x14ac:dyDescent="0.2">
      <c r="A55" s="259"/>
      <c r="AK55" s="315" t="s">
        <v>519</v>
      </c>
      <c r="AL55" s="316"/>
      <c r="AM55" s="324">
        <v>805147</v>
      </c>
      <c r="AN55" s="325">
        <v>46403</v>
      </c>
      <c r="AO55" s="326">
        <v>-40.200000000000003</v>
      </c>
      <c r="AP55" s="327">
        <v>76413</v>
      </c>
      <c r="AQ55" s="328">
        <v>-20.6</v>
      </c>
      <c r="AR55" s="329">
        <v>-19.600000000000001</v>
      </c>
    </row>
    <row r="56" spans="1:44" ht="13.2" x14ac:dyDescent="0.2">
      <c r="A56" s="259"/>
      <c r="AK56" s="330"/>
      <c r="AL56" s="331" t="s">
        <v>517</v>
      </c>
      <c r="AM56" s="332">
        <v>231005</v>
      </c>
      <c r="AN56" s="333">
        <v>13314</v>
      </c>
      <c r="AO56" s="334">
        <v>-67.3</v>
      </c>
      <c r="AP56" s="335">
        <v>39658</v>
      </c>
      <c r="AQ56" s="336">
        <v>-28.9</v>
      </c>
      <c r="AR56" s="337">
        <v>-38.4</v>
      </c>
    </row>
    <row r="57" spans="1:44" ht="13.2" x14ac:dyDescent="0.2">
      <c r="A57" s="259"/>
      <c r="AK57" s="315" t="s">
        <v>520</v>
      </c>
      <c r="AL57" s="316"/>
      <c r="AM57" s="324">
        <v>570967</v>
      </c>
      <c r="AN57" s="325">
        <v>32884</v>
      </c>
      <c r="AO57" s="326">
        <v>-29.1</v>
      </c>
      <c r="AP57" s="327">
        <v>66481</v>
      </c>
      <c r="AQ57" s="328">
        <v>-13</v>
      </c>
      <c r="AR57" s="329">
        <v>-16.100000000000001</v>
      </c>
    </row>
    <row r="58" spans="1:44" ht="13.2" x14ac:dyDescent="0.2">
      <c r="A58" s="259"/>
      <c r="AK58" s="330"/>
      <c r="AL58" s="331" t="s">
        <v>517</v>
      </c>
      <c r="AM58" s="332">
        <v>276158</v>
      </c>
      <c r="AN58" s="333">
        <v>15905</v>
      </c>
      <c r="AO58" s="334">
        <v>19.5</v>
      </c>
      <c r="AP58" s="335">
        <v>36120</v>
      </c>
      <c r="AQ58" s="336">
        <v>-8.9</v>
      </c>
      <c r="AR58" s="337">
        <v>28.4</v>
      </c>
    </row>
    <row r="59" spans="1:44" ht="13.2" x14ac:dyDescent="0.2">
      <c r="A59" s="259"/>
      <c r="AK59" s="315" t="s">
        <v>521</v>
      </c>
      <c r="AL59" s="316"/>
      <c r="AM59" s="324">
        <v>381434</v>
      </c>
      <c r="AN59" s="325">
        <v>21830</v>
      </c>
      <c r="AO59" s="326">
        <v>-33.6</v>
      </c>
      <c r="AP59" s="327">
        <v>67825</v>
      </c>
      <c r="AQ59" s="328">
        <v>2</v>
      </c>
      <c r="AR59" s="329">
        <v>-35.6</v>
      </c>
    </row>
    <row r="60" spans="1:44" ht="13.2" x14ac:dyDescent="0.2">
      <c r="A60" s="259"/>
      <c r="AK60" s="330"/>
      <c r="AL60" s="331" t="s">
        <v>517</v>
      </c>
      <c r="AM60" s="332">
        <v>233372</v>
      </c>
      <c r="AN60" s="333">
        <v>13356</v>
      </c>
      <c r="AO60" s="334">
        <v>-16</v>
      </c>
      <c r="AP60" s="335">
        <v>39417</v>
      </c>
      <c r="AQ60" s="336">
        <v>9.1</v>
      </c>
      <c r="AR60" s="337">
        <v>-25.1</v>
      </c>
    </row>
    <row r="61" spans="1:44" ht="13.2" x14ac:dyDescent="0.2">
      <c r="A61" s="259"/>
      <c r="AK61" s="315" t="s">
        <v>522</v>
      </c>
      <c r="AL61" s="338"/>
      <c r="AM61" s="324">
        <v>820608</v>
      </c>
      <c r="AN61" s="325">
        <v>47306</v>
      </c>
      <c r="AO61" s="326">
        <v>-9.6999999999999993</v>
      </c>
      <c r="AP61" s="327">
        <v>78886</v>
      </c>
      <c r="AQ61" s="339">
        <v>-0.5</v>
      </c>
      <c r="AR61" s="329">
        <v>-9.1999999999999993</v>
      </c>
    </row>
    <row r="62" spans="1:44" ht="13.2" x14ac:dyDescent="0.2">
      <c r="A62" s="259"/>
      <c r="AK62" s="330"/>
      <c r="AL62" s="331" t="s">
        <v>517</v>
      </c>
      <c r="AM62" s="332">
        <v>395087</v>
      </c>
      <c r="AN62" s="333">
        <v>22774</v>
      </c>
      <c r="AO62" s="334">
        <v>-0.2</v>
      </c>
      <c r="AP62" s="335">
        <v>43688</v>
      </c>
      <c r="AQ62" s="336">
        <v>-0.2</v>
      </c>
      <c r="AR62" s="337">
        <v>0</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VBy8o+jvELW0CF75eks1jE5kmMB7h6W2ZgCmY2Sl2JJjppQMBf8wKjYng2hwEZoK3mKhsL38sNCEFpWdZvB5aQ==" saltValue="HHf8p3mBsrzgfy+Ewlaz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9FdtKNYgjz4NhnNTzQP/cRybZP2xbWmjHWEJdgxcfPBahsOuSt0+hi1MXXr5An3m/PNJl08b7C0M8Fle7dQT+w==" saltValue="4Wv8wKScy3DDfiqQ1MPY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3OHoPPIp4jM2SX6VVBZNOTkXdiF3MiurP82SrWhGXEvMHvIWDmk8/IV2CBP+NIlgpz1ZETqH/6s+8zlgFH+nXA==" saltValue="q7kW1GaSQf7nFBggk0YH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34.04</v>
      </c>
      <c r="G47" s="12">
        <v>27.41</v>
      </c>
      <c r="H47" s="12">
        <v>31.55</v>
      </c>
      <c r="I47" s="12">
        <v>32.450000000000003</v>
      </c>
      <c r="J47" s="13">
        <v>33.61</v>
      </c>
    </row>
    <row r="48" spans="2:10" ht="57.75" customHeight="1" x14ac:dyDescent="0.2">
      <c r="B48" s="14"/>
      <c r="C48" s="1154" t="s">
        <v>4</v>
      </c>
      <c r="D48" s="1154"/>
      <c r="E48" s="1155"/>
      <c r="F48" s="15">
        <v>6.57</v>
      </c>
      <c r="G48" s="16">
        <v>11.13</v>
      </c>
      <c r="H48" s="16">
        <v>10.76</v>
      </c>
      <c r="I48" s="16">
        <v>9.93</v>
      </c>
      <c r="J48" s="17">
        <v>8</v>
      </c>
    </row>
    <row r="49" spans="2:10" ht="57.75" customHeight="1" thickBot="1" x14ac:dyDescent="0.25">
      <c r="B49" s="18"/>
      <c r="C49" s="1156" t="s">
        <v>5</v>
      </c>
      <c r="D49" s="1156"/>
      <c r="E49" s="1157"/>
      <c r="F49" s="19" t="s">
        <v>529</v>
      </c>
      <c r="G49" s="20" t="s">
        <v>530</v>
      </c>
      <c r="H49" s="20">
        <v>6.56</v>
      </c>
      <c r="I49" s="20" t="s">
        <v>531</v>
      </c>
      <c r="J49" s="21">
        <v>0.68</v>
      </c>
    </row>
    <row r="50" spans="2:10" ht="13.2" x14ac:dyDescent="0.2"/>
  </sheetData>
  <sheetProtection algorithmName="SHA-512" hashValue="yz9n9wrKJI5mxNOxENJ9fZ6bOks5o8vrakOuPMyD4yiiNOpqkRg2Te6KgnMyfGff54dB0f4oozeDW4xRKt2Bng==" saltValue="PgeNyvVrsH0xy++1YYka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2025-08-21T07:36:43Z</cp:lastPrinted>
  <dcterms:created xsi:type="dcterms:W3CDTF">2025-02-19T02:02:40Z</dcterms:created>
  <dcterms:modified xsi:type="dcterms:W3CDTF">2025-09-24T04:23:51Z</dcterms:modified>
  <cp:category/>
</cp:coreProperties>
</file>