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A:\05_財政G\☆02_調査\000_データ類\04_財政状況資料集\R05決算\99-1_市町村送付用（確定版）\２回目\03_市町村確定版（A1 100 %後）\"/>
    </mc:Choice>
  </mc:AlternateContent>
  <bookViews>
    <workbookView xWindow="-108" yWindow="-108" windowWidth="23256" windowHeight="124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AM35" i="10"/>
  <c r="CO34" i="10"/>
  <c r="BW34" i="10"/>
  <c r="BW35" i="10" s="1"/>
  <c r="BW36" i="10" s="1"/>
  <c r="BW37" i="10" s="1"/>
  <c r="BW38" i="10" s="1"/>
  <c r="BW39" i="10" s="1"/>
  <c r="BW40" i="10" s="1"/>
  <c r="BW41" i="10" s="1"/>
  <c r="BW42" i="10" s="1"/>
  <c r="C34" i="10"/>
  <c r="C35"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s="1"/>
</calcChain>
</file>

<file path=xl/sharedStrings.xml><?xml version="1.0" encoding="utf-8"?>
<sst xmlns="http://schemas.openxmlformats.org/spreadsheetml/2006/main" count="1172" uniqueCount="578">
  <si>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</si>
  <si>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</si>
  <si>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</si>
  <si>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</si>
  <si>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</si>
  <si>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</si>
  <si>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</si>
  <si>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</si>
  <si>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</si>
  <si>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</si>
  <si>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</si>
  <si>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</si>
  <si>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</si>
  <si>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</si>
  <si>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</si>
  <si>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</si>
  <si>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</si>
  <si>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</si>
  <si>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</si>
  <si>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</si>
  <si>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</si>
  <si>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</si>
  <si>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</si>
  <si>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</si>
  <si>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</si>
  <si>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</si>
  <si>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</si>
  <si>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</si>
  <si>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</si>
  <si>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</si>
  <si>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</si>
  <si>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</si>
  <si>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</si>
  <si>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</si>
  <si>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</si>
  <si>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</si>
  <si>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</si>
  <si>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</si>
  <si>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</si>
  <si>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</si>
  <si>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</si>
  <si>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</si>
  <si>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</si>
  <si>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</si>
  <si>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</si>
  <si>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</si>
  <si>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</si>
  <si>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</si>
  <si>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</si>
  <si>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</si>
  <si>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</si>
  <si>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</si>
  <si>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</si>
  <si>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</si>
  <si>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</si>
  <si>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</si>
  <si>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</si>
  <si>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</si>
  <si>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</si>
  <si>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</si>
  <si>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</si>
  <si>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</si>
  <si>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</si>
  <si>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</si>
  <si>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</si>
  <si>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</si>
  <si>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</si>
  <si>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</si>
  <si>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</si>
  <si>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</si>
  <si>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</si>
  <si>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</si>
  <si>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</si>
  <si>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</si>
  <si>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</si>
  <si>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</si>
  <si>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</si>
  <si>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</si>
  <si>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</si>
  <si>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</si>
  <si>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</si>
  <si>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</si>
  <si>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</si>
  <si>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</si>
  <si>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</si>
  <si>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</si>
  <si>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</si>
  <si>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</si>
  <si>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</si>
  <si>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</si>
  <si>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</si>
  <si>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</si>
  <si>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</si>
  <si>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</si>
  <si>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松田町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</si>
  <si>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</si>
  <si>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</si>
  <si>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</si>
  <si>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</si>
  <si>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</si>
  <si>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</si>
  <si>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</si>
  <si>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</si>
  <si>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</si>
  <si>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</si>
  <si>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</si>
  <si>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</si>
  <si>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</si>
  <si>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</si>
  <si>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</si>
  <si>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</si>
  <si>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</si>
  <si>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</si>
  <si>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</si>
  <si>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</si>
  <si>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</si>
  <si>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</si>
  <si>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</si>
  <si>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</si>
  <si>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</si>
  <si>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</si>
  <si>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</si>
  <si>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</si>
  <si>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</si>
  <si>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</si>
  <si>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</si>
  <si>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</si>
  <si>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</si>
  <si>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</si>
  <si>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</si>
  <si>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</si>
  <si>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</si>
  <si>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</si>
  <si>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</si>
  <si>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</si>
  <si>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</si>
  <si>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</si>
  <si>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</si>
  <si>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</si>
  <si>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</si>
  <si>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</si>
  <si>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</si>
  <si>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</si>
  <si>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</si>
  <si>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</si>
  <si>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</si>
  <si>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</si>
  <si>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</si>
  <si>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</si>
  <si>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</si>
  <si>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</si>
  <si>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</si>
  <si>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</si>
  <si>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</si>
  <si>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</si>
  <si>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</si>
  <si>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</si>
  <si>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</si>
  <si>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</si>
  <si>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</si>
  <si>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</si>
  <si>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</si>
  <si>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</si>
  <si>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</si>
  <si>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</si>
  <si>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</si>
  <si>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</si>
  <si>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</si>
  <si>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</si>
  <si>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</si>
  <si>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</si>
  <si>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</si>
  <si>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</si>
  <si>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</si>
  <si>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</si>
  <si>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</si>
  <si>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</si>
  <si>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</si>
  <si>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</si>
  <si>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</si>
  <si>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</si>
  <si>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</si>
  <si>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</si>
  <si>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</si>
  <si>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</si>
  <si>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</si>
  <si>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</si>
  <si>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</si>
  <si>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</si>
  <si>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</si>
  <si>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</si>
  <si>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</si>
  <si>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</si>
  <si>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</si>
  <si>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</si>
  <si>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</si>
  <si>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</si>
  <si>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</si>
  <si>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</si>
  <si>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</si>
  <si>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</si>
  <si>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</si>
  <si>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</si>
  <si>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神奈川県松田町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</si>
  <si>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</si>
  <si>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</si>
  <si>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</si>
  <si>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</si>
  <si>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</si>
  <si>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</si>
  <si>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</si>
  <si>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</si>
  <si>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</si>
  <si>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</si>
  <si>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</si>
  <si>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</si>
  <si>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</si>
  <si>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</si>
  <si>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</si>
  <si>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</si>
  <si>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</si>
  <si>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</si>
  <si>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</si>
  <si>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</si>
  <si>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</si>
  <si>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</si>
  <si>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</si>
  <si>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</si>
  <si>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</si>
  <si>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</si>
  <si>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</si>
  <si>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</si>
  <si>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</si>
  <si>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</si>
  <si>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</si>
  <si>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</si>
  <si>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</si>
  <si>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</si>
  <si>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</si>
  <si>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</si>
  <si>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</si>
  <si>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</si>
  <si>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</si>
  <si>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</si>
  <si>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</si>
  <si>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</si>
  <si>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</si>
  <si>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</si>
  <si>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</si>
  <si>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</si>
  <si>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</si>
  <si>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</si>
  <si>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</si>
  <si>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</si>
  <si>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</si>
  <si>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</si>
  <si>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</si>
  <si>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</si>
  <si>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</si>
  <si>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</si>
  <si>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</si>
  <si>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</si>
  <si>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</si>
  <si>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</si>
  <si>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</si>
  <si>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</si>
  <si>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</si>
  <si>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</si>
  <si>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</si>
  <si>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</si>
  <si>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</si>
  <si>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</si>
  <si>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</si>
  <si>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</si>
  <si>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</si>
  <si>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</si>
  <si>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</si>
  <si>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</si>
  <si>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</si>
  <si>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</si>
  <si>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</si>
  <si>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</si>
  <si>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</si>
  <si>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</si>
  <si>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</si>
  <si>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</si>
  <si>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</si>
  <si>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</si>
  <si>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</si>
  <si>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</si>
  <si>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</si>
  <si>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</si>
  <si>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</si>
  <si>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</si>
  <si>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</si>
  <si>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</si>
  <si>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</si>
  <si>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</si>
  <si>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</si>
  <si>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</si>
  <si>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</si>
  <si>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</si>
  <si>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</si>
  <si>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</si>
  <si>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</si>
  <si>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</si>
  <si>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</si>
  <si>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</si>
  <si>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</si>
  <si>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</si>
  <si>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</si>
  <si>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</si>
  <si>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</si>
  <si>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</si>
  <si>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</si>
  <si>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</si>
  <si>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</si>
  <si>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</si>
  <si>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</si>
  <si>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</si>
  <si>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</si>
  <si>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</si>
  <si>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</si>
  <si>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</si>
  <si>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</si>
  <si>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</si>
  <si>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</si>
  <si>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</si>
  <si>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</si>
  <si>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</si>
  <si>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</si>
  <si>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</si>
  <si>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</si>
  <si>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</si>
  <si>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</si>
  <si>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</si>
  <si>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</si>
  <si>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</si>
  <si>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</si>
  <si>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</si>
  <si>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</si>
  <si>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</si>
  <si>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</si>
  <si>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</si>
  <si>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</si>
  <si>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</si>
  <si>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</si>
  <si>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</si>
  <si>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</si>
  <si>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</si>
  <si>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</si>
  <si>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</si>
  <si>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</si>
  <si>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</si>
  <si>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神奈川県松田町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</si>
  <si>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</si>
  <si>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</si>
  <si>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</si>
  <si>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</si>
  <si>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</si>
  <si>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</si>
  <si>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</si>
  <si>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</si>
  <si>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</si>
  <si>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</si>
  <si>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</si>
  <si>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</si>
  <si>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</si>
  <si>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</si>
  <si>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</si>
  <si>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</si>
  <si>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</si>
  <si>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</si>
  <si>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</si>
  <si>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</si>
  <si>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</si>
  <si>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</si>
  <si>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</si>
  <si>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</si>
  <si>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</si>
  <si>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</si>
  <si>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</si>
  <si>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</si>
  <si>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</si>
  <si>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</si>
  <si>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</si>
  <si>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</si>
  <si>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</si>
  <si>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</si>
  <si>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</si>
  <si>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国民健康保険診療所事業特別会計</t>
    <phoneticPr fontId="5"/>
  </si>
  <si>
    <t>介護保険事業特別会計</t>
    <phoneticPr fontId="5"/>
  </si>
  <si>
    <t>後期高齢者医療特別会計</t>
    <phoneticPr fontId="5"/>
  </si>
  <si>
    <t>上水道事業会計</t>
    <phoneticPr fontId="5"/>
  </si>
  <si>
    <t>法適用企業</t>
    <phoneticPr fontId="5"/>
  </si>
  <si>
    <t>下水道事業特別会計</t>
    <phoneticPr fontId="5"/>
  </si>
  <si>
    <t>法非適用企業</t>
    <phoneticPr fontId="5"/>
  </si>
  <si>
    <t>寄簡易水道事業特別会計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</si>
  <si>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</si>
  <si>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</si>
  <si>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</si>
  <si>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</si>
  <si>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</si>
  <si>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</si>
  <si>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</si>
  <si>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</si>
  <si>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</si>
  <si>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</si>
  <si>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</si>
  <si>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</si>
  <si>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</si>
  <si>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</si>
  <si>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</si>
  <si>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</si>
  <si>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</si>
  <si>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</si>
  <si>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</si>
  <si>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</si>
  <si>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</si>
  <si>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</si>
  <si>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</si>
  <si>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</si>
  <si>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</si>
  <si>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</si>
  <si>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</si>
  <si>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</si>
  <si>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</si>
  <si>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</si>
  <si>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</si>
  <si>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</si>
  <si>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</si>
  <si>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</si>
  <si>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</si>
  <si>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</si>
  <si>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</si>
  <si>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</si>
  <si>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</si>
  <si>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</si>
  <si>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</si>
  <si>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</si>
  <si>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</si>
  <si>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</si>
  <si>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</si>
  <si>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</si>
  <si>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</si>
  <si>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</si>
  <si>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</si>
  <si>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</si>
  <si>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</si>
  <si>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</si>
  <si>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</si>
  <si>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</si>
  <si>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</si>
  <si>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</si>
  <si>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</si>
  <si>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</si>
  <si>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</si>
  <si>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</si>
  <si>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</si>
  <si>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</si>
  <si>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</si>
  <si>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</si>
  <si>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</si>
  <si>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</si>
  <si>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</si>
  <si>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</si>
  <si>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</si>
  <si>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</si>
  <si>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</si>
  <si>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</si>
  <si>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</si>
  <si>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</si>
  <si>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</si>
  <si>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</si>
  <si>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</si>
  <si>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</si>
  <si>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</si>
  <si>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</si>
  <si>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</si>
  <si>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</si>
  <si>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</si>
  <si>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</si>
  <si>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</si>
  <si>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</si>
  <si>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</si>
  <si>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</si>
  <si>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</si>
  <si>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</si>
  <si>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</si>
  <si>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</si>
  <si>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</si>
  <si>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</si>
  <si>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</si>
  <si>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</si>
  <si>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</si>
  <si>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</si>
  <si>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</si>
  <si>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</si>
  <si>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</si>
  <si>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</si>
  <si>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</si>
  <si>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</si>
  <si>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</si>
  <si>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</si>
  <si>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</si>
  <si>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</si>
  <si>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</si>
  <si>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</si>
  <si>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</si>
  <si>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</si>
  <si>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</si>
  <si>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</si>
  <si>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</si>
  <si>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</si>
  <si>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</si>
  <si>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</si>
  <si>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</si>
  <si>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</si>
  <si>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</si>
  <si>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</si>
  <si>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</si>
  <si>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</si>
  <si>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</si>
  <si>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</si>
  <si>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</si>
  <si>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</si>
  <si>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</si>
  <si>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</si>
  <si>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</si>
  <si>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</si>
  <si>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</si>
  <si>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</si>
  <si>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</si>
  <si>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0.62</t>
  </si>
  <si>
    <t>▲ 3.48</t>
  </si>
  <si>
    <t>上水道事業会計</t>
  </si>
  <si>
    <t>一般会計</t>
  </si>
  <si>
    <t>介護保険事業特別会計</t>
  </si>
  <si>
    <t>下水道事業特別会計</t>
  </si>
  <si>
    <t>国民健康保険事業特別会計</t>
  </si>
  <si>
    <t>後期高齢者医療特別会計</t>
  </si>
  <si>
    <t>国民健康保険診療所事業特別会計</t>
  </si>
  <si>
    <t>寄簡易水道事業特別会計</t>
  </si>
  <si>
    <t>その他会計（赤字）</t>
  </si>
  <si>
    <t>その他会計（黒字）</t>
  </si>
  <si>
    <t>R01</t>
    <phoneticPr fontId="5"/>
  </si>
  <si>
    <t>R02</t>
    <phoneticPr fontId="5"/>
  </si>
  <si>
    <t>R03</t>
    <phoneticPr fontId="5"/>
  </si>
  <si>
    <t>R04</t>
    <phoneticPr fontId="5"/>
  </si>
  <si>
    <t>R05</t>
    <phoneticPr fontId="5"/>
  </si>
  <si>
    <t>南足柄市外五ケ市町組合</t>
  </si>
  <si>
    <t>松田町外二ヶ町組合</t>
  </si>
  <si>
    <t>足柄上衛生組合</t>
  </si>
  <si>
    <t>足柄東部清掃組合</t>
  </si>
  <si>
    <t>松田町外三ケ町組合</t>
  </si>
  <si>
    <t>神奈川県市町村職員退職手当組合</t>
  </si>
  <si>
    <t>神奈川県後期高齢者医療広域連合（一般会計）</t>
  </si>
  <si>
    <t>神奈川県後期高齢者医療広域連合（特別会計）</t>
  </si>
  <si>
    <t>神奈川県町村情報システム共同事業組合</t>
  </si>
  <si>
    <t>-</t>
    <phoneticPr fontId="2"/>
  </si>
  <si>
    <t>有限会社　みやまの里</t>
    <phoneticPr fontId="2"/>
  </si>
  <si>
    <t>松田町新松田駅周辺整備基金</t>
    <phoneticPr fontId="5"/>
  </si>
  <si>
    <t>松田町公共施設等整備基金</t>
    <phoneticPr fontId="2"/>
  </si>
  <si>
    <t>松田町教育施設整備基金</t>
    <phoneticPr fontId="2"/>
  </si>
  <si>
    <t>松田町町営住宅基金</t>
    <phoneticPr fontId="2"/>
  </si>
  <si>
    <t>松田町森林環境譲与税基金</t>
    <rPh sb="0" eb="3">
      <t>マツダマチ</t>
    </rPh>
    <rPh sb="3" eb="10">
      <t>シンリンカンキョウジョウヨゼイ</t>
    </rPh>
    <rPh sb="10" eb="12">
      <t>キキン</t>
    </rPh>
    <phoneticPr fontId="2"/>
  </si>
  <si>
    <t>―</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</si>
  <si>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</si>
  <si>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</si>
  <si>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</si>
  <si>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</si>
  <si>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</si>
  <si>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</si>
  <si>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</si>
  <si>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</si>
  <si>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</si>
  <si>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類似団体と比較すると、将来負担比率、有形固定資産減価償却率ともに高い値になっている。
近年は基金への積み立てにより、充当可能基金が増加し、将来負担比率は減少傾向にある。
今後、基金の取り崩しも含め、公共施設の計画的な管理・更新を検討していく。</t>
    <phoneticPr fontId="5"/>
  </si>
  <si>
    <t>類似団体と比較した場合、将来負担比率は高い値で推移しているが、実質公債費比率は低い値を維持している。
近年の傾向を見ると、将来負担比率は、充当可能基金の増加等により減少傾向にあり、実質公債費比率は、大型公共事業の元金償還の開始により増加傾向になっている。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</si>
</sst>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03" xfId="12" applyNumberFormat="1" applyFont="1" applyBorder="1" applyAlignment="1" applyProtection="1">
      <alignment horizontal="right" vertical="center" shrinkToFit="1"/>
      <protection locked="0"/>
    </xf>
    <xf numFmtId="177" fontId="35" fillId="0" borderId="99" xfId="12" applyNumberFormat="1" applyFont="1" applyBorder="1" applyAlignment="1" applyProtection="1">
      <alignment horizontal="right" vertical="center" shrinkToFit="1"/>
      <protection locked="0"/>
    </xf>
    <xf numFmtId="177" fontId="35" fillId="0" borderId="107" xfId="12" applyNumberFormat="1" applyFont="1" applyBorder="1" applyAlignment="1" applyProtection="1">
      <alignment horizontal="right" vertical="center" shrinkToFit="1"/>
      <protection locked="0"/>
    </xf>
    <xf numFmtId="187" fontId="35" fillId="0" borderId="103" xfId="12" applyNumberFormat="1" applyFont="1" applyBorder="1" applyAlignment="1" applyProtection="1">
      <alignment horizontal="right" vertical="center" shrinkToFit="1"/>
      <protection locked="0"/>
    </xf>
    <xf numFmtId="187" fontId="35" fillId="0" borderId="99" xfId="12" applyNumberFormat="1" applyFont="1" applyBorder="1" applyAlignment="1" applyProtection="1">
      <alignment horizontal="right" vertical="center" shrinkToFit="1"/>
      <protection locked="0"/>
    </xf>
    <xf numFmtId="187" fontId="35" fillId="0" borderId="107"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7" xfId="12" applyNumberFormat="1" applyFont="1" applyBorder="1" applyAlignment="1" applyProtection="1">
      <alignment horizontal="right" vertical="center" shrinkToFit="1"/>
      <protection locked="0"/>
    </xf>
    <xf numFmtId="187" fontId="35" fillId="0" borderId="113" xfId="12" applyNumberFormat="1" applyFont="1" applyBorder="1" applyAlignment="1" applyProtection="1">
      <alignment horizontal="right" vertical="center" shrinkToFit="1"/>
      <protection locked="0"/>
    </xf>
    <xf numFmtId="187" fontId="35" fillId="0" borderId="120"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117234</c:v>
                </c:pt>
                <c:pt idx="2">
                  <c:v>97758</c:v>
                </c:pt>
                <c:pt idx="3">
                  <c:v>91338</c:v>
                </c:pt>
                <c:pt idx="4">
                  <c:v>103975</c:v>
                </c:pt>
              </c:numCache>
            </c:numRef>
          </c:val>
          <c:smooth val="0"/>
          <c:extLst>
            <c:ext xmlns:c16="http://schemas.microsoft.com/office/drawing/2014/chart" uri="{C3380CC4-5D6E-409C-BE32-E72D297353CC}">
              <c16:uniqueId val="{00000000-8D65-4BB6-969C-1A6AF3C4F99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56834</c:v>
                </c:pt>
                <c:pt idx="1">
                  <c:v>103749</c:v>
                </c:pt>
                <c:pt idx="2">
                  <c:v>199599</c:v>
                </c:pt>
                <c:pt idx="3">
                  <c:v>76521</c:v>
                </c:pt>
                <c:pt idx="4">
                  <c:v>54323</c:v>
                </c:pt>
              </c:numCache>
            </c:numRef>
          </c:val>
          <c:smooth val="0"/>
          <c:extLst>
            <c:ext xmlns:c16="http://schemas.microsoft.com/office/drawing/2014/chart" uri="{C3380CC4-5D6E-409C-BE32-E72D297353CC}">
              <c16:uniqueId val="{00000001-8D65-4BB6-969C-1A6AF3C4F99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c:v>
                </c:pt>
                <c:pt idx="1">
                  <c:v>12.28</c:v>
                </c:pt>
                <c:pt idx="2">
                  <c:v>15.44</c:v>
                </c:pt>
                <c:pt idx="3">
                  <c:v>11.99</c:v>
                </c:pt>
                <c:pt idx="4">
                  <c:v>13.36</c:v>
                </c:pt>
              </c:numCache>
            </c:numRef>
          </c:val>
          <c:extLst>
            <c:ext xmlns:c16="http://schemas.microsoft.com/office/drawing/2014/chart" uri="{C3380CC4-5D6E-409C-BE32-E72D297353CC}">
              <c16:uniqueId val="{00000000-0C2A-4C9F-A232-FDF0E69324F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12.38</c:v>
                </c:pt>
                <c:pt idx="1">
                  <c:v>24.49</c:v>
                </c:pt>
                <c:pt idx="2">
                  <c:v>36.56</c:v>
                </c:pt>
                <c:pt idx="3">
                  <c:v>46.56</c:v>
                </c:pt>
                <c:pt idx="4">
                  <c:v>41.33</c:v>
                </c:pt>
              </c:numCache>
            </c:numRef>
          </c:val>
          <c:extLst>
            <c:ext xmlns:c16="http://schemas.microsoft.com/office/drawing/2014/chart" uri="{C3380CC4-5D6E-409C-BE32-E72D297353CC}">
              <c16:uniqueId val="{00000001-0C2A-4C9F-A232-FDF0E69324F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2.0099999999999998</c:v>
                </c:pt>
                <c:pt idx="1">
                  <c:v>18.22</c:v>
                </c:pt>
                <c:pt idx="2">
                  <c:v>10.96</c:v>
                </c:pt>
                <c:pt idx="3">
                  <c:v>-0.62</c:v>
                </c:pt>
                <c:pt idx="4">
                  <c:v>-3.48</c:v>
                </c:pt>
              </c:numCache>
            </c:numRef>
          </c:val>
          <c:smooth val="0"/>
          <c:extLst>
            <c:ext xmlns:c16="http://schemas.microsoft.com/office/drawing/2014/chart" uri="{C3380CC4-5D6E-409C-BE32-E72D297353CC}">
              <c16:uniqueId val="{00000002-0C2A-4C9F-A232-FDF0E69324F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5BF-42F2-B02C-9A945A76637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5BF-42F2-B02C-9A945A766375}"/>
            </c:ext>
          </c:extLst>
        </c:ser>
        <c:ser>
          <c:idx val="2"/>
          <c:order val="2"/>
          <c:tx>
            <c:strRef>
              <c:f>データシート!$A$29</c:f>
              <c:strCache>
                <c:ptCount val="1"/>
                <c:pt idx="0">
                  <c:v>寄簡易水道事業特別会計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0.11</c:v>
                </c:pt>
                <c:pt idx="2">
                  <c:v>#N/A</c:v>
                </c:pt>
                <c:pt idx="3">
                  <c:v>0.26</c:v>
                </c:pt>
                <c:pt idx="4">
                  <c:v>#N/A</c:v>
                </c:pt>
                <c:pt idx="5">
                  <c:v>0.15</c:v>
                </c:pt>
                <c:pt idx="6">
                  <c:v>#N/A</c:v>
                </c:pt>
                <c:pt idx="7">
                  <c:v>0.06</c:v>
                </c:pt>
                <c:pt idx="8">
                  <c:v>#N/A</c:v>
                </c:pt>
                <c:pt idx="9">
                  <c:v>0.14000000000000001</c:v>
                </c:pt>
              </c:numCache>
            </c:numRef>
          </c:val>
          <c:extLst>
            <c:ext xmlns:c16="http://schemas.microsoft.com/office/drawing/2014/chart" uri="{C3380CC4-5D6E-409C-BE32-E72D297353CC}">
              <c16:uniqueId val="{00000002-C5BF-42F2-B02C-9A945A766375}"/>
            </c:ext>
          </c:extLst>
        </c:ser>
        <c:ser>
          <c:idx val="3"/>
          <c:order val="3"/>
          <c:tx>
            <c:strRef>
              <c:f>データシート!$A$30</c:f>
              <c:strCache>
                <c:ptCount val="1"/>
                <c:pt idx="0">
                  <c:v>国民健康保険診療所事業特別会計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0.56000000000000005</c:v>
                </c:pt>
                <c:pt idx="2">
                  <c:v>#N/A</c:v>
                </c:pt>
                <c:pt idx="3">
                  <c:v>0.56999999999999995</c:v>
                </c:pt>
                <c:pt idx="4">
                  <c:v>#N/A</c:v>
                </c:pt>
                <c:pt idx="5">
                  <c:v>0.38</c:v>
                </c:pt>
                <c:pt idx="6">
                  <c:v>#N/A</c:v>
                </c:pt>
                <c:pt idx="7">
                  <c:v>0.17</c:v>
                </c:pt>
                <c:pt idx="8">
                  <c:v>#N/A</c:v>
                </c:pt>
                <c:pt idx="9">
                  <c:v>0.16</c:v>
                </c:pt>
              </c:numCache>
            </c:numRef>
          </c:val>
          <c:extLst>
            <c:ext xmlns:c16="http://schemas.microsoft.com/office/drawing/2014/chart" uri="{C3380CC4-5D6E-409C-BE32-E72D297353CC}">
              <c16:uniqueId val="{00000003-C5BF-42F2-B02C-9A945A76637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0.15</c:v>
                </c:pt>
                <c:pt idx="4">
                  <c:v>#N/A</c:v>
                </c:pt>
                <c:pt idx="5">
                  <c:v>0.16</c:v>
                </c:pt>
                <c:pt idx="6">
                  <c:v>#N/A</c:v>
                </c:pt>
                <c:pt idx="7">
                  <c:v>0.38</c:v>
                </c:pt>
                <c:pt idx="8">
                  <c:v>#N/A</c:v>
                </c:pt>
                <c:pt idx="9">
                  <c:v>0.19</c:v>
                </c:pt>
              </c:numCache>
            </c:numRef>
          </c:val>
          <c:extLst>
            <c:ext xmlns:c16="http://schemas.microsoft.com/office/drawing/2014/chart" uri="{C3380CC4-5D6E-409C-BE32-E72D297353CC}">
              <c16:uniqueId val="{00000004-C5BF-42F2-B02C-9A945A76637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2.82</c:v>
                </c:pt>
                <c:pt idx="2">
                  <c:v>#N/A</c:v>
                </c:pt>
                <c:pt idx="3">
                  <c:v>2.56</c:v>
                </c:pt>
                <c:pt idx="4">
                  <c:v>#N/A</c:v>
                </c:pt>
                <c:pt idx="5">
                  <c:v>1.82</c:v>
                </c:pt>
                <c:pt idx="6">
                  <c:v>#N/A</c:v>
                </c:pt>
                <c:pt idx="7">
                  <c:v>1.38</c:v>
                </c:pt>
                <c:pt idx="8">
                  <c:v>#N/A</c:v>
                </c:pt>
                <c:pt idx="9">
                  <c:v>1.06</c:v>
                </c:pt>
              </c:numCache>
            </c:numRef>
          </c:val>
          <c:extLst>
            <c:ext xmlns:c16="http://schemas.microsoft.com/office/drawing/2014/chart" uri="{C3380CC4-5D6E-409C-BE32-E72D297353CC}">
              <c16:uniqueId val="{00000005-C5BF-42F2-B02C-9A945A766375}"/>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0.97</c:v>
                </c:pt>
                <c:pt idx="2">
                  <c:v>#N/A</c:v>
                </c:pt>
                <c:pt idx="3">
                  <c:v>0.49</c:v>
                </c:pt>
                <c:pt idx="4">
                  <c:v>#N/A</c:v>
                </c:pt>
                <c:pt idx="5">
                  <c:v>0.57999999999999996</c:v>
                </c:pt>
                <c:pt idx="6">
                  <c:v>#N/A</c:v>
                </c:pt>
                <c:pt idx="7">
                  <c:v>0.25</c:v>
                </c:pt>
                <c:pt idx="8">
                  <c:v>#N/A</c:v>
                </c:pt>
                <c:pt idx="9">
                  <c:v>1.32</c:v>
                </c:pt>
              </c:numCache>
            </c:numRef>
          </c:val>
          <c:extLst>
            <c:ext xmlns:c16="http://schemas.microsoft.com/office/drawing/2014/chart" uri="{C3380CC4-5D6E-409C-BE32-E72D297353CC}">
              <c16:uniqueId val="{00000006-C5BF-42F2-B02C-9A945A766375}"/>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2.86</c:v>
                </c:pt>
                <c:pt idx="2">
                  <c:v>#N/A</c:v>
                </c:pt>
                <c:pt idx="3">
                  <c:v>2.2200000000000002</c:v>
                </c:pt>
                <c:pt idx="4">
                  <c:v>#N/A</c:v>
                </c:pt>
                <c:pt idx="5">
                  <c:v>1.57</c:v>
                </c:pt>
                <c:pt idx="6">
                  <c:v>#N/A</c:v>
                </c:pt>
                <c:pt idx="7">
                  <c:v>2.65</c:v>
                </c:pt>
                <c:pt idx="8">
                  <c:v>#N/A</c:v>
                </c:pt>
                <c:pt idx="9">
                  <c:v>2.52</c:v>
                </c:pt>
              </c:numCache>
            </c:numRef>
          </c:val>
          <c:extLst>
            <c:ext xmlns:c16="http://schemas.microsoft.com/office/drawing/2014/chart" uri="{C3380CC4-5D6E-409C-BE32-E72D297353CC}">
              <c16:uniqueId val="{00000007-C5BF-42F2-B02C-9A945A76637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7.19</c:v>
                </c:pt>
                <c:pt idx="2">
                  <c:v>#N/A</c:v>
                </c:pt>
                <c:pt idx="3">
                  <c:v>12.28</c:v>
                </c:pt>
                <c:pt idx="4">
                  <c:v>#N/A</c:v>
                </c:pt>
                <c:pt idx="5">
                  <c:v>15.43</c:v>
                </c:pt>
                <c:pt idx="6">
                  <c:v>#N/A</c:v>
                </c:pt>
                <c:pt idx="7">
                  <c:v>11.98</c:v>
                </c:pt>
                <c:pt idx="8">
                  <c:v>#N/A</c:v>
                </c:pt>
                <c:pt idx="9">
                  <c:v>13.35</c:v>
                </c:pt>
              </c:numCache>
            </c:numRef>
          </c:val>
          <c:extLst>
            <c:ext xmlns:c16="http://schemas.microsoft.com/office/drawing/2014/chart" uri="{C3380CC4-5D6E-409C-BE32-E72D297353CC}">
              <c16:uniqueId val="{00000008-C5BF-42F2-B02C-9A945A766375}"/>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15.24</c:v>
                </c:pt>
                <c:pt idx="2">
                  <c:v>#N/A</c:v>
                </c:pt>
                <c:pt idx="3">
                  <c:v>15.24</c:v>
                </c:pt>
                <c:pt idx="4">
                  <c:v>#N/A</c:v>
                </c:pt>
                <c:pt idx="5">
                  <c:v>14.59</c:v>
                </c:pt>
                <c:pt idx="6">
                  <c:v>#N/A</c:v>
                </c:pt>
                <c:pt idx="7">
                  <c:v>15.72</c:v>
                </c:pt>
                <c:pt idx="8">
                  <c:v>#N/A</c:v>
                </c:pt>
                <c:pt idx="9">
                  <c:v>15.1</c:v>
                </c:pt>
              </c:numCache>
            </c:numRef>
          </c:val>
          <c:extLst>
            <c:ext xmlns:c16="http://schemas.microsoft.com/office/drawing/2014/chart" uri="{C3380CC4-5D6E-409C-BE32-E72D297353CC}">
              <c16:uniqueId val="{00000009-C5BF-42F2-B02C-9A945A76637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331</c:v>
                </c:pt>
                <c:pt idx="5">
                  <c:v>329</c:v>
                </c:pt>
                <c:pt idx="8">
                  <c:v>327</c:v>
                </c:pt>
                <c:pt idx="11">
                  <c:v>335</c:v>
                </c:pt>
                <c:pt idx="14">
                  <c:v>324</c:v>
                </c:pt>
              </c:numCache>
            </c:numRef>
          </c:val>
          <c:extLst>
            <c:ext xmlns:c16="http://schemas.microsoft.com/office/drawing/2014/chart" uri="{C3380CC4-5D6E-409C-BE32-E72D297353CC}">
              <c16:uniqueId val="{00000000-ABA5-43A2-AB75-E804E1277D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BA5-43A2-AB75-E804E1277D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4</c:v>
                </c:pt>
                <c:pt idx="6">
                  <c:v>4</c:v>
                </c:pt>
                <c:pt idx="9">
                  <c:v>5</c:v>
                </c:pt>
                <c:pt idx="12">
                  <c:v>5</c:v>
                </c:pt>
              </c:numCache>
            </c:numRef>
          </c:val>
          <c:extLst>
            <c:ext xmlns:c16="http://schemas.microsoft.com/office/drawing/2014/chart" uri="{C3380CC4-5D6E-409C-BE32-E72D297353CC}">
              <c16:uniqueId val="{00000002-ABA5-43A2-AB75-E804E1277D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BA5-43A2-AB75-E804E1277D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c:v>
                </c:pt>
                <c:pt idx="3">
                  <c:v>98</c:v>
                </c:pt>
                <c:pt idx="6">
                  <c:v>94</c:v>
                </c:pt>
                <c:pt idx="9">
                  <c:v>92</c:v>
                </c:pt>
                <c:pt idx="12">
                  <c:v>69</c:v>
                </c:pt>
              </c:numCache>
            </c:numRef>
          </c:val>
          <c:extLst>
            <c:ext xmlns:c16="http://schemas.microsoft.com/office/drawing/2014/chart" uri="{C3380CC4-5D6E-409C-BE32-E72D297353CC}">
              <c16:uniqueId val="{00000004-ABA5-43A2-AB75-E804E1277D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BA5-43A2-AB75-E804E1277D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BA5-43A2-AB75-E804E1277D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350</c:v>
                </c:pt>
                <c:pt idx="3">
                  <c:v>388</c:v>
                </c:pt>
                <c:pt idx="6">
                  <c:v>399</c:v>
                </c:pt>
                <c:pt idx="9">
                  <c:v>429</c:v>
                </c:pt>
                <c:pt idx="12">
                  <c:v>442</c:v>
                </c:pt>
              </c:numCache>
            </c:numRef>
          </c:val>
          <c:extLst>
            <c:ext xmlns:c16="http://schemas.microsoft.com/office/drawing/2014/chart" uri="{C3380CC4-5D6E-409C-BE32-E72D297353CC}">
              <c16:uniqueId val="{00000007-ABA5-43A2-AB75-E804E1277D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134</c:v>
                </c:pt>
                <c:pt idx="2">
                  <c:v>#N/A</c:v>
                </c:pt>
                <c:pt idx="3">
                  <c:v>#N/A</c:v>
                </c:pt>
                <c:pt idx="4">
                  <c:v>161</c:v>
                </c:pt>
                <c:pt idx="5">
                  <c:v>#N/A</c:v>
                </c:pt>
                <c:pt idx="6">
                  <c:v>#N/A</c:v>
                </c:pt>
                <c:pt idx="7">
                  <c:v>170</c:v>
                </c:pt>
                <c:pt idx="8">
                  <c:v>#N/A</c:v>
                </c:pt>
                <c:pt idx="9">
                  <c:v>#N/A</c:v>
                </c:pt>
                <c:pt idx="10">
                  <c:v>191</c:v>
                </c:pt>
                <c:pt idx="11">
                  <c:v>#N/A</c:v>
                </c:pt>
                <c:pt idx="12">
                  <c:v>#N/A</c:v>
                </c:pt>
                <c:pt idx="13">
                  <c:v>192</c:v>
                </c:pt>
                <c:pt idx="14">
                  <c:v>#N/A</c:v>
                </c:pt>
              </c:numCache>
            </c:numRef>
          </c:val>
          <c:smooth val="0"/>
          <c:extLst>
            <c:ext xmlns:c16="http://schemas.microsoft.com/office/drawing/2014/chart" uri="{C3380CC4-5D6E-409C-BE32-E72D297353CC}">
              <c16:uniqueId val="{00000008-ABA5-43A2-AB75-E804E1277D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3848</c:v>
                </c:pt>
                <c:pt idx="5">
                  <c:v>3968</c:v>
                </c:pt>
                <c:pt idx="8">
                  <c:v>4373</c:v>
                </c:pt>
                <c:pt idx="11">
                  <c:v>4341</c:v>
                </c:pt>
                <c:pt idx="14">
                  <c:v>4161</c:v>
                </c:pt>
              </c:numCache>
            </c:numRef>
          </c:val>
          <c:extLst>
            <c:ext xmlns:c16="http://schemas.microsoft.com/office/drawing/2014/chart" uri="{C3380CC4-5D6E-409C-BE32-E72D297353CC}">
              <c16:uniqueId val="{00000000-60CE-464F-9D1F-D469FD820E8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0CE-464F-9D1F-D469FD820E8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1044</c:v>
                </c:pt>
                <c:pt idx="5">
                  <c:v>1518</c:v>
                </c:pt>
                <c:pt idx="8">
                  <c:v>2140</c:v>
                </c:pt>
                <c:pt idx="11">
                  <c:v>2561</c:v>
                </c:pt>
                <c:pt idx="14">
                  <c:v>2776</c:v>
                </c:pt>
              </c:numCache>
            </c:numRef>
          </c:val>
          <c:extLst>
            <c:ext xmlns:c16="http://schemas.microsoft.com/office/drawing/2014/chart" uri="{C3380CC4-5D6E-409C-BE32-E72D297353CC}">
              <c16:uniqueId val="{00000002-60CE-464F-9D1F-D469FD820E8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0CE-464F-9D1F-D469FD820E8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0CE-464F-9D1F-D469FD820E8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0CE-464F-9D1F-D469FD820E8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1064</c:v>
                </c:pt>
                <c:pt idx="3">
                  <c:v>974</c:v>
                </c:pt>
                <c:pt idx="6">
                  <c:v>893</c:v>
                </c:pt>
                <c:pt idx="9">
                  <c:v>856</c:v>
                </c:pt>
                <c:pt idx="12">
                  <c:v>855</c:v>
                </c:pt>
              </c:numCache>
            </c:numRef>
          </c:val>
          <c:extLst>
            <c:ext xmlns:c16="http://schemas.microsoft.com/office/drawing/2014/chart" uri="{C3380CC4-5D6E-409C-BE32-E72D297353CC}">
              <c16:uniqueId val="{00000006-60CE-464F-9D1F-D469FD820E8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0CE-464F-9D1F-D469FD820E8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889</c:v>
                </c:pt>
                <c:pt idx="3">
                  <c:v>916</c:v>
                </c:pt>
                <c:pt idx="6">
                  <c:v>859</c:v>
                </c:pt>
                <c:pt idx="9">
                  <c:v>785</c:v>
                </c:pt>
                <c:pt idx="12">
                  <c:v>763</c:v>
                </c:pt>
              </c:numCache>
            </c:numRef>
          </c:val>
          <c:extLst>
            <c:ext xmlns:c16="http://schemas.microsoft.com/office/drawing/2014/chart" uri="{C3380CC4-5D6E-409C-BE32-E72D297353CC}">
              <c16:uniqueId val="{00000008-60CE-464F-9D1F-D469FD820E8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139</c:v>
                </c:pt>
                <c:pt idx="3">
                  <c:v>135</c:v>
                </c:pt>
                <c:pt idx="6">
                  <c:v>131</c:v>
                </c:pt>
                <c:pt idx="9">
                  <c:v>126</c:v>
                </c:pt>
                <c:pt idx="12">
                  <c:v>121</c:v>
                </c:pt>
              </c:numCache>
            </c:numRef>
          </c:val>
          <c:extLst>
            <c:ext xmlns:c16="http://schemas.microsoft.com/office/drawing/2014/chart" uri="{C3380CC4-5D6E-409C-BE32-E72D297353CC}">
              <c16:uniqueId val="{00000009-60CE-464F-9D1F-D469FD820E8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4456</c:v>
                </c:pt>
                <c:pt idx="3">
                  <c:v>4790</c:v>
                </c:pt>
                <c:pt idx="6">
                  <c:v>5631</c:v>
                </c:pt>
                <c:pt idx="9">
                  <c:v>5604</c:v>
                </c:pt>
                <c:pt idx="12">
                  <c:v>5405</c:v>
                </c:pt>
              </c:numCache>
            </c:numRef>
          </c:val>
          <c:extLst>
            <c:ext xmlns:c16="http://schemas.microsoft.com/office/drawing/2014/chart" uri="{C3380CC4-5D6E-409C-BE32-E72D297353CC}">
              <c16:uniqueId val="{0000000A-60CE-464F-9D1F-D469FD820E8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1656</c:v>
                </c:pt>
                <c:pt idx="2">
                  <c:v>#N/A</c:v>
                </c:pt>
                <c:pt idx="3">
                  <c:v>#N/A</c:v>
                </c:pt>
                <c:pt idx="4">
                  <c:v>1329</c:v>
                </c:pt>
                <c:pt idx="5">
                  <c:v>#N/A</c:v>
                </c:pt>
                <c:pt idx="6">
                  <c:v>#N/A</c:v>
                </c:pt>
                <c:pt idx="7">
                  <c:v>1001</c:v>
                </c:pt>
                <c:pt idx="8">
                  <c:v>#N/A</c:v>
                </c:pt>
                <c:pt idx="9">
                  <c:v>#N/A</c:v>
                </c:pt>
                <c:pt idx="10">
                  <c:v>469</c:v>
                </c:pt>
                <c:pt idx="11">
                  <c:v>#N/A</c:v>
                </c:pt>
                <c:pt idx="12">
                  <c:v>#N/A</c:v>
                </c:pt>
                <c:pt idx="13">
                  <c:v>208</c:v>
                </c:pt>
                <c:pt idx="14">
                  <c:v>#N/A</c:v>
                </c:pt>
              </c:numCache>
            </c:numRef>
          </c:val>
          <c:smooth val="0"/>
          <c:extLst>
            <c:ext xmlns:c16="http://schemas.microsoft.com/office/drawing/2014/chart" uri="{C3380CC4-5D6E-409C-BE32-E72D297353CC}">
              <c16:uniqueId val="{0000000B-60CE-464F-9D1F-D469FD820E8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1196</c:v>
                </c:pt>
                <c:pt idx="1">
                  <c:v>1496</c:v>
                </c:pt>
                <c:pt idx="2">
                  <c:v>1336</c:v>
                </c:pt>
              </c:numCache>
            </c:numRef>
          </c:val>
          <c:extLst>
            <c:ext xmlns:c16="http://schemas.microsoft.com/office/drawing/2014/chart" uri="{C3380CC4-5D6E-409C-BE32-E72D297353CC}">
              <c16:uniqueId val="{00000000-1ECA-4869-AD24-163AFE3C235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c:v>
                </c:pt>
                <c:pt idx="1">
                  <c:v>1</c:v>
                </c:pt>
                <c:pt idx="2">
                  <c:v>18</c:v>
                </c:pt>
              </c:numCache>
            </c:numRef>
          </c:val>
          <c:extLst>
            <c:ext xmlns:c16="http://schemas.microsoft.com/office/drawing/2014/chart" uri="{C3380CC4-5D6E-409C-BE32-E72D297353CC}">
              <c16:uniqueId val="{00000001-1ECA-4869-AD24-163AFE3C235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397</c:v>
                </c:pt>
                <c:pt idx="1">
                  <c:v>498</c:v>
                </c:pt>
                <c:pt idx="2">
                  <c:v>885</c:v>
                </c:pt>
              </c:numCache>
            </c:numRef>
          </c:val>
          <c:extLst>
            <c:ext xmlns:c16="http://schemas.microsoft.com/office/drawing/2014/chart" uri="{C3380CC4-5D6E-409C-BE32-E72D297353CC}">
              <c16:uniqueId val="{00000002-1ECA-4869-AD24-163AFE3C235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{46ADC037-A053-4D6F-B4F6-3A9E8380C889}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DEA-43E7-87C1-6A72EB2D3E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{ACA6C967-C934-4614-8BBC-1D4740520E28}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EA-43E7-87C1-6A72EB2D3E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{EC6EF6C1-117C-46F8-AA5B-314EF256C464}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EA-43E7-87C1-6A72EB2D3E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{032393CF-9E5C-4B5A-A35E-EF0AAAE1CDD3}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EA-43E7-87C1-6A72EB2D3E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{03197B52-8E53-4DB1-82F8-73B58A18CC61}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EA-43E7-87C1-6A72EB2D3E1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{162F7153-0D53-4860-827A-B1743FCFE0D2}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DEA-43E7-87C1-6A72EB2D3E1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{83BC072F-8B66-4C3D-8862-DFDE67D8A0E2}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DEA-43E7-87C1-6A72EB2D3E1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{9774B6B6-EFF3-443E-849C-885CF13D8F56}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DEA-43E7-87C1-6A72EB2D3E1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{264F8363-732B-4D3E-B62F-5DEF40036DC6}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DEA-43E7-87C1-6A72EB2D3E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71.400000000000006</c:v>
                </c:pt>
                <c:pt idx="8">
                  <c:v>71.5</c:v>
                </c:pt>
                <c:pt idx="16">
                  <c:v>70.3</c:v>
                </c:pt>
                <c:pt idx="24">
                  <c:v>64.8</c:v>
                </c:pt>
                <c:pt idx="32">
                  <c:v>67.8</c:v>
                </c:pt>
              </c:numCache>
            </c:numRef>
          </c:xVal>
          <c:yVal>
            <c:numRef>
              <c:f>公会計指標分析・財政指標組合せ分析表!$BP$51:$DC$51</c:f>
              <c:numCache>
                <c:formatCode>#,##0.0;"▲ "#,##0.0</c:formatCode>
                <c:ptCount val="40"/>
                <c:pt idx="0">
                  <c:v>65.3</c:v>
                </c:pt>
                <c:pt idx="8">
                  <c:v>49.2</c:v>
                </c:pt>
                <c:pt idx="16">
                  <c:v>33.9</c:v>
                </c:pt>
                <c:pt idx="24">
                  <c:v>16.3</c:v>
                </c:pt>
                <c:pt idx="32">
                  <c:v>7.1</c:v>
                </c:pt>
              </c:numCache>
            </c:numRef>
          </c:yVal>
          <c:smooth val="0"/>
          <c:extLst>
            <c:ext xmlns:c16="http://schemas.microsoft.com/office/drawing/2014/chart" uri="{C3380CC4-5D6E-409C-BE32-E72D297353CC}">
              <c16:uniqueId val="{00000009-CDEA-43E7-87C1-6A72EB2D3E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{E2977F08-FFE9-4BD8-B3D8-1847FC00282A}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DEA-43E7-87C1-6A72EB2D3E1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{F5DB5C5F-0768-498E-832C-B5183C618AE6}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EA-43E7-87C1-6A72EB2D3E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{F8A86937-19A9-4C0E-9194-A8522E2CE0B4}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EA-43E7-87C1-6A72EB2D3E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{FF202CD2-6747-41A9-AE51-AF8594DB01DE}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EA-43E7-87C1-6A72EB2D3E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{229C5CBC-7439-4B5D-A78B-6328F749E2FA}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EA-43E7-87C1-6A72EB2D3E12}"/>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{5854BFB7-F7DE-48BF-849E-F1FA392EE456}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DEA-43E7-87C1-6A72EB2D3E12}"/>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{D253D880-FCCB-4B9B-8A22-B9ECBF45A825}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DEA-43E7-87C1-6A72EB2D3E12}"/>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{7AA0708D-2F0F-4FE7-AA60-4DBF04F6B6C5}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DEA-43E7-87C1-6A72EB2D3E12}"/>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{084CEE3A-F85D-46F7-94BB-006619B719A7}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DEA-43E7-87C1-6A72EB2D3E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c:v>
                </c:pt>
                <c:pt idx="16">
                  <c:v>62.9</c:v>
                </c:pt>
                <c:pt idx="24">
                  <c:v>63.3</c:v>
                </c:pt>
                <c:pt idx="32">
                  <c:v>64.400000000000006</c:v>
                </c:pt>
              </c:numCache>
            </c:numRef>
          </c:xVal>
          <c:yVal>
            <c:numRef>
              <c:f>公会計指標分析・財政指標組合せ分析表!$BP$55:$DC$55</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CDEA-43E7-87C1-6A72EB2D3E12}"/>
            </c:ext>
          </c:extLst>
        </c:ser>
        <c:dLbls>
          <c:showLegendKey val="0"/>
          <c:showVal val="1"/>
          <c:showCatName val="0"/>
          <c:showSerName val="0"/>
          <c:showPercent val="0"/>
          <c:showBubbleSize val="0"/>
        </c:dLbls>
        <c:axId val="46179840"/>
        <c:axId val="46181760"/>
      </c:scatterChart>
      <c:valAx>
        <c:axId val="46179840"/>
        <c:scaling>
          <c:orientation val="maxMin"/>
          <c:max val="80"/>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{ECF3A5D3-BB7A-487D-B372-35209FECF907}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9D9-41D4-BCB9-7164357732B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{0F583537-E938-4251-B18C-A1076132A707}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D9-41D4-BCB9-7164357732B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{07AA63DE-6D70-476A-A950-D77A968B23D5}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D9-41D4-BCB9-7164357732B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{98BAA638-CA68-4533-892D-0D5B1CFADEFF}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D9-41D4-BCB9-7164357732B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{5AC2E572-1845-47A1-A555-CC98209A3FE9}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D9-41D4-BCB9-7164357732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{5600F063-0AE5-46E8-B7BE-1EA3A1A667F4}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9D9-41D4-BCB9-7164357732B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{8201486F-33DA-41CE-BDEC-07EA586FBFA1}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9D9-41D4-BCB9-7164357732B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{DF7E01DF-BD3C-41AF-B711-BBA5EE56503A}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9D9-41D4-BCB9-7164357732B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{AD22FAA8-63BA-4B6B-BBF4-8043A88AB1CD}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9D9-41D4-BCB9-7164357732B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5.5</c:v>
                </c:pt>
                <c:pt idx="16">
                  <c:v>5.7</c:v>
                </c:pt>
                <c:pt idx="24">
                  <c:v>6.1</c:v>
                </c:pt>
                <c:pt idx="32">
                  <c:v>6.3</c:v>
                </c:pt>
              </c:numCache>
            </c:numRef>
          </c:xVal>
          <c:yVal>
            <c:numRef>
              <c:f>公会計指標分析・財政指標組合せ分析表!$BP$73:$DC$73</c:f>
              <c:numCache>
                <c:formatCode>#,##0.0;"▲ "#,##0.0</c:formatCode>
                <c:ptCount val="40"/>
                <c:pt idx="0">
                  <c:v>65.3</c:v>
                </c:pt>
                <c:pt idx="8">
                  <c:v>49.2</c:v>
                </c:pt>
                <c:pt idx="16">
                  <c:v>33.9</c:v>
                </c:pt>
                <c:pt idx="24">
                  <c:v>16.3</c:v>
                </c:pt>
                <c:pt idx="32">
                  <c:v>7.1</c:v>
                </c:pt>
              </c:numCache>
            </c:numRef>
          </c:yVal>
          <c:smooth val="0"/>
          <c:extLst>
            <c:ext xmlns:c16="http://schemas.microsoft.com/office/drawing/2014/chart" uri="{C3380CC4-5D6E-409C-BE32-E72D297353CC}">
              <c16:uniqueId val="{00000009-B9D9-41D4-BCB9-7164357732B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4473524683421616E-3"/>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{60BD75B5-F8E7-477D-A5F2-E5D1D0CE1C6A}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9D9-41D4-BCB9-7164357732B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{C166FAFA-B365-45DB-BCE9-E9C65B590482}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D9-41D4-BCB9-7164357732B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{D96A5924-09D7-45BD-9D93-9E421B8CFD68}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D9-41D4-BCB9-7164357732B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{F11C73C5-DC67-427E-97D0-36A89B684CFD}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D9-41D4-BCB9-7164357732B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{5241E64E-595B-4FE3-B4A1-26276491A51E}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D9-41D4-BCB9-7164357732B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{5CF8F198-73BA-4FA4-9427-BCCBF96A1C54}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9D9-41D4-BCB9-7164357732B3}"/>
                </c:ext>
              </c:extLst>
            </c:dLbl>
            <c:dLbl>
              <c:idx val="16"/>
              <c:layout>
                <c:manualLayout>
                  <c:x val="0"/>
                  <c:y val="9.6814386121855701E-3"/>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{D2AC27E8-E876-440C-A5C7-F7C8C1058304}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9D9-41D4-BCB9-7164357732B3}"/>
                </c:ext>
              </c:extLst>
            </c:dLbl>
            <c:dLbl>
              <c:idx val="24"/>
              <c:layout>
                <c:manualLayout>
                  <c:x val="0"/>
                  <c:y val="-2.448477882495256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{6BFABAF0-88DA-4080-BB02-5E6C1AFB9574}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9D9-41D4-BCB9-7164357732B3}"/>
                </c:ext>
              </c:extLst>
            </c:dLbl>
            <c:dLbl>
              <c:idx val="32"/>
              <c:layout>
                <c:manualLayout>
                  <c:x val="0"/>
                  <c:y val="1.3356672719563643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{7AA7F57B-C9B7-4774-8CFB-056CD8969C3B}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9D9-41D4-BCB9-7164357732B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7.9</c:v>
                </c:pt>
                <c:pt idx="16">
                  <c:v>8</c:v>
                </c:pt>
                <c:pt idx="24">
                  <c:v>8</c:v>
                </c:pt>
                <c:pt idx="32">
                  <c:v>8.1</c:v>
                </c:pt>
              </c:numCache>
            </c:numRef>
          </c:xVal>
          <c:yVal>
            <c:numRef>
              <c:f>公会計指標分析・財政指標組合せ分析表!$BP$77:$DC$77</c:f>
              <c:numCache>
                <c:formatCode>#,##0.0;"▲ "#,##0.0</c:formatCode>
                <c:ptCount val="40"/>
                <c:pt idx="0">
                  <c:v>3.1</c:v>
                </c:pt>
                <c:pt idx="8">
                  <c:v>13.7</c:v>
                </c:pt>
                <c:pt idx="16">
                  <c:v>6.9</c:v>
                </c:pt>
                <c:pt idx="24">
                  <c:v>0</c:v>
                </c:pt>
                <c:pt idx="32">
                  <c:v>0</c:v>
                </c:pt>
              </c:numCache>
            </c:numRef>
          </c:yVal>
          <c:smooth val="0"/>
          <c:extLst>
            <c:ext xmlns:c16="http://schemas.microsoft.com/office/drawing/2014/chart" uri="{C3380CC4-5D6E-409C-BE32-E72D297353CC}">
              <c16:uniqueId val="{00000013-B9D9-41D4-BCB9-7164357732B3}"/>
            </c:ext>
          </c:extLst>
        </c:ser>
        <c:dLbls>
          <c:showLegendKey val="0"/>
          <c:showVal val="1"/>
          <c:showCatName val="0"/>
          <c:showSerName val="0"/>
          <c:showPercent val="0"/>
          <c:showBubbleSize val="0"/>
        </c:dLbls>
        <c:axId val="84219776"/>
        <c:axId val="84234240"/>
      </c:scatterChart>
      <c:valAx>
        <c:axId val="84219776"/>
        <c:scaling>
          <c:orientation val="maxMin"/>
          <c:max val="9"/>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元利償還金については平成</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27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年度までは減少傾向であったが、その後は増加に転じ、上昇傾向にある。今後も増加傾向は続くとみられるため、地方債の新規借入にあたっては計画的な対応が必要である。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一方、下水道事業債等の償還が進んだことに伴い、公営企業地方債償還財源充当繰入金は減少している。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令和５年度は、令和元年度臨時財政対策債等の元金償還が開始したこと等により元利償還金の増加が大きく、実質公債費比率の分子の額は増となった。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２年度以降、財政調整基金等の積立による充当可能基金が増加しているため、分子は減少傾向にある。令和５年度は新松田駅周辺整備基金をはじめとする基金への積立により、充当可能財源が増加し、分子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今後、公営企業債等繰入見込額は減少が想定され、一般会計等に係る地方債の現在高は令和３年度をピークに徐々に減少していく見込みである。しかし、地方債現在高は直近５年間で約</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億円弱も増加しているため、地方債の新規借入にあたっては計画的な対応が必要である。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神奈川県松田町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・基金全体では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245</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・松田町新松田駅周辺整備基金では、計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379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・財政調整基金では、計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・大型事業を複数、計画している中で、基金の使途が明確なその他特定目的基金への積立て・取崩しを行っていく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み立てを行ってきたが、今後数年間で広域施設の更新が開始されていくため、取崩しを行い、財源不足を補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・松田町新松田駅周辺整備基金：新松田駅周辺の整備に充てる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・松田町公共施設等整備基金：公共施設等の改修、その他整備等に充てる</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・松田町教育施設整備基金：教育施設の整備に充てる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・松田町町営住宅基金：町屋住宅の修繕又は改良等に充てる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・松田町森林環境譲与税基金：森林環境税及び森林環境譲与税に関する法律第３４条第１項に規定する施策に要する経費の財源に充てる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・新松田駅周辺整備基金、教育施設整備基金、公共施設等整備基金、森林環境譲与税基金等へ新たに積立を行い、計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496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・教育施設整備基金、新松田駅周辺整備基金、公共施設等整備基金等からの取崩しにより計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109</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・新松田駅周辺整備基金：計画的に積立て取崩しを行っていく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・公共施設等整備基金：公共施設の老朽化が進んでいるため、建替等の更新整備等に向けて、計画的に積立て取崩しを行っていく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・教育施設整備基金：教育施設の整備、更新が進む中で、計画的に積立て取崩しを行っていく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・財政調整基金では、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160</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百万円の取崩しにより計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1,336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は経常経費の削減に努め、老朽化した町有施設・広域施設の更新等に備えて積み立てを行ってきたが、今後数年間で広域施設の更新が開始されていくため、取崩しを行い、財源不足を補っていく</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・前記の取崩しにより、基金残高の大幅な減少が見込まれるため、今後も経費の削減に努め、不測の事態に備えられるように、財源に余裕がでた場合は積立て、必要な残高を確保していく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・減債基金は令和５年度普通交付税における令和６・７年度分臨時財政対策債償還費の前倒し交付額の積立てにより計</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百万円となった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・満期一括償還を利用していないため、今後の変動を想定していないが、令和５年度・令和６年度普通交付税における臨時財政対策債償還費の前倒し交付額の積立・取崩を今後行う</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B6ECEF9-FFC6-474A-9157-AA3B7F784EF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F1EA4FA-02DA-42EE-9FA1-B444C1979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CF3C731-082B-4D8F-9D25-9509A159D03E}"/>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D711B75-9328-43F6-9B95-BBC574145A6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FEA8895-CC17-4236-8B92-A4672BAD817F}"/>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114C27F7-A964-4407-A4D2-DF1B0C47F725}"/>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9DEF95-FF63-439E-90E5-E14E9B4D0C14}"/>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C4097CD2-A253-4D3D-983E-AC01FA99F97E}"/>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4FC905F-5D3A-40D0-8A0F-D53D7DEC95B5}"/>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302CDC8-D1A3-467B-8336-7F12CE55CAFD}"/>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E9AD740-9EC8-4CBF-A561-3994DE0DF1E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3FFDC3A-F8BB-4D2C-B628-F195ACD707F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4024C62-4F41-4A67-9F2C-1EF60FF78B49}"/>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57BDF41-70D9-4941-BAE6-81955DFECECA}"/>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065FC40-44E8-4E08-A9CF-C6C42D2CCB69}"/>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63CEC564-66C9-42FA-8204-F64B93EB6677}"/>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AA7C43-B90C-481A-BE2A-4EE6580841E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CE812D3D-DF8B-4062-B828-A654D3B01CA4}"/>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9CC522B7-A0DF-4353-8F09-815D0FE3A20E}"/>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DD9AFA6-3204-4ED8-9E13-70A116F9F06E}"/>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D7E08F4-3997-4CF8-A748-043CA9A785DC}"/>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211E1AB9-D185-43C3-845A-12AA53B992E3}"/>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D7DC39A-0A75-4A80-9B44-303426739C2A}"/>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0A2E236-FAB4-4770-A7E8-5C40720F0B46}"/>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2390D2CB-0C3A-4D38-89AF-669498483793}"/>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ADA761A-664B-4AA6-B88F-0627F56C0057}"/>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341959-7516-406A-9B4F-348D648D2FD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B318278-3D08-4EAA-9FBD-E5817621F025}"/>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66FE00B9-5D2B-49DC-A615-5C200490D8C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4A818E8F-C2F6-497D-83E6-AD475DB887F7}"/>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0AC4A11-8B18-40D2-A1B1-A3B541713D3D}"/>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D389D50-2148-4BB9-B321-C00FCB681E9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7BB00037-6EF7-4428-81C1-46B17549C4E3}"/>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D76244E0-8114-44BF-9CAF-5E1F187CB8C4}"/>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DDA5892-E607-4E26-BF15-0F61ECA56284}"/>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E325728-C174-457D-B327-10ED1253593E}"/>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16C85F4-6890-4AAE-9C5A-954E8AAA78BB}"/>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A772101A-3EEC-4202-8D18-BC6F7CA2DC5E}"/>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4AE42ED-3E2E-4167-BB29-0F291AAA5E6F}"/>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2135396-5CCF-4762-945C-3DE4FD64BB36}"/>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74A757A-D9F6-4914-BFB6-CEEEC26C4E2B}"/>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B28C7860-CE0B-410D-9229-B6173333B1C2}"/>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4BBA837-E0C7-4E58-AF1D-8BC2FE71103D}"/>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279DE64-FCA3-4839-912F-C63279F2465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E7C6ED5-198F-4D3C-8436-06B21662F676}"/>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C1FF95A-FFD0-48D5-9B5A-12A63990569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DF4473F-096D-4A28-9876-B922FD6CE37B}"/>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神奈川県平均、類似団体と比較しても有形固定資産の減価償却率は高い値であり、資産の老朽化が進んでいるのがわかる。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依然として類似団体と比べると老朽化している施設が多い現状だが、令和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年度の松田小学校整備事業により数値は類似団体平均と同水準に改善された。令和５年度以降は老朽化が進むため、増加見込みである。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当町では、公共施設総合管理計画を定めており、令和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年度に策定した個別施設計画と併せて施設の適切な更新を進めていく必要がある。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17E715D-E462-4F64-8DF8-01B04BBB2391}"/>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7A38915-348D-42C1-BAD6-D2D87823116E}"/>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EAB7A18A-BA6F-48A2-9922-0382D453D44E}"/>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EDED82E8-E3CF-4428-882A-C2F82240DB0D}"/>
            </a:ext>
          </a:extLst>
        </xdr:cNvPr>
        <xdr:cNvCxnSpPr/>
      </xdr:nvCxnSpPr>
      <xdr:spPr>
        <a:xfrm>
          <a:off x="1127125" y="670687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407CDE08-E2E6-43EA-AC84-7589BD240097}"/>
            </a:ext>
          </a:extLst>
        </xdr:cNvPr>
        <xdr:cNvSpPr txBox="1"/>
      </xdr:nvSpPr>
      <xdr:spPr>
        <a:xfrm>
          <a:off x="772811" y="661687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5B0B9307-2E76-4CF8-B283-76EE4916A94D}"/>
            </a:ext>
          </a:extLst>
        </xdr:cNvPr>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71428CEA-F132-44E7-8C39-10D6D79D6D61}"/>
            </a:ext>
          </a:extLst>
        </xdr:cNvPr>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D3A33C14-3A60-4FD3-BB7B-944CDFDD1BF2}"/>
            </a:ext>
          </a:extLst>
        </xdr:cNvPr>
        <xdr:cNvCxnSpPr/>
      </xdr:nvCxnSpPr>
      <xdr:spPr>
        <a:xfrm>
          <a:off x="1127125" y="617855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765F6625-074D-478E-AF3E-80399EA9C25E}"/>
            </a:ext>
          </a:extLst>
        </xdr:cNvPr>
        <xdr:cNvSpPr txBox="1"/>
      </xdr:nvSpPr>
      <xdr:spPr>
        <a:xfrm>
          <a:off x="772811" y="608855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EFE9228B-FCC2-451F-8654-9A69898BC105}"/>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910979DA-5854-48D1-9C83-8CBE220D994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60310FDE-D6A8-4142-BDAF-911AA64E76A4}"/>
            </a:ext>
          </a:extLst>
        </xdr:cNvPr>
        <xdr:cNvCxnSpPr/>
      </xdr:nvCxnSpPr>
      <xdr:spPr>
        <a:xfrm>
          <a:off x="1127125" y="565023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450A695-8A19-4CE3-94A8-359541431EED}"/>
            </a:ext>
          </a:extLst>
        </xdr:cNvPr>
        <xdr:cNvSpPr txBox="1"/>
      </xdr:nvSpPr>
      <xdr:spPr>
        <a:xfrm>
          <a:off x="772811" y="55602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793AE251-03D6-413F-A78B-2764E7ED2126}"/>
            </a:ext>
          </a:extLst>
        </xdr:cNvPr>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E75E8457-2EFB-4946-8D23-71E8FD2A310B}"/>
            </a:ext>
          </a:extLst>
        </xdr:cNvPr>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9FA2DB7-6ABC-4490-993B-B40132DD4A73}"/>
            </a:ext>
          </a:extLst>
        </xdr:cNvPr>
        <xdr:cNvCxnSpPr/>
      </xdr:nvCxnSpPr>
      <xdr:spPr>
        <a:xfrm>
          <a:off x="1127125" y="5125720"/>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92B04EA5-DD87-4A68-84C8-F065068942DC}"/>
            </a:ext>
          </a:extLst>
        </xdr:cNvPr>
        <xdr:cNvSpPr txBox="1"/>
      </xdr:nvSpPr>
      <xdr:spPr>
        <a:xfrm>
          <a:off x="772811" y="503191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EB72D50A-8E12-46DE-84EC-67EC6DE33EF8}"/>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B6FF30B6-BA45-4588-933C-AE69187ED27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660B7CC2-F7F1-42E9-9D79-9CB93A3EFC1C}"/>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90805</xdr:rowOff>
    </xdr:from>
    <xdr:to>
      <xdr:col>23</xdr:col>
      <xdr:colOff>85090</xdr:colOff>
      <xdr:row>34</xdr:row>
      <xdr:rowOff>55087</xdr:rowOff>
    </xdr:to>
    <xdr:cxnSp macro="">
      <xdr:nvCxnSpPr>
        <xdr:cNvPr id="69" name="直線コネクタ 68">
          <a:extLst>
            <a:ext uri="{FF2B5EF4-FFF2-40B4-BE49-F238E27FC236}">
              <a16:creationId xmlns:a16="http://schemas.microsoft.com/office/drawing/2014/main" id="{39A57C4D-0D11-4854-AB47-57660C91F2FC}"/>
            </a:ext>
          </a:extLst>
        </xdr:cNvPr>
        <xdr:cNvCxnSpPr/>
      </xdr:nvCxnSpPr>
      <xdr:spPr>
        <a:xfrm flipV="1">
          <a:off x="4206240" y="5219065"/>
          <a:ext cx="1270" cy="1305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58914</xdr:rowOff>
    </xdr:from>
    <xdr:ext cx="405111" cy="259045"/>
    <xdr:sp macro="" textlink="">
      <xdr:nvSpPr>
        <xdr:cNvPr id="70" name="有形固定資産減価償却率最小値テキスト">
          <a:extLst>
            <a:ext uri="{FF2B5EF4-FFF2-40B4-BE49-F238E27FC236}">
              <a16:creationId xmlns:a16="http://schemas.microsoft.com/office/drawing/2014/main" id="{FB7E7F6C-375F-426E-B275-E28A5695EECD}"/>
            </a:ext>
          </a:extLst>
        </xdr:cNvPr>
        <xdr:cNvSpPr txBox="1"/>
      </xdr:nvSpPr>
      <xdr:spPr>
        <a:xfrm>
          <a:off x="4258945" y="652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55087</xdr:rowOff>
    </xdr:from>
    <xdr:to>
      <xdr:col>23</xdr:col>
      <xdr:colOff>174625</xdr:colOff>
      <xdr:row>34</xdr:row>
      <xdr:rowOff>55087</xdr:rowOff>
    </xdr:to>
    <xdr:cxnSp macro="">
      <xdr:nvCxnSpPr>
        <xdr:cNvPr id="71" name="直線コネクタ 70">
          <a:extLst>
            <a:ext uri="{FF2B5EF4-FFF2-40B4-BE49-F238E27FC236}">
              <a16:creationId xmlns:a16="http://schemas.microsoft.com/office/drawing/2014/main" id="{52791776-6516-4D48-9D74-AC18055B0B5E}"/>
            </a:ext>
          </a:extLst>
        </xdr:cNvPr>
        <xdr:cNvCxnSpPr/>
      </xdr:nvCxnSpPr>
      <xdr:spPr>
        <a:xfrm>
          <a:off x="4119245" y="652446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37482</xdr:rowOff>
    </xdr:from>
    <xdr:ext cx="405111" cy="259045"/>
    <xdr:sp macro="" textlink="">
      <xdr:nvSpPr>
        <xdr:cNvPr id="72" name="有形固定資産減価償却率最大値テキスト">
          <a:extLst>
            <a:ext uri="{FF2B5EF4-FFF2-40B4-BE49-F238E27FC236}">
              <a16:creationId xmlns:a16="http://schemas.microsoft.com/office/drawing/2014/main" id="{E84FDB60-221F-4491-B96D-B8C0933C91C7}"/>
            </a:ext>
          </a:extLst>
        </xdr:cNvPr>
        <xdr:cNvSpPr txBox="1"/>
      </xdr:nvSpPr>
      <xdr:spPr>
        <a:xfrm>
          <a:off x="4258945"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90805</xdr:rowOff>
    </xdr:from>
    <xdr:to>
      <xdr:col>23</xdr:col>
      <xdr:colOff>174625</xdr:colOff>
      <xdr:row>26</xdr:row>
      <xdr:rowOff>90805</xdr:rowOff>
    </xdr:to>
    <xdr:cxnSp macro="">
      <xdr:nvCxnSpPr>
        <xdr:cNvPr id="73" name="直線コネクタ 72">
          <a:extLst>
            <a:ext uri="{FF2B5EF4-FFF2-40B4-BE49-F238E27FC236}">
              <a16:creationId xmlns:a16="http://schemas.microsoft.com/office/drawing/2014/main" id="{C8CC8835-931D-4BC6-9365-2767F9841E33}"/>
            </a:ext>
          </a:extLst>
        </xdr:cNvPr>
        <xdr:cNvCxnSpPr/>
      </xdr:nvCxnSpPr>
      <xdr:spPr>
        <a:xfrm>
          <a:off x="4119245" y="52190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36847</xdr:rowOff>
    </xdr:from>
    <xdr:ext cx="405111" cy="259045"/>
    <xdr:sp macro="" textlink="">
      <xdr:nvSpPr>
        <xdr:cNvPr id="74" name="有形固定資産減価償却率平均値テキスト">
          <a:extLst>
            <a:ext uri="{FF2B5EF4-FFF2-40B4-BE49-F238E27FC236}">
              <a16:creationId xmlns:a16="http://schemas.microsoft.com/office/drawing/2014/main" id="{FB027B55-D7C7-4D17-90E4-7864C46136AC}"/>
            </a:ext>
          </a:extLst>
        </xdr:cNvPr>
        <xdr:cNvSpPr txBox="1"/>
      </xdr:nvSpPr>
      <xdr:spPr>
        <a:xfrm>
          <a:off x="4258945" y="5835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13970</xdr:rowOff>
    </xdr:from>
    <xdr:to>
      <xdr:col>23</xdr:col>
      <xdr:colOff>136525</xdr:colOff>
      <xdr:row>31</xdr:row>
      <xdr:rowOff>115570</xdr:rowOff>
    </xdr:to>
    <xdr:sp macro="" textlink="">
      <xdr:nvSpPr>
        <xdr:cNvPr id="75" name="フローチャート: 判断 74">
          <a:extLst>
            <a:ext uri="{FF2B5EF4-FFF2-40B4-BE49-F238E27FC236}">
              <a16:creationId xmlns:a16="http://schemas.microsoft.com/office/drawing/2014/main" id="{2BC69DC4-61F0-4323-9225-4FDE0B5903A1}"/>
            </a:ext>
          </a:extLst>
        </xdr:cNvPr>
        <xdr:cNvSpPr/>
      </xdr:nvSpPr>
      <xdr:spPr>
        <a:xfrm>
          <a:off x="4157345"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155734</xdr:rowOff>
    </xdr:from>
    <xdr:to>
      <xdr:col>19</xdr:col>
      <xdr:colOff>187325</xdr:colOff>
      <xdr:row>31</xdr:row>
      <xdr:rowOff>85884</xdr:rowOff>
    </xdr:to>
    <xdr:sp macro="" textlink="">
      <xdr:nvSpPr>
        <xdr:cNvPr id="76" name="フローチャート: 判断 75">
          <a:extLst>
            <a:ext uri="{FF2B5EF4-FFF2-40B4-BE49-F238E27FC236}">
              <a16:creationId xmlns:a16="http://schemas.microsoft.com/office/drawing/2014/main" id="{90899407-D1AD-4D9A-A75B-747E2FB87F48}"/>
            </a:ext>
          </a:extLst>
        </xdr:cNvPr>
        <xdr:cNvSpPr/>
      </xdr:nvSpPr>
      <xdr:spPr>
        <a:xfrm>
          <a:off x="3537585" y="59545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144939</xdr:rowOff>
    </xdr:from>
    <xdr:to>
      <xdr:col>15</xdr:col>
      <xdr:colOff>187325</xdr:colOff>
      <xdr:row>31</xdr:row>
      <xdr:rowOff>75089</xdr:rowOff>
    </xdr:to>
    <xdr:sp macro="" textlink="">
      <xdr:nvSpPr>
        <xdr:cNvPr id="77" name="フローチャート: 判断 76">
          <a:extLst>
            <a:ext uri="{FF2B5EF4-FFF2-40B4-BE49-F238E27FC236}">
              <a16:creationId xmlns:a16="http://schemas.microsoft.com/office/drawing/2014/main" id="{E6441428-0957-4EA6-878A-DAD0FB74F762}"/>
            </a:ext>
          </a:extLst>
        </xdr:cNvPr>
        <xdr:cNvSpPr/>
      </xdr:nvSpPr>
      <xdr:spPr>
        <a:xfrm>
          <a:off x="2867025" y="59437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8" name="フローチャート: 判断 77">
          <a:extLst>
            <a:ext uri="{FF2B5EF4-FFF2-40B4-BE49-F238E27FC236}">
              <a16:creationId xmlns:a16="http://schemas.microsoft.com/office/drawing/2014/main" id="{D1E236F0-0680-4796-9915-41095AA096ED}"/>
            </a:ext>
          </a:extLst>
        </xdr:cNvPr>
        <xdr:cNvSpPr/>
      </xdr:nvSpPr>
      <xdr:spPr>
        <a:xfrm>
          <a:off x="2196465" y="5919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99060</xdr:rowOff>
    </xdr:from>
    <xdr:to>
      <xdr:col>7</xdr:col>
      <xdr:colOff>187325</xdr:colOff>
      <xdr:row>31</xdr:row>
      <xdr:rowOff>29210</xdr:rowOff>
    </xdr:to>
    <xdr:sp macro="" textlink="">
      <xdr:nvSpPr>
        <xdr:cNvPr id="79" name="フローチャート: 判断 78">
          <a:extLst>
            <a:ext uri="{FF2B5EF4-FFF2-40B4-BE49-F238E27FC236}">
              <a16:creationId xmlns:a16="http://schemas.microsoft.com/office/drawing/2014/main" id="{8A5F5814-93F2-4C2A-8B5A-520FC31CEC4A}"/>
            </a:ext>
          </a:extLst>
        </xdr:cNvPr>
        <xdr:cNvSpPr/>
      </xdr:nvSpPr>
      <xdr:spPr>
        <a:xfrm>
          <a:off x="1525905" y="5897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E78C3C4-E553-42DE-85D9-3FED49B3314B}"/>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1C23BD8-2C2C-4C50-A349-377913B515D5}"/>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5D12642B-B571-473B-BD66-C57C80D2729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2EDF48A-BB7A-45AD-B2E1-5987E2466AB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709097FD-8825-4031-8185-C8CDC85CA5B2}"/>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105728</xdr:rowOff>
    </xdr:from>
    <xdr:to>
      <xdr:col>23</xdr:col>
      <xdr:colOff>136525</xdr:colOff>
      <xdr:row>32</xdr:row>
      <xdr:rowOff>35878</xdr:rowOff>
    </xdr:to>
    <xdr:sp macro="" textlink="">
      <xdr:nvSpPr>
        <xdr:cNvPr id="85" name="楕円 84">
          <a:extLst>
            <a:ext uri="{FF2B5EF4-FFF2-40B4-BE49-F238E27FC236}">
              <a16:creationId xmlns:a16="http://schemas.microsoft.com/office/drawing/2014/main" id="{17E2C71B-6AE8-4836-8978-F74DCC5ABC3E}"/>
            </a:ext>
          </a:extLst>
        </xdr:cNvPr>
        <xdr:cNvSpPr/>
      </xdr:nvSpPr>
      <xdr:spPr>
        <a:xfrm>
          <a:off x="4157345" y="607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84155</xdr:rowOff>
    </xdr:from>
    <xdr:ext cx="405111" cy="259045"/>
    <xdr:sp macro="" textlink="">
      <xdr:nvSpPr>
        <xdr:cNvPr id="86" name="有形固定資産減価償却率該当値テキスト">
          <a:extLst>
            <a:ext uri="{FF2B5EF4-FFF2-40B4-BE49-F238E27FC236}">
              <a16:creationId xmlns:a16="http://schemas.microsoft.com/office/drawing/2014/main" id="{DE3FB103-0E83-4516-8A90-12D7FD7993A4}"/>
            </a:ext>
          </a:extLst>
        </xdr:cNvPr>
        <xdr:cNvSpPr txBox="1"/>
      </xdr:nvSpPr>
      <xdr:spPr>
        <a:xfrm>
          <a:off x="4258945" y="6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24765</xdr:rowOff>
    </xdr:from>
    <xdr:to>
      <xdr:col>19</xdr:col>
      <xdr:colOff>187325</xdr:colOff>
      <xdr:row>31</xdr:row>
      <xdr:rowOff>126365</xdr:rowOff>
    </xdr:to>
    <xdr:sp macro="" textlink="">
      <xdr:nvSpPr>
        <xdr:cNvPr id="87" name="楕円 86">
          <a:extLst>
            <a:ext uri="{FF2B5EF4-FFF2-40B4-BE49-F238E27FC236}">
              <a16:creationId xmlns:a16="http://schemas.microsoft.com/office/drawing/2014/main" id="{3F7644A5-3030-4CF9-A3ED-F1920D909DA7}"/>
            </a:ext>
          </a:extLst>
        </xdr:cNvPr>
        <xdr:cNvSpPr/>
      </xdr:nvSpPr>
      <xdr:spPr>
        <a:xfrm>
          <a:off x="3537585" y="59912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75565</xdr:rowOff>
    </xdr:from>
    <xdr:to>
      <xdr:col>23</xdr:col>
      <xdr:colOff>85725</xdr:colOff>
      <xdr:row>31</xdr:row>
      <xdr:rowOff>156528</xdr:rowOff>
    </xdr:to>
    <xdr:cxnSp macro="">
      <xdr:nvCxnSpPr>
        <xdr:cNvPr id="88" name="直線コネクタ 87">
          <a:extLst>
            <a:ext uri="{FF2B5EF4-FFF2-40B4-BE49-F238E27FC236}">
              <a16:creationId xmlns:a16="http://schemas.microsoft.com/office/drawing/2014/main" id="{46EB7319-10C7-42AE-9709-2D7BA7786785}"/>
            </a:ext>
          </a:extLst>
        </xdr:cNvPr>
        <xdr:cNvCxnSpPr/>
      </xdr:nvCxnSpPr>
      <xdr:spPr>
        <a:xfrm>
          <a:off x="3588385" y="6042025"/>
          <a:ext cx="619760" cy="8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1746</xdr:rowOff>
    </xdr:from>
    <xdr:to>
      <xdr:col>15</xdr:col>
      <xdr:colOff>187325</xdr:colOff>
      <xdr:row>32</xdr:row>
      <xdr:rowOff>103346</xdr:rowOff>
    </xdr:to>
    <xdr:sp macro="" textlink="">
      <xdr:nvSpPr>
        <xdr:cNvPr id="89" name="楕円 88">
          <a:extLst>
            <a:ext uri="{FF2B5EF4-FFF2-40B4-BE49-F238E27FC236}">
              <a16:creationId xmlns:a16="http://schemas.microsoft.com/office/drawing/2014/main" id="{C2FDA96D-77DB-465F-BB6D-40B870A49D63}"/>
            </a:ext>
          </a:extLst>
        </xdr:cNvPr>
        <xdr:cNvSpPr/>
      </xdr:nvSpPr>
      <xdr:spPr>
        <a:xfrm>
          <a:off x="2867025" y="613584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75565</xdr:rowOff>
    </xdr:from>
    <xdr:to>
      <xdr:col>19</xdr:col>
      <xdr:colOff>136525</xdr:colOff>
      <xdr:row>32</xdr:row>
      <xdr:rowOff>52546</xdr:rowOff>
    </xdr:to>
    <xdr:cxnSp macro="">
      <xdr:nvCxnSpPr>
        <xdr:cNvPr id="90" name="直線コネクタ 89">
          <a:extLst>
            <a:ext uri="{FF2B5EF4-FFF2-40B4-BE49-F238E27FC236}">
              <a16:creationId xmlns:a16="http://schemas.microsoft.com/office/drawing/2014/main" id="{F493E254-2518-48E0-B23E-7A24D4AFFA7C}"/>
            </a:ext>
          </a:extLst>
        </xdr:cNvPr>
        <xdr:cNvCxnSpPr/>
      </xdr:nvCxnSpPr>
      <xdr:spPr>
        <a:xfrm flipV="1">
          <a:off x="2917825" y="6042025"/>
          <a:ext cx="670560" cy="144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34131</xdr:rowOff>
    </xdr:from>
    <xdr:to>
      <xdr:col>11</xdr:col>
      <xdr:colOff>187325</xdr:colOff>
      <xdr:row>32</xdr:row>
      <xdr:rowOff>135731</xdr:rowOff>
    </xdr:to>
    <xdr:sp macro="" textlink="">
      <xdr:nvSpPr>
        <xdr:cNvPr id="91" name="楕円 90">
          <a:extLst>
            <a:ext uri="{FF2B5EF4-FFF2-40B4-BE49-F238E27FC236}">
              <a16:creationId xmlns:a16="http://schemas.microsoft.com/office/drawing/2014/main" id="{7EE4A015-0280-4710-96D9-AC9F1CFAB382}"/>
            </a:ext>
          </a:extLst>
        </xdr:cNvPr>
        <xdr:cNvSpPr/>
      </xdr:nvSpPr>
      <xdr:spPr>
        <a:xfrm>
          <a:off x="2196465" y="616823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52546</xdr:rowOff>
    </xdr:from>
    <xdr:to>
      <xdr:col>15</xdr:col>
      <xdr:colOff>136525</xdr:colOff>
      <xdr:row>32</xdr:row>
      <xdr:rowOff>84931</xdr:rowOff>
    </xdr:to>
    <xdr:cxnSp macro="">
      <xdr:nvCxnSpPr>
        <xdr:cNvPr id="92" name="直線コネクタ 91">
          <a:extLst>
            <a:ext uri="{FF2B5EF4-FFF2-40B4-BE49-F238E27FC236}">
              <a16:creationId xmlns:a16="http://schemas.microsoft.com/office/drawing/2014/main" id="{83488CA6-3D14-41F1-ACAF-37D8E00028F5}"/>
            </a:ext>
          </a:extLst>
        </xdr:cNvPr>
        <xdr:cNvCxnSpPr/>
      </xdr:nvCxnSpPr>
      <xdr:spPr>
        <a:xfrm flipV="1">
          <a:off x="2247265" y="6186646"/>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31433</xdr:rowOff>
    </xdr:from>
    <xdr:to>
      <xdr:col>7</xdr:col>
      <xdr:colOff>187325</xdr:colOff>
      <xdr:row>32</xdr:row>
      <xdr:rowOff>133033</xdr:rowOff>
    </xdr:to>
    <xdr:sp macro="" textlink="">
      <xdr:nvSpPr>
        <xdr:cNvPr id="93" name="楕円 92">
          <a:extLst>
            <a:ext uri="{FF2B5EF4-FFF2-40B4-BE49-F238E27FC236}">
              <a16:creationId xmlns:a16="http://schemas.microsoft.com/office/drawing/2014/main" id="{71BA0842-1FC0-43BA-BA6B-5D992D754822}"/>
            </a:ext>
          </a:extLst>
        </xdr:cNvPr>
        <xdr:cNvSpPr/>
      </xdr:nvSpPr>
      <xdr:spPr>
        <a:xfrm>
          <a:off x="1525905" y="61655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82233</xdr:rowOff>
    </xdr:from>
    <xdr:to>
      <xdr:col>11</xdr:col>
      <xdr:colOff>136525</xdr:colOff>
      <xdr:row>32</xdr:row>
      <xdr:rowOff>84931</xdr:rowOff>
    </xdr:to>
    <xdr:cxnSp macro="">
      <xdr:nvCxnSpPr>
        <xdr:cNvPr id="94" name="直線コネクタ 93">
          <a:extLst>
            <a:ext uri="{FF2B5EF4-FFF2-40B4-BE49-F238E27FC236}">
              <a16:creationId xmlns:a16="http://schemas.microsoft.com/office/drawing/2014/main" id="{CAC79B72-8947-4857-9670-76C5F9817DBD}"/>
            </a:ext>
          </a:extLst>
        </xdr:cNvPr>
        <xdr:cNvCxnSpPr/>
      </xdr:nvCxnSpPr>
      <xdr:spPr>
        <a:xfrm>
          <a:off x="1576705" y="6216333"/>
          <a:ext cx="67056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102411</xdr:rowOff>
    </xdr:from>
    <xdr:ext cx="405111" cy="259045"/>
    <xdr:sp macro="" textlink="">
      <xdr:nvSpPr>
        <xdr:cNvPr id="95" name="n_1aveValue有形固定資産減価償却率">
          <a:extLst>
            <a:ext uri="{FF2B5EF4-FFF2-40B4-BE49-F238E27FC236}">
              <a16:creationId xmlns:a16="http://schemas.microsoft.com/office/drawing/2014/main" id="{8917A1AE-CB37-4ACC-B864-38DB4F4ECCC8}"/>
            </a:ext>
          </a:extLst>
        </xdr:cNvPr>
        <xdr:cNvSpPr txBox="1"/>
      </xdr:nvSpPr>
      <xdr:spPr>
        <a:xfrm>
          <a:off x="3395989" y="5733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91616</xdr:rowOff>
    </xdr:from>
    <xdr:ext cx="405111" cy="259045"/>
    <xdr:sp macro="" textlink="">
      <xdr:nvSpPr>
        <xdr:cNvPr id="96" name="n_2aveValue有形固定資産減価償却率">
          <a:extLst>
            <a:ext uri="{FF2B5EF4-FFF2-40B4-BE49-F238E27FC236}">
              <a16:creationId xmlns:a16="http://schemas.microsoft.com/office/drawing/2014/main" id="{29E9E936-2A0F-486B-835B-8B5B31E1CB59}"/>
            </a:ext>
          </a:extLst>
        </xdr:cNvPr>
        <xdr:cNvSpPr txBox="1"/>
      </xdr:nvSpPr>
      <xdr:spPr>
        <a:xfrm>
          <a:off x="2738129" y="5722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97" name="n_3aveValue有形固定資産減価償却率">
          <a:extLst>
            <a:ext uri="{FF2B5EF4-FFF2-40B4-BE49-F238E27FC236}">
              <a16:creationId xmlns:a16="http://schemas.microsoft.com/office/drawing/2014/main" id="{A4E9BF61-DC15-44FE-94B6-9CFEC0D86A9F}"/>
            </a:ext>
          </a:extLst>
        </xdr:cNvPr>
        <xdr:cNvSpPr txBox="1"/>
      </xdr:nvSpPr>
      <xdr:spPr>
        <a:xfrm>
          <a:off x="2067569"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45737</xdr:rowOff>
    </xdr:from>
    <xdr:ext cx="405111" cy="259045"/>
    <xdr:sp macro="" textlink="">
      <xdr:nvSpPr>
        <xdr:cNvPr id="98" name="n_4aveValue有形固定資産減価償却率">
          <a:extLst>
            <a:ext uri="{FF2B5EF4-FFF2-40B4-BE49-F238E27FC236}">
              <a16:creationId xmlns:a16="http://schemas.microsoft.com/office/drawing/2014/main" id="{882B28B8-6BFA-41AB-B4A1-F8A2156CA153}"/>
            </a:ext>
          </a:extLst>
        </xdr:cNvPr>
        <xdr:cNvSpPr txBox="1"/>
      </xdr:nvSpPr>
      <xdr:spPr>
        <a:xfrm>
          <a:off x="1397009"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117492</xdr:rowOff>
    </xdr:from>
    <xdr:ext cx="405111" cy="259045"/>
    <xdr:sp macro="" textlink="">
      <xdr:nvSpPr>
        <xdr:cNvPr id="99" name="n_1mainValue有形固定資産減価償却率">
          <a:extLst>
            <a:ext uri="{FF2B5EF4-FFF2-40B4-BE49-F238E27FC236}">
              <a16:creationId xmlns:a16="http://schemas.microsoft.com/office/drawing/2014/main" id="{3C2832EA-BA7B-4D0D-BE93-A3AFAE15DADA}"/>
            </a:ext>
          </a:extLst>
        </xdr:cNvPr>
        <xdr:cNvSpPr txBox="1"/>
      </xdr:nvSpPr>
      <xdr:spPr>
        <a:xfrm>
          <a:off x="3395989"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94473</xdr:rowOff>
    </xdr:from>
    <xdr:ext cx="405111" cy="259045"/>
    <xdr:sp macro="" textlink="">
      <xdr:nvSpPr>
        <xdr:cNvPr id="100" name="n_2mainValue有形固定資産減価償却率">
          <a:extLst>
            <a:ext uri="{FF2B5EF4-FFF2-40B4-BE49-F238E27FC236}">
              <a16:creationId xmlns:a16="http://schemas.microsoft.com/office/drawing/2014/main" id="{46A80A78-909D-4103-AC43-87FCEA89F155}"/>
            </a:ext>
          </a:extLst>
        </xdr:cNvPr>
        <xdr:cNvSpPr txBox="1"/>
      </xdr:nvSpPr>
      <xdr:spPr>
        <a:xfrm>
          <a:off x="2738129" y="6228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126858</xdr:rowOff>
    </xdr:from>
    <xdr:ext cx="405111" cy="259045"/>
    <xdr:sp macro="" textlink="">
      <xdr:nvSpPr>
        <xdr:cNvPr id="101" name="n_3mainValue有形固定資産減価償却率">
          <a:extLst>
            <a:ext uri="{FF2B5EF4-FFF2-40B4-BE49-F238E27FC236}">
              <a16:creationId xmlns:a16="http://schemas.microsoft.com/office/drawing/2014/main" id="{635E7F88-2A77-4006-BFDE-E267B8C453FF}"/>
            </a:ext>
          </a:extLst>
        </xdr:cNvPr>
        <xdr:cNvSpPr txBox="1"/>
      </xdr:nvSpPr>
      <xdr:spPr>
        <a:xfrm>
          <a:off x="2067569" y="626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124160</xdr:rowOff>
    </xdr:from>
    <xdr:ext cx="405111" cy="259045"/>
    <xdr:sp macro="" textlink="">
      <xdr:nvSpPr>
        <xdr:cNvPr id="102" name="n_4mainValue有形固定資産減価償却率">
          <a:extLst>
            <a:ext uri="{FF2B5EF4-FFF2-40B4-BE49-F238E27FC236}">
              <a16:creationId xmlns:a16="http://schemas.microsoft.com/office/drawing/2014/main" id="{E96BC64B-2A5C-4A29-950A-0A319DF0D595}"/>
            </a:ext>
          </a:extLst>
        </xdr:cNvPr>
        <xdr:cNvSpPr txBox="1"/>
      </xdr:nvSpPr>
      <xdr:spPr>
        <a:xfrm>
          <a:off x="1397009" y="625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A6667F5-16BC-4ACD-9F0E-7A3EC440F76D}"/>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BFF84335-692F-418E-8A7D-8C021EBE7972}"/>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F11811C9-52D3-431F-82BC-4CF701F846F4}"/>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1975991-7E2F-4A02-AE5E-AB80328B4848}"/>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7D4339D-6D0F-439C-90D2-0120E775D798}"/>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4AC4015-3420-4E6E-9E61-8EA830AB54CA}"/>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9EB7CB89-0A2D-47C9-9119-EDB74868BACE}"/>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707FC956-1FDA-4A57-82B5-70FA283D99D3}"/>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D636B3E3-1CCB-493A-A213-1E7BE936CF4C}"/>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F162E49F-1822-463B-84E9-6A1E7491EEC9}"/>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7EF597E2-B34D-48AE-80D3-2CD993669201}"/>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724F3FC-8B4C-4FB5-B1D9-0007185ABCD3}"/>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E782F343-0E3C-4765-B94F-2F420BCFBB77}"/>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類似団体より高いが、神奈川県平均よりは低い値になっている。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今後、大型公共事業に伴う起債の発行により将来負担額の増加が見込まれるため、動向に注意する必要がある。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FA322886-E1A4-4E7B-B634-0C438106AA64}"/>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C8914FC6-3FED-492D-8E89-A0C3C3320A5E}"/>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7C21AC16-68E6-4C7B-8150-A2F74ECC8602}"/>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E44AECDB-8629-47E5-B829-8267166628F8}"/>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97C9E95A-DD98-4366-942D-D2C666187D82}"/>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8910FA3D-4CD9-41AD-9DF2-E27A3C10396A}"/>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9B9CADA1-5CCF-40D0-9E83-0FA0D023DCEC}"/>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99C4C89E-219B-4703-9427-06FBC783FFC4}"/>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B4991926-AEC4-4FFB-ADF9-E7186613D60C}"/>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C783E48-1D46-4156-BDC3-1727BCC45C64}"/>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940053CA-3EF0-4D2C-B089-9BC61406EAE1}"/>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6163B110-D090-42D2-8629-D2B4777661EC}"/>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9C692232-23A3-4460-B436-907E68B535B7}"/>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5F66693C-CAC0-4E95-9E44-AD6C1B9F0C62}"/>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F766F57D-D087-46CC-BB71-DF1DE622FE34}"/>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778B067-A6B0-4E14-A4CF-8CCE9014CB0C}"/>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B9CDC81F-C427-49EE-8331-A6EC2DC5792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158759</xdr:rowOff>
    </xdr:to>
    <xdr:cxnSp macro="">
      <xdr:nvCxnSpPr>
        <xdr:cNvPr id="133" name="直線コネクタ 132">
          <a:extLst>
            <a:ext uri="{FF2B5EF4-FFF2-40B4-BE49-F238E27FC236}">
              <a16:creationId xmlns:a16="http://schemas.microsoft.com/office/drawing/2014/main" id="{AE71EC5D-FA20-4613-934B-84AAFE38F3ED}"/>
            </a:ext>
          </a:extLst>
        </xdr:cNvPr>
        <xdr:cNvCxnSpPr/>
      </xdr:nvCxnSpPr>
      <xdr:spPr>
        <a:xfrm flipV="1">
          <a:off x="13027660" y="5160463"/>
          <a:ext cx="1269" cy="1300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162586</xdr:rowOff>
    </xdr:from>
    <xdr:ext cx="469744" cy="259045"/>
    <xdr:sp macro="" textlink="">
      <xdr:nvSpPr>
        <xdr:cNvPr id="134" name="債務償還比率最小値テキスト">
          <a:extLst>
            <a:ext uri="{FF2B5EF4-FFF2-40B4-BE49-F238E27FC236}">
              <a16:creationId xmlns:a16="http://schemas.microsoft.com/office/drawing/2014/main" id="{029D90F5-CE00-4F04-9E5A-5237C64E2357}"/>
            </a:ext>
          </a:extLst>
        </xdr:cNvPr>
        <xdr:cNvSpPr txBox="1"/>
      </xdr:nvSpPr>
      <xdr:spPr>
        <a:xfrm>
          <a:off x="13080365" y="6464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158759</xdr:rowOff>
    </xdr:from>
    <xdr:to>
      <xdr:col>76</xdr:col>
      <xdr:colOff>111125</xdr:colOff>
      <xdr:row>33</xdr:row>
      <xdr:rowOff>158759</xdr:rowOff>
    </xdr:to>
    <xdr:cxnSp macro="">
      <xdr:nvCxnSpPr>
        <xdr:cNvPr id="135" name="直線コネクタ 134">
          <a:extLst>
            <a:ext uri="{FF2B5EF4-FFF2-40B4-BE49-F238E27FC236}">
              <a16:creationId xmlns:a16="http://schemas.microsoft.com/office/drawing/2014/main" id="{61CBC3DC-D442-45F0-A469-D3B4C99EAEC2}"/>
            </a:ext>
          </a:extLst>
        </xdr:cNvPr>
        <xdr:cNvCxnSpPr/>
      </xdr:nvCxnSpPr>
      <xdr:spPr>
        <a:xfrm>
          <a:off x="12963525" y="64604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F2B86E0D-4DA8-4BC4-8448-77B508A7A47E}"/>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34AB62B5-BE2F-4213-8961-DFA09A2F2029}"/>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157833</xdr:rowOff>
    </xdr:from>
    <xdr:ext cx="469744" cy="259045"/>
    <xdr:sp macro="" textlink="">
      <xdr:nvSpPr>
        <xdr:cNvPr id="138" name="債務償還比率平均値テキスト">
          <a:extLst>
            <a:ext uri="{FF2B5EF4-FFF2-40B4-BE49-F238E27FC236}">
              <a16:creationId xmlns:a16="http://schemas.microsoft.com/office/drawing/2014/main" id="{1BAF400E-9953-49AC-B991-5F135C08510E}"/>
            </a:ext>
          </a:extLst>
        </xdr:cNvPr>
        <xdr:cNvSpPr txBox="1"/>
      </xdr:nvSpPr>
      <xdr:spPr>
        <a:xfrm>
          <a:off x="13080365" y="56213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134956</xdr:rowOff>
    </xdr:from>
    <xdr:to>
      <xdr:col>76</xdr:col>
      <xdr:colOff>73025</xdr:colOff>
      <xdr:row>30</xdr:row>
      <xdr:rowOff>65106</xdr:rowOff>
    </xdr:to>
    <xdr:sp macro="" textlink="">
      <xdr:nvSpPr>
        <xdr:cNvPr id="139" name="フローチャート: 判断 138">
          <a:extLst>
            <a:ext uri="{FF2B5EF4-FFF2-40B4-BE49-F238E27FC236}">
              <a16:creationId xmlns:a16="http://schemas.microsoft.com/office/drawing/2014/main" id="{7C96A8A6-8CA2-41AD-B8AE-FC4E4D273993}"/>
            </a:ext>
          </a:extLst>
        </xdr:cNvPr>
        <xdr:cNvSpPr/>
      </xdr:nvSpPr>
      <xdr:spPr>
        <a:xfrm>
          <a:off x="13001625" y="57661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120768</xdr:rowOff>
    </xdr:from>
    <xdr:to>
      <xdr:col>72</xdr:col>
      <xdr:colOff>123825</xdr:colOff>
      <xdr:row>30</xdr:row>
      <xdr:rowOff>50918</xdr:rowOff>
    </xdr:to>
    <xdr:sp macro="" textlink="">
      <xdr:nvSpPr>
        <xdr:cNvPr id="140" name="フローチャート: 判断 139">
          <a:extLst>
            <a:ext uri="{FF2B5EF4-FFF2-40B4-BE49-F238E27FC236}">
              <a16:creationId xmlns:a16="http://schemas.microsoft.com/office/drawing/2014/main" id="{913878A9-995F-49AA-B1B7-9850AF6F3D11}"/>
            </a:ext>
          </a:extLst>
        </xdr:cNvPr>
        <xdr:cNvSpPr/>
      </xdr:nvSpPr>
      <xdr:spPr>
        <a:xfrm>
          <a:off x="12359005" y="5751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113828</xdr:rowOff>
    </xdr:from>
    <xdr:to>
      <xdr:col>68</xdr:col>
      <xdr:colOff>123825</xdr:colOff>
      <xdr:row>30</xdr:row>
      <xdr:rowOff>43978</xdr:rowOff>
    </xdr:to>
    <xdr:sp macro="" textlink="">
      <xdr:nvSpPr>
        <xdr:cNvPr id="141" name="フローチャート: 判断 140">
          <a:extLst>
            <a:ext uri="{FF2B5EF4-FFF2-40B4-BE49-F238E27FC236}">
              <a16:creationId xmlns:a16="http://schemas.microsoft.com/office/drawing/2014/main" id="{D22DB748-5A52-4FCF-8C95-87859A2B276D}"/>
            </a:ext>
          </a:extLst>
        </xdr:cNvPr>
        <xdr:cNvSpPr/>
      </xdr:nvSpPr>
      <xdr:spPr>
        <a:xfrm>
          <a:off x="11688445" y="57450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146712</xdr:rowOff>
    </xdr:from>
    <xdr:to>
      <xdr:col>64</xdr:col>
      <xdr:colOff>123825</xdr:colOff>
      <xdr:row>31</xdr:row>
      <xdr:rowOff>76862</xdr:rowOff>
    </xdr:to>
    <xdr:sp macro="" textlink="">
      <xdr:nvSpPr>
        <xdr:cNvPr id="142" name="フローチャート: 判断 141">
          <a:extLst>
            <a:ext uri="{FF2B5EF4-FFF2-40B4-BE49-F238E27FC236}">
              <a16:creationId xmlns:a16="http://schemas.microsoft.com/office/drawing/2014/main" id="{6D1D69CE-395B-42E5-9ACB-4EB182523B52}"/>
            </a:ext>
          </a:extLst>
        </xdr:cNvPr>
        <xdr:cNvSpPr/>
      </xdr:nvSpPr>
      <xdr:spPr>
        <a:xfrm>
          <a:off x="11017885" y="59455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98597</xdr:rowOff>
    </xdr:from>
    <xdr:to>
      <xdr:col>60</xdr:col>
      <xdr:colOff>123825</xdr:colOff>
      <xdr:row>31</xdr:row>
      <xdr:rowOff>28747</xdr:rowOff>
    </xdr:to>
    <xdr:sp macro="" textlink="">
      <xdr:nvSpPr>
        <xdr:cNvPr id="143" name="フローチャート: 判断 142">
          <a:extLst>
            <a:ext uri="{FF2B5EF4-FFF2-40B4-BE49-F238E27FC236}">
              <a16:creationId xmlns:a16="http://schemas.microsoft.com/office/drawing/2014/main" id="{6565FDE1-B250-4C8C-B316-7609A1DD45A1}"/>
            </a:ext>
          </a:extLst>
        </xdr:cNvPr>
        <xdr:cNvSpPr/>
      </xdr:nvSpPr>
      <xdr:spPr>
        <a:xfrm>
          <a:off x="10347325" y="589741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1F2FD11-71BA-4E6D-AE95-3BBD64D2CAD6}"/>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3154D364-56F0-4692-B11D-DC7D23085FEF}"/>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5B55C46-29F8-4AA7-AB22-F9E627560FC8}"/>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75897B51-45F2-40D4-85F8-4EE29CB0262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F773F2BF-775D-438E-9F66-40CEDF507B7D}"/>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90115</xdr:rowOff>
    </xdr:from>
    <xdr:to>
      <xdr:col>76</xdr:col>
      <xdr:colOff>73025</xdr:colOff>
      <xdr:row>31</xdr:row>
      <xdr:rowOff>20265</xdr:rowOff>
    </xdr:to>
    <xdr:sp macro="" textlink="">
      <xdr:nvSpPr>
        <xdr:cNvPr id="149" name="楕円 148">
          <a:extLst>
            <a:ext uri="{FF2B5EF4-FFF2-40B4-BE49-F238E27FC236}">
              <a16:creationId xmlns:a16="http://schemas.microsoft.com/office/drawing/2014/main" id="{04E8A884-5B4F-4A97-9055-888BCC550E2D}"/>
            </a:ext>
          </a:extLst>
        </xdr:cNvPr>
        <xdr:cNvSpPr/>
      </xdr:nvSpPr>
      <xdr:spPr>
        <a:xfrm>
          <a:off x="13001625" y="58889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68542</xdr:rowOff>
    </xdr:from>
    <xdr:ext cx="469744" cy="259045"/>
    <xdr:sp macro="" textlink="">
      <xdr:nvSpPr>
        <xdr:cNvPr id="150" name="債務償還比率該当値テキスト">
          <a:extLst>
            <a:ext uri="{FF2B5EF4-FFF2-40B4-BE49-F238E27FC236}">
              <a16:creationId xmlns:a16="http://schemas.microsoft.com/office/drawing/2014/main" id="{9A72007B-2256-40E1-94C6-55DD4DCA71D5}"/>
            </a:ext>
          </a:extLst>
        </xdr:cNvPr>
        <xdr:cNvSpPr txBox="1"/>
      </xdr:nvSpPr>
      <xdr:spPr>
        <a:xfrm>
          <a:off x="13080365" y="5867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85181</xdr:rowOff>
    </xdr:from>
    <xdr:to>
      <xdr:col>72</xdr:col>
      <xdr:colOff>123825</xdr:colOff>
      <xdr:row>31</xdr:row>
      <xdr:rowOff>15331</xdr:rowOff>
    </xdr:to>
    <xdr:sp macro="" textlink="">
      <xdr:nvSpPr>
        <xdr:cNvPr id="151" name="楕円 150">
          <a:extLst>
            <a:ext uri="{FF2B5EF4-FFF2-40B4-BE49-F238E27FC236}">
              <a16:creationId xmlns:a16="http://schemas.microsoft.com/office/drawing/2014/main" id="{CBC157B6-0516-4B16-B883-8F253776D978}"/>
            </a:ext>
          </a:extLst>
        </xdr:cNvPr>
        <xdr:cNvSpPr/>
      </xdr:nvSpPr>
      <xdr:spPr>
        <a:xfrm>
          <a:off x="12359005" y="5884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135981</xdr:rowOff>
    </xdr:from>
    <xdr:to>
      <xdr:col>76</xdr:col>
      <xdr:colOff>22225</xdr:colOff>
      <xdr:row>30</xdr:row>
      <xdr:rowOff>140915</xdr:rowOff>
    </xdr:to>
    <xdr:cxnSp macro="">
      <xdr:nvCxnSpPr>
        <xdr:cNvPr id="152" name="直線コネクタ 151">
          <a:extLst>
            <a:ext uri="{FF2B5EF4-FFF2-40B4-BE49-F238E27FC236}">
              <a16:creationId xmlns:a16="http://schemas.microsoft.com/office/drawing/2014/main" id="{205087F3-B531-4522-9939-EE14EB0346D8}"/>
            </a:ext>
          </a:extLst>
        </xdr:cNvPr>
        <xdr:cNvCxnSpPr/>
      </xdr:nvCxnSpPr>
      <xdr:spPr>
        <a:xfrm>
          <a:off x="12409805" y="5934801"/>
          <a:ext cx="619760" cy="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170888</xdr:rowOff>
    </xdr:from>
    <xdr:to>
      <xdr:col>68</xdr:col>
      <xdr:colOff>123825</xdr:colOff>
      <xdr:row>30</xdr:row>
      <xdr:rowOff>101038</xdr:rowOff>
    </xdr:to>
    <xdr:sp macro="" textlink="">
      <xdr:nvSpPr>
        <xdr:cNvPr id="153" name="楕円 152">
          <a:extLst>
            <a:ext uri="{FF2B5EF4-FFF2-40B4-BE49-F238E27FC236}">
              <a16:creationId xmlns:a16="http://schemas.microsoft.com/office/drawing/2014/main" id="{95E36BD8-ECBA-4381-A2CF-37A53C1670A1}"/>
            </a:ext>
          </a:extLst>
        </xdr:cNvPr>
        <xdr:cNvSpPr/>
      </xdr:nvSpPr>
      <xdr:spPr>
        <a:xfrm>
          <a:off x="11688445" y="58020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50238</xdr:rowOff>
    </xdr:from>
    <xdr:to>
      <xdr:col>72</xdr:col>
      <xdr:colOff>73025</xdr:colOff>
      <xdr:row>30</xdr:row>
      <xdr:rowOff>135981</xdr:rowOff>
    </xdr:to>
    <xdr:cxnSp macro="">
      <xdr:nvCxnSpPr>
        <xdr:cNvPr id="154" name="直線コネクタ 153">
          <a:extLst>
            <a:ext uri="{FF2B5EF4-FFF2-40B4-BE49-F238E27FC236}">
              <a16:creationId xmlns:a16="http://schemas.microsoft.com/office/drawing/2014/main" id="{E7BFDFF8-8887-48D8-B9B5-5A6D4C60B84B}"/>
            </a:ext>
          </a:extLst>
        </xdr:cNvPr>
        <xdr:cNvCxnSpPr/>
      </xdr:nvCxnSpPr>
      <xdr:spPr>
        <a:xfrm>
          <a:off x="11739245" y="5849058"/>
          <a:ext cx="670560" cy="8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56225</xdr:rowOff>
    </xdr:from>
    <xdr:to>
      <xdr:col>64</xdr:col>
      <xdr:colOff>123825</xdr:colOff>
      <xdr:row>31</xdr:row>
      <xdr:rowOff>157825</xdr:rowOff>
    </xdr:to>
    <xdr:sp macro="" textlink="">
      <xdr:nvSpPr>
        <xdr:cNvPr id="155" name="楕円 154">
          <a:extLst>
            <a:ext uri="{FF2B5EF4-FFF2-40B4-BE49-F238E27FC236}">
              <a16:creationId xmlns:a16="http://schemas.microsoft.com/office/drawing/2014/main" id="{9B545C44-7661-4620-8444-79644A07E481}"/>
            </a:ext>
          </a:extLst>
        </xdr:cNvPr>
        <xdr:cNvSpPr/>
      </xdr:nvSpPr>
      <xdr:spPr>
        <a:xfrm>
          <a:off x="11017885" y="602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50238</xdr:rowOff>
    </xdr:from>
    <xdr:to>
      <xdr:col>68</xdr:col>
      <xdr:colOff>73025</xdr:colOff>
      <xdr:row>31</xdr:row>
      <xdr:rowOff>107025</xdr:rowOff>
    </xdr:to>
    <xdr:cxnSp macro="">
      <xdr:nvCxnSpPr>
        <xdr:cNvPr id="156" name="直線コネクタ 155">
          <a:extLst>
            <a:ext uri="{FF2B5EF4-FFF2-40B4-BE49-F238E27FC236}">
              <a16:creationId xmlns:a16="http://schemas.microsoft.com/office/drawing/2014/main" id="{7BA424A0-CCE4-4451-8723-918595529CFC}"/>
            </a:ext>
          </a:extLst>
        </xdr:cNvPr>
        <xdr:cNvCxnSpPr/>
      </xdr:nvCxnSpPr>
      <xdr:spPr>
        <a:xfrm flipV="1">
          <a:off x="11068685" y="5849058"/>
          <a:ext cx="670560" cy="22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64589</xdr:rowOff>
    </xdr:from>
    <xdr:to>
      <xdr:col>60</xdr:col>
      <xdr:colOff>123825</xdr:colOff>
      <xdr:row>32</xdr:row>
      <xdr:rowOff>166189</xdr:rowOff>
    </xdr:to>
    <xdr:sp macro="" textlink="">
      <xdr:nvSpPr>
        <xdr:cNvPr id="157" name="楕円 156">
          <a:extLst>
            <a:ext uri="{FF2B5EF4-FFF2-40B4-BE49-F238E27FC236}">
              <a16:creationId xmlns:a16="http://schemas.microsoft.com/office/drawing/2014/main" id="{DCB1168E-BC0E-4241-B610-D8A4C9ECB606}"/>
            </a:ext>
          </a:extLst>
        </xdr:cNvPr>
        <xdr:cNvSpPr/>
      </xdr:nvSpPr>
      <xdr:spPr>
        <a:xfrm>
          <a:off x="10347325" y="619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107025</xdr:rowOff>
    </xdr:from>
    <xdr:to>
      <xdr:col>64</xdr:col>
      <xdr:colOff>73025</xdr:colOff>
      <xdr:row>32</xdr:row>
      <xdr:rowOff>115389</xdr:rowOff>
    </xdr:to>
    <xdr:cxnSp macro="">
      <xdr:nvCxnSpPr>
        <xdr:cNvPr id="158" name="直線コネクタ 157">
          <a:extLst>
            <a:ext uri="{FF2B5EF4-FFF2-40B4-BE49-F238E27FC236}">
              <a16:creationId xmlns:a16="http://schemas.microsoft.com/office/drawing/2014/main" id="{8F3D0F83-3D8E-4665-B652-76D9BFBDCA93}"/>
            </a:ext>
          </a:extLst>
        </xdr:cNvPr>
        <xdr:cNvCxnSpPr/>
      </xdr:nvCxnSpPr>
      <xdr:spPr>
        <a:xfrm flipV="1">
          <a:off x="10398125" y="6073485"/>
          <a:ext cx="670560" cy="17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67445</xdr:rowOff>
    </xdr:from>
    <xdr:ext cx="469744" cy="259045"/>
    <xdr:sp macro="" textlink="">
      <xdr:nvSpPr>
        <xdr:cNvPr id="159" name="n_1aveValue債務償還比率">
          <a:extLst>
            <a:ext uri="{FF2B5EF4-FFF2-40B4-BE49-F238E27FC236}">
              <a16:creationId xmlns:a16="http://schemas.microsoft.com/office/drawing/2014/main" id="{6A50E89D-AD6F-462B-A9E2-65CD241DC106}"/>
            </a:ext>
          </a:extLst>
        </xdr:cNvPr>
        <xdr:cNvSpPr txBox="1"/>
      </xdr:nvSpPr>
      <xdr:spPr>
        <a:xfrm>
          <a:off x="12185092" y="553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60505</xdr:rowOff>
    </xdr:from>
    <xdr:ext cx="469744" cy="259045"/>
    <xdr:sp macro="" textlink="">
      <xdr:nvSpPr>
        <xdr:cNvPr id="160" name="n_2aveValue債務償還比率">
          <a:extLst>
            <a:ext uri="{FF2B5EF4-FFF2-40B4-BE49-F238E27FC236}">
              <a16:creationId xmlns:a16="http://schemas.microsoft.com/office/drawing/2014/main" id="{6D0279B7-55E5-49B4-B412-2270A163F564}"/>
            </a:ext>
          </a:extLst>
        </xdr:cNvPr>
        <xdr:cNvSpPr txBox="1"/>
      </xdr:nvSpPr>
      <xdr:spPr>
        <a:xfrm>
          <a:off x="11527232" y="55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93389</xdr:rowOff>
    </xdr:from>
    <xdr:ext cx="469744" cy="259045"/>
    <xdr:sp macro="" textlink="">
      <xdr:nvSpPr>
        <xdr:cNvPr id="161" name="n_3aveValue債務償還比率">
          <a:extLst>
            <a:ext uri="{FF2B5EF4-FFF2-40B4-BE49-F238E27FC236}">
              <a16:creationId xmlns:a16="http://schemas.microsoft.com/office/drawing/2014/main" id="{1DB92C00-D34C-46EB-8A14-2B7FE7B2E270}"/>
            </a:ext>
          </a:extLst>
        </xdr:cNvPr>
        <xdr:cNvSpPr txBox="1"/>
      </xdr:nvSpPr>
      <xdr:spPr>
        <a:xfrm>
          <a:off x="10856672" y="5724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45274</xdr:rowOff>
    </xdr:from>
    <xdr:ext cx="469744" cy="259045"/>
    <xdr:sp macro="" textlink="">
      <xdr:nvSpPr>
        <xdr:cNvPr id="162" name="n_4aveValue債務償還比率">
          <a:extLst>
            <a:ext uri="{FF2B5EF4-FFF2-40B4-BE49-F238E27FC236}">
              <a16:creationId xmlns:a16="http://schemas.microsoft.com/office/drawing/2014/main" id="{5B5362B8-C77D-4A4B-8B9C-429546FA9DAF}"/>
            </a:ext>
          </a:extLst>
        </xdr:cNvPr>
        <xdr:cNvSpPr txBox="1"/>
      </xdr:nvSpPr>
      <xdr:spPr>
        <a:xfrm>
          <a:off x="10186112" y="567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6458</xdr:rowOff>
    </xdr:from>
    <xdr:ext cx="469744" cy="259045"/>
    <xdr:sp macro="" textlink="">
      <xdr:nvSpPr>
        <xdr:cNvPr id="163" name="n_1mainValue債務償還比率">
          <a:extLst>
            <a:ext uri="{FF2B5EF4-FFF2-40B4-BE49-F238E27FC236}">
              <a16:creationId xmlns:a16="http://schemas.microsoft.com/office/drawing/2014/main" id="{5E340D84-25DB-4F81-8C17-7989A0D22EF4}"/>
            </a:ext>
          </a:extLst>
        </xdr:cNvPr>
        <xdr:cNvSpPr txBox="1"/>
      </xdr:nvSpPr>
      <xdr:spPr>
        <a:xfrm>
          <a:off x="12185092" y="597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92165</xdr:rowOff>
    </xdr:from>
    <xdr:ext cx="469744" cy="259045"/>
    <xdr:sp macro="" textlink="">
      <xdr:nvSpPr>
        <xdr:cNvPr id="164" name="n_2mainValue債務償還比率">
          <a:extLst>
            <a:ext uri="{FF2B5EF4-FFF2-40B4-BE49-F238E27FC236}">
              <a16:creationId xmlns:a16="http://schemas.microsoft.com/office/drawing/2014/main" id="{9C85D8D5-9727-414A-BE21-ED2BD3CA1DE0}"/>
            </a:ext>
          </a:extLst>
        </xdr:cNvPr>
        <xdr:cNvSpPr txBox="1"/>
      </xdr:nvSpPr>
      <xdr:spPr>
        <a:xfrm>
          <a:off x="11527232" y="5890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148952</xdr:rowOff>
    </xdr:from>
    <xdr:ext cx="469744" cy="259045"/>
    <xdr:sp macro="" textlink="">
      <xdr:nvSpPr>
        <xdr:cNvPr id="165" name="n_3mainValue債務償還比率">
          <a:extLst>
            <a:ext uri="{FF2B5EF4-FFF2-40B4-BE49-F238E27FC236}">
              <a16:creationId xmlns:a16="http://schemas.microsoft.com/office/drawing/2014/main" id="{D3677A8E-7984-4CA0-BCEE-46E4D8453EBE}"/>
            </a:ext>
          </a:extLst>
        </xdr:cNvPr>
        <xdr:cNvSpPr txBox="1"/>
      </xdr:nvSpPr>
      <xdr:spPr>
        <a:xfrm>
          <a:off x="10856672" y="611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157316</xdr:rowOff>
    </xdr:from>
    <xdr:ext cx="469744" cy="259045"/>
    <xdr:sp macro="" textlink="">
      <xdr:nvSpPr>
        <xdr:cNvPr id="166" name="n_4mainValue債務償還比率">
          <a:extLst>
            <a:ext uri="{FF2B5EF4-FFF2-40B4-BE49-F238E27FC236}">
              <a16:creationId xmlns:a16="http://schemas.microsoft.com/office/drawing/2014/main" id="{666B948C-FC63-4F48-AF31-35066B34D9E2}"/>
            </a:ext>
          </a:extLst>
        </xdr:cNvPr>
        <xdr:cNvSpPr txBox="1"/>
      </xdr:nvSpPr>
      <xdr:spPr>
        <a:xfrm>
          <a:off x="10186112" y="6291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B8E6D4C9-22E4-4C65-ACBB-3FC58A212706}"/>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E018DD54-9958-46B1-B06D-7B2200BF3281}"/>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CC2F956-4870-4DA2-9F9E-1F3CF7814544}"/>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14B0FB56-3EA0-412E-814A-B81A62ED770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5282BE94-EB13-46E8-B82D-AD31AB4626CB}"/>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5D077024-FC0C-41F0-95CC-5E1DAC2485DF}"/>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D662A4E-FC06-44E2-B3D9-75FA8F9D1C31}"/>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2807DC6-671B-44CA-9677-2DD5879A5CB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FA598A6-C2AF-4334-A0B3-BEA8E8175FC8}"/>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E7DAAF8-B4F8-40F5-82DE-803A5B2C4A1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DC836B0-D693-45D1-BE4D-AE5AC6CF4DD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CDE7251-765B-47B5-9BEB-DEEED1E6D417}"/>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8E3855-E1E7-4260-915C-6EA1280B239A}"/>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B19B47-72C0-4695-8C9B-F594CE8EAC2A}"/>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9B40911-EE5E-4445-BE7F-F62679B60768}"/>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2B40F6B-51E1-46E8-BE9D-3ACCF377E20A}"/>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51BCD7-0BB1-4303-9140-8C8818DE317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4AD1BB-90AE-4EA1-A09E-BB19A91CE8E6}"/>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FC6AE38-408E-456A-8950-A5EFFB8E1DB8}"/>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0ACF27B-5D29-49A6-95BE-05B6A27322B5}"/>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7059697-2495-48EB-A2A5-941D8B4AEA2A}"/>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79C5128-80B2-462E-BEAB-096CAA0FF95D}"/>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6980B9B-C144-4F67-8247-16FFB43BEFB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EB5653A-BDF0-4921-9234-3591450DE02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9C446F-CBCE-4807-9F03-EC82FFF2418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1CD58E2-8976-465E-B316-310C82F3D55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CA6EB5-696E-4D10-B98E-9E1B8F6C28E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621D8D-F06D-4C80-B8D2-C692670F479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7BA0D2-0327-40E6-8E13-B7F2F428E441}"/>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0E9728C-1511-40D2-B491-05BB16209CB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9779D7-F422-4FAC-AD77-C45999C2AA7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AF88454-63CF-4FD6-AD9A-6125FC292625}"/>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5EA4E53-4CA7-4F12-89FE-FFAD277E683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8CFE5A-0113-4038-BCE8-308A3F5301E5}"/>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42D0FC1-F6E4-47C7-A588-E7D1FBCEE0A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4150249-7201-4FF1-9F1B-1F9C246BB98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363E2F3-E96B-474A-9E4B-1EB56E4A495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3553930-4C5F-406A-9CC5-7A98835972D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A1BB10-38FE-4C38-A1AB-E6395E9965EE}"/>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66906E8-695D-48D4-90DB-ECFAE12FE16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4927121-CB80-4A1B-97F6-386258FED79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8B553E-CF2B-44BE-8C86-FA46424CB8F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A82CD68-CE7E-4206-8B67-92EEF5EB9E8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E41F9D0-33BE-4AA0-9868-7BED2CB51DCC}"/>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4D0CC81-9B73-4F4A-98CC-7E47CBC044A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9E2B5A4-E4B6-49E3-BCCF-ECF392E2E07E}"/>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54890E-25EF-413E-9D29-9416BC930E1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3C3B9B-FB61-4F0C-8EC3-F738597ACD29}"/>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FCF238A-5284-4C14-9AF1-00B7BA3AEEB7}"/>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9C067012-1EF2-4F9B-B5B9-C248E9EF09E5}"/>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4BCC95F-C6F7-40C0-AF21-8BE0BA6A3ABE}"/>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C8900BD-56E8-43F8-86F3-A5DBEC0F7142}"/>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322C008-D1DF-4D1B-B6CF-C7D17A797F37}"/>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B32E9AB4-E8B3-4F7C-BF93-1AA469800657}"/>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5D7EEFB-388A-4F19-865F-8FC0F85E1DB1}"/>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CC026A85-ED3B-40A8-AAD2-460C898D0099}"/>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CC8E74F-ABA3-4436-8FE0-738EEA98D5E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A90C8A3D-09AD-4993-8654-9078C8058E52}"/>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1AAEE1AA-41E4-485D-902D-EA17F19F8FD9}"/>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108204</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A0973469-B39F-41C2-9520-86FCB8403CDA}"/>
            </a:ext>
          </a:extLst>
        </xdr:cNvPr>
        <xdr:cNvCxnSpPr/>
      </xdr:nvCxnSpPr>
      <xdr:spPr>
        <a:xfrm flipV="1">
          <a:off x="4086225" y="5640324"/>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C3ADD016-AB29-4DC3-B712-2276BA130EC9}"/>
            </a:ext>
          </a:extLst>
        </xdr:cNvPr>
        <xdr:cNvSpPr txBox="1"/>
      </xdr:nvSpPr>
      <xdr:spPr>
        <a:xfrm>
          <a:off x="4124960" y="6939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97213232-07E8-411E-9859-B74C69C9CB18}"/>
            </a:ext>
          </a:extLst>
        </xdr:cNvPr>
        <xdr:cNvCxnSpPr/>
      </xdr:nvCxnSpPr>
      <xdr:spPr>
        <a:xfrm>
          <a:off x="4020820" y="6935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54881</xdr:rowOff>
    </xdr:from>
    <xdr:ext cx="405111" cy="259045"/>
    <xdr:sp macro="" textlink="">
      <xdr:nvSpPr>
        <xdr:cNvPr id="58" name="【道路】&#10;有形固定資産減価償却率最大値テキスト">
          <a:extLst>
            <a:ext uri="{FF2B5EF4-FFF2-40B4-BE49-F238E27FC236}">
              <a16:creationId xmlns:a16="http://schemas.microsoft.com/office/drawing/2014/main" id="{577CB342-F7E6-483F-A195-F1F678274970}"/>
            </a:ext>
          </a:extLst>
        </xdr:cNvPr>
        <xdr:cNvSpPr txBox="1"/>
      </xdr:nvSpPr>
      <xdr:spPr>
        <a:xfrm>
          <a:off x="4124960" y="5419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108204</xdr:rowOff>
    </xdr:from>
    <xdr:to>
      <xdr:col>24</xdr:col>
      <xdr:colOff>152400</xdr:colOff>
      <xdr:row>33</xdr:row>
      <xdr:rowOff>108204</xdr:rowOff>
    </xdr:to>
    <xdr:cxnSp macro="">
      <xdr:nvCxnSpPr>
        <xdr:cNvPr id="59" name="直線コネクタ 58">
          <a:extLst>
            <a:ext uri="{FF2B5EF4-FFF2-40B4-BE49-F238E27FC236}">
              <a16:creationId xmlns:a16="http://schemas.microsoft.com/office/drawing/2014/main" id="{365A0A66-2775-4B30-96F2-00A866448368}"/>
            </a:ext>
          </a:extLst>
        </xdr:cNvPr>
        <xdr:cNvCxnSpPr/>
      </xdr:nvCxnSpPr>
      <xdr:spPr>
        <a:xfrm>
          <a:off x="4020820" y="564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75709</xdr:rowOff>
    </xdr:from>
    <xdr:ext cx="405111" cy="259045"/>
    <xdr:sp macro="" textlink="">
      <xdr:nvSpPr>
        <xdr:cNvPr id="60" name="【道路】&#10;有形固定資産減価償却率平均値テキスト">
          <a:extLst>
            <a:ext uri="{FF2B5EF4-FFF2-40B4-BE49-F238E27FC236}">
              <a16:creationId xmlns:a16="http://schemas.microsoft.com/office/drawing/2014/main" id="{9BC9B628-774A-4D93-9D82-7A19D279B348}"/>
            </a:ext>
          </a:extLst>
        </xdr:cNvPr>
        <xdr:cNvSpPr txBox="1"/>
      </xdr:nvSpPr>
      <xdr:spPr>
        <a:xfrm>
          <a:off x="4124960" y="61107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61" name="フローチャート: 判断 60">
          <a:extLst>
            <a:ext uri="{FF2B5EF4-FFF2-40B4-BE49-F238E27FC236}">
              <a16:creationId xmlns:a16="http://schemas.microsoft.com/office/drawing/2014/main" id="{85740992-669C-4C57-83B2-950A97C426C3}"/>
            </a:ext>
          </a:extLst>
        </xdr:cNvPr>
        <xdr:cNvSpPr/>
      </xdr:nvSpPr>
      <xdr:spPr>
        <a:xfrm>
          <a:off x="4036060" y="625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11684</xdr:rowOff>
    </xdr:from>
    <xdr:to>
      <xdr:col>20</xdr:col>
      <xdr:colOff>38100</xdr:colOff>
      <xdr:row>37</xdr:row>
      <xdr:rowOff>113284</xdr:rowOff>
    </xdr:to>
    <xdr:sp macro="" textlink="">
      <xdr:nvSpPr>
        <xdr:cNvPr id="62" name="フローチャート: 判断 61">
          <a:extLst>
            <a:ext uri="{FF2B5EF4-FFF2-40B4-BE49-F238E27FC236}">
              <a16:creationId xmlns:a16="http://schemas.microsoft.com/office/drawing/2014/main" id="{E9504E2D-28F3-42F3-BC00-12D9B8357A93}"/>
            </a:ext>
          </a:extLst>
        </xdr:cNvPr>
        <xdr:cNvSpPr/>
      </xdr:nvSpPr>
      <xdr:spPr>
        <a:xfrm>
          <a:off x="3312160" y="6214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C2F6E778-A72B-4AE4-B189-214502532873}"/>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128270</xdr:rowOff>
    </xdr:from>
    <xdr:to>
      <xdr:col>10</xdr:col>
      <xdr:colOff>165100</xdr:colOff>
      <xdr:row>37</xdr:row>
      <xdr:rowOff>58420</xdr:rowOff>
    </xdr:to>
    <xdr:sp macro="" textlink="">
      <xdr:nvSpPr>
        <xdr:cNvPr id="64" name="フローチャート: 判断 63">
          <a:extLst>
            <a:ext uri="{FF2B5EF4-FFF2-40B4-BE49-F238E27FC236}">
              <a16:creationId xmlns:a16="http://schemas.microsoft.com/office/drawing/2014/main" id="{A0D71A85-5A08-4D2A-AD15-FD251CB5AF2F}"/>
            </a:ext>
          </a:extLst>
        </xdr:cNvPr>
        <xdr:cNvSpPr/>
      </xdr:nvSpPr>
      <xdr:spPr>
        <a:xfrm>
          <a:off x="173990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103124</xdr:rowOff>
    </xdr:from>
    <xdr:to>
      <xdr:col>6</xdr:col>
      <xdr:colOff>38100</xdr:colOff>
      <xdr:row>37</xdr:row>
      <xdr:rowOff>33274</xdr:rowOff>
    </xdr:to>
    <xdr:sp macro="" textlink="">
      <xdr:nvSpPr>
        <xdr:cNvPr id="65" name="フローチャート: 判断 64">
          <a:extLst>
            <a:ext uri="{FF2B5EF4-FFF2-40B4-BE49-F238E27FC236}">
              <a16:creationId xmlns:a16="http://schemas.microsoft.com/office/drawing/2014/main" id="{3E455739-6C49-44D0-B920-9AB5DB383B98}"/>
            </a:ext>
          </a:extLst>
        </xdr:cNvPr>
        <xdr:cNvSpPr/>
      </xdr:nvSpPr>
      <xdr:spPr>
        <a:xfrm>
          <a:off x="965200" y="61381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CA7367BE-5E9B-4B0B-9127-E0AFB556156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AE4FC9A-D970-4512-B352-50D8E9CF8C64}"/>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9EADFDE-C849-46B1-837D-48080A5837A8}"/>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D6733BC-F723-46BA-9032-D892715ECBA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B8EB83B-BC91-4D6C-BFCD-ABBFFFCB8B5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52832</xdr:rowOff>
    </xdr:from>
    <xdr:to>
      <xdr:col>24</xdr:col>
      <xdr:colOff>114300</xdr:colOff>
      <xdr:row>39</xdr:row>
      <xdr:rowOff>154432</xdr:rowOff>
    </xdr:to>
    <xdr:sp macro="" textlink="">
      <xdr:nvSpPr>
        <xdr:cNvPr id="71" name="楕円 70">
          <a:extLst>
            <a:ext uri="{FF2B5EF4-FFF2-40B4-BE49-F238E27FC236}">
              <a16:creationId xmlns:a16="http://schemas.microsoft.com/office/drawing/2014/main" id="{925F9FFA-9373-4A08-ACAF-9B0547C34F3A}"/>
            </a:ext>
          </a:extLst>
        </xdr:cNvPr>
        <xdr:cNvSpPr/>
      </xdr:nvSpPr>
      <xdr:spPr>
        <a:xfrm>
          <a:off x="403606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31259</xdr:rowOff>
    </xdr:from>
    <xdr:ext cx="405111" cy="259045"/>
    <xdr:sp macro="" textlink="">
      <xdr:nvSpPr>
        <xdr:cNvPr id="72" name="【道路】&#10;有形固定資産減価償却率該当値テキスト">
          <a:extLst>
            <a:ext uri="{FF2B5EF4-FFF2-40B4-BE49-F238E27FC236}">
              <a16:creationId xmlns:a16="http://schemas.microsoft.com/office/drawing/2014/main" id="{3DD7E384-8A39-4FB5-8903-88FE825AD9D1}"/>
            </a:ext>
          </a:extLst>
        </xdr:cNvPr>
        <xdr:cNvSpPr txBox="1"/>
      </xdr:nvSpPr>
      <xdr:spPr>
        <a:xfrm>
          <a:off x="4124960" y="656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167132</xdr:rowOff>
    </xdr:from>
    <xdr:to>
      <xdr:col>20</xdr:col>
      <xdr:colOff>38100</xdr:colOff>
      <xdr:row>39</xdr:row>
      <xdr:rowOff>97282</xdr:rowOff>
    </xdr:to>
    <xdr:sp macro="" textlink="">
      <xdr:nvSpPr>
        <xdr:cNvPr id="73" name="楕円 72">
          <a:extLst>
            <a:ext uri="{FF2B5EF4-FFF2-40B4-BE49-F238E27FC236}">
              <a16:creationId xmlns:a16="http://schemas.microsoft.com/office/drawing/2014/main" id="{D686ED4F-3270-4EF6-97B7-8D9C86993D2A}"/>
            </a:ext>
          </a:extLst>
        </xdr:cNvPr>
        <xdr:cNvSpPr/>
      </xdr:nvSpPr>
      <xdr:spPr>
        <a:xfrm>
          <a:off x="3312160" y="65374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46482</xdr:rowOff>
    </xdr:from>
    <xdr:to>
      <xdr:col>24</xdr:col>
      <xdr:colOff>63500</xdr:colOff>
      <xdr:row>39</xdr:row>
      <xdr:rowOff>103632</xdr:rowOff>
    </xdr:to>
    <xdr:cxnSp macro="">
      <xdr:nvCxnSpPr>
        <xdr:cNvPr id="74" name="直線コネクタ 73">
          <a:extLst>
            <a:ext uri="{FF2B5EF4-FFF2-40B4-BE49-F238E27FC236}">
              <a16:creationId xmlns:a16="http://schemas.microsoft.com/office/drawing/2014/main" id="{E6796F1A-2FC4-4D62-8246-37343A85ADB7}"/>
            </a:ext>
          </a:extLst>
        </xdr:cNvPr>
        <xdr:cNvCxnSpPr/>
      </xdr:nvCxnSpPr>
      <xdr:spPr>
        <a:xfrm>
          <a:off x="3355340" y="6584442"/>
          <a:ext cx="7315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148844</xdr:rowOff>
    </xdr:from>
    <xdr:to>
      <xdr:col>15</xdr:col>
      <xdr:colOff>101600</xdr:colOff>
      <xdr:row>39</xdr:row>
      <xdr:rowOff>78994</xdr:rowOff>
    </xdr:to>
    <xdr:sp macro="" textlink="">
      <xdr:nvSpPr>
        <xdr:cNvPr id="75" name="楕円 74">
          <a:extLst>
            <a:ext uri="{FF2B5EF4-FFF2-40B4-BE49-F238E27FC236}">
              <a16:creationId xmlns:a16="http://schemas.microsoft.com/office/drawing/2014/main" id="{7F57EE19-CB47-4DE3-A3F4-EC280983452A}"/>
            </a:ext>
          </a:extLst>
        </xdr:cNvPr>
        <xdr:cNvSpPr/>
      </xdr:nvSpPr>
      <xdr:spPr>
        <a:xfrm>
          <a:off x="2514600" y="65191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28194</xdr:rowOff>
    </xdr:from>
    <xdr:to>
      <xdr:col>19</xdr:col>
      <xdr:colOff>177800</xdr:colOff>
      <xdr:row>39</xdr:row>
      <xdr:rowOff>46482</xdr:rowOff>
    </xdr:to>
    <xdr:cxnSp macro="">
      <xdr:nvCxnSpPr>
        <xdr:cNvPr id="76" name="直線コネクタ 75">
          <a:extLst>
            <a:ext uri="{FF2B5EF4-FFF2-40B4-BE49-F238E27FC236}">
              <a16:creationId xmlns:a16="http://schemas.microsoft.com/office/drawing/2014/main" id="{E61418AA-2283-4F83-B6E3-1041CE626F38}"/>
            </a:ext>
          </a:extLst>
        </xdr:cNvPr>
        <xdr:cNvCxnSpPr/>
      </xdr:nvCxnSpPr>
      <xdr:spPr>
        <a:xfrm>
          <a:off x="2565400" y="6566154"/>
          <a:ext cx="78994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132842</xdr:rowOff>
    </xdr:from>
    <xdr:to>
      <xdr:col>10</xdr:col>
      <xdr:colOff>165100</xdr:colOff>
      <xdr:row>39</xdr:row>
      <xdr:rowOff>62992</xdr:rowOff>
    </xdr:to>
    <xdr:sp macro="" textlink="">
      <xdr:nvSpPr>
        <xdr:cNvPr id="77" name="楕円 76">
          <a:extLst>
            <a:ext uri="{FF2B5EF4-FFF2-40B4-BE49-F238E27FC236}">
              <a16:creationId xmlns:a16="http://schemas.microsoft.com/office/drawing/2014/main" id="{9899B704-05B8-4A0C-9099-FBD7E55B5566}"/>
            </a:ext>
          </a:extLst>
        </xdr:cNvPr>
        <xdr:cNvSpPr/>
      </xdr:nvSpPr>
      <xdr:spPr>
        <a:xfrm>
          <a:off x="1739900" y="65031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xdr:rowOff>
    </xdr:from>
    <xdr:to>
      <xdr:col>15</xdr:col>
      <xdr:colOff>50800</xdr:colOff>
      <xdr:row>39</xdr:row>
      <xdr:rowOff>28194</xdr:rowOff>
    </xdr:to>
    <xdr:cxnSp macro="">
      <xdr:nvCxnSpPr>
        <xdr:cNvPr id="78" name="直線コネクタ 77">
          <a:extLst>
            <a:ext uri="{FF2B5EF4-FFF2-40B4-BE49-F238E27FC236}">
              <a16:creationId xmlns:a16="http://schemas.microsoft.com/office/drawing/2014/main" id="{E9F01238-2F68-4BCB-8947-A5D20383A0DA}"/>
            </a:ext>
          </a:extLst>
        </xdr:cNvPr>
        <xdr:cNvCxnSpPr/>
      </xdr:nvCxnSpPr>
      <xdr:spPr>
        <a:xfrm>
          <a:off x="1790700" y="6550152"/>
          <a:ext cx="7747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105410</xdr:rowOff>
    </xdr:from>
    <xdr:to>
      <xdr:col>6</xdr:col>
      <xdr:colOff>38100</xdr:colOff>
      <xdr:row>39</xdr:row>
      <xdr:rowOff>35560</xdr:rowOff>
    </xdr:to>
    <xdr:sp macro="" textlink="">
      <xdr:nvSpPr>
        <xdr:cNvPr id="79" name="楕円 78">
          <a:extLst>
            <a:ext uri="{FF2B5EF4-FFF2-40B4-BE49-F238E27FC236}">
              <a16:creationId xmlns:a16="http://schemas.microsoft.com/office/drawing/2014/main" id="{2DA4C37D-E49D-41A6-9D82-E8781B678251}"/>
            </a:ext>
          </a:extLst>
        </xdr:cNvPr>
        <xdr:cNvSpPr/>
      </xdr:nvSpPr>
      <xdr:spPr>
        <a:xfrm>
          <a:off x="965200" y="64757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156210</xdr:rowOff>
    </xdr:from>
    <xdr:to>
      <xdr:col>10</xdr:col>
      <xdr:colOff>114300</xdr:colOff>
      <xdr:row>39</xdr:row>
      <xdr:rowOff>12192</xdr:rowOff>
    </xdr:to>
    <xdr:cxnSp macro="">
      <xdr:nvCxnSpPr>
        <xdr:cNvPr id="80" name="直線コネクタ 79">
          <a:extLst>
            <a:ext uri="{FF2B5EF4-FFF2-40B4-BE49-F238E27FC236}">
              <a16:creationId xmlns:a16="http://schemas.microsoft.com/office/drawing/2014/main" id="{FBD8E65F-D69C-44B7-B41D-D46900154084}"/>
            </a:ext>
          </a:extLst>
        </xdr:cNvPr>
        <xdr:cNvCxnSpPr/>
      </xdr:nvCxnSpPr>
      <xdr:spPr>
        <a:xfrm>
          <a:off x="1008380" y="6526530"/>
          <a:ext cx="78232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129811</xdr:rowOff>
    </xdr:from>
    <xdr:ext cx="405111" cy="259045"/>
    <xdr:sp macro="" textlink="">
      <xdr:nvSpPr>
        <xdr:cNvPr id="81" name="n_1aveValue【道路】&#10;有形固定資産減価償却率">
          <a:extLst>
            <a:ext uri="{FF2B5EF4-FFF2-40B4-BE49-F238E27FC236}">
              <a16:creationId xmlns:a16="http://schemas.microsoft.com/office/drawing/2014/main" id="{FA6374B9-0009-46E1-A2B5-EB0E5F1B559B}"/>
            </a:ext>
          </a:extLst>
        </xdr:cNvPr>
        <xdr:cNvSpPr txBox="1"/>
      </xdr:nvSpPr>
      <xdr:spPr>
        <a:xfrm>
          <a:off x="3170564" y="599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DAD097BA-3EFA-4B23-9A88-6E613A697749}"/>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74947</xdr:rowOff>
    </xdr:from>
    <xdr:ext cx="405111" cy="259045"/>
    <xdr:sp macro="" textlink="">
      <xdr:nvSpPr>
        <xdr:cNvPr id="83" name="n_3aveValue【道路】&#10;有形固定資産減価償却率">
          <a:extLst>
            <a:ext uri="{FF2B5EF4-FFF2-40B4-BE49-F238E27FC236}">
              <a16:creationId xmlns:a16="http://schemas.microsoft.com/office/drawing/2014/main" id="{DA0C780E-281D-49B7-9143-AF53C4F737F1}"/>
            </a:ext>
          </a:extLst>
        </xdr:cNvPr>
        <xdr:cNvSpPr txBox="1"/>
      </xdr:nvSpPr>
      <xdr:spPr>
        <a:xfrm>
          <a:off x="161100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49801</xdr:rowOff>
    </xdr:from>
    <xdr:ext cx="405111" cy="259045"/>
    <xdr:sp macro="" textlink="">
      <xdr:nvSpPr>
        <xdr:cNvPr id="84" name="n_4aveValue【道路】&#10;有形固定資産減価償却率">
          <a:extLst>
            <a:ext uri="{FF2B5EF4-FFF2-40B4-BE49-F238E27FC236}">
              <a16:creationId xmlns:a16="http://schemas.microsoft.com/office/drawing/2014/main" id="{D078D4A7-F90E-4CFA-B426-C0A8216BE57D}"/>
            </a:ext>
          </a:extLst>
        </xdr:cNvPr>
        <xdr:cNvSpPr txBox="1"/>
      </xdr:nvSpPr>
      <xdr:spPr>
        <a:xfrm>
          <a:off x="836304" y="5917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88409</xdr:rowOff>
    </xdr:from>
    <xdr:ext cx="405111" cy="259045"/>
    <xdr:sp macro="" textlink="">
      <xdr:nvSpPr>
        <xdr:cNvPr id="85" name="n_1mainValue【道路】&#10;有形固定資産減価償却率">
          <a:extLst>
            <a:ext uri="{FF2B5EF4-FFF2-40B4-BE49-F238E27FC236}">
              <a16:creationId xmlns:a16="http://schemas.microsoft.com/office/drawing/2014/main" id="{4CADDC20-51D7-4DB0-998F-B11F82733E5A}"/>
            </a:ext>
          </a:extLst>
        </xdr:cNvPr>
        <xdr:cNvSpPr txBox="1"/>
      </xdr:nvSpPr>
      <xdr:spPr>
        <a:xfrm>
          <a:off x="3170564" y="6626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70121</xdr:rowOff>
    </xdr:from>
    <xdr:ext cx="405111" cy="259045"/>
    <xdr:sp macro="" textlink="">
      <xdr:nvSpPr>
        <xdr:cNvPr id="86" name="n_2mainValue【道路】&#10;有形固定資産減価償却率">
          <a:extLst>
            <a:ext uri="{FF2B5EF4-FFF2-40B4-BE49-F238E27FC236}">
              <a16:creationId xmlns:a16="http://schemas.microsoft.com/office/drawing/2014/main" id="{D7F1A601-6C23-4E48-92A4-05ACA77025C6}"/>
            </a:ext>
          </a:extLst>
        </xdr:cNvPr>
        <xdr:cNvSpPr txBox="1"/>
      </xdr:nvSpPr>
      <xdr:spPr>
        <a:xfrm>
          <a:off x="2385704" y="6608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54119</xdr:rowOff>
    </xdr:from>
    <xdr:ext cx="405111" cy="259045"/>
    <xdr:sp macro="" textlink="">
      <xdr:nvSpPr>
        <xdr:cNvPr id="87" name="n_3mainValue【道路】&#10;有形固定資産減価償却率">
          <a:extLst>
            <a:ext uri="{FF2B5EF4-FFF2-40B4-BE49-F238E27FC236}">
              <a16:creationId xmlns:a16="http://schemas.microsoft.com/office/drawing/2014/main" id="{05A1D555-B5D8-4959-8F2E-23675A8F0D64}"/>
            </a:ext>
          </a:extLst>
        </xdr:cNvPr>
        <xdr:cNvSpPr txBox="1"/>
      </xdr:nvSpPr>
      <xdr:spPr>
        <a:xfrm>
          <a:off x="1611004" y="6592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26687</xdr:rowOff>
    </xdr:from>
    <xdr:ext cx="405111" cy="259045"/>
    <xdr:sp macro="" textlink="">
      <xdr:nvSpPr>
        <xdr:cNvPr id="88" name="n_4mainValue【道路】&#10;有形固定資産減価償却率">
          <a:extLst>
            <a:ext uri="{FF2B5EF4-FFF2-40B4-BE49-F238E27FC236}">
              <a16:creationId xmlns:a16="http://schemas.microsoft.com/office/drawing/2014/main" id="{85ABD62D-6EE1-4EBF-BAE6-A376696BAD57}"/>
            </a:ext>
          </a:extLst>
        </xdr:cNvPr>
        <xdr:cNvSpPr txBox="1"/>
      </xdr:nvSpPr>
      <xdr:spPr>
        <a:xfrm>
          <a:off x="83630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1098A51-0934-416A-B94B-512712EB0EB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563641A-3236-45DE-9771-6D02D58B4F2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C461FD0-3063-4065-B758-2ACA1A628D9D}"/>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A1E8D46F-6D8B-46E2-886B-19A69E62D60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41739BF-7523-4BDF-BA17-A0BB8070B4E4}"/>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8CBD3A-47F5-4ED3-B950-4C6014087563}"/>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D6414F3-3D68-4A89-AEE5-14A574885D5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682076E-5F4B-4C81-BF04-D1BF2CA71837}"/>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588CEA62-01DC-4EF0-99A5-D00D6027E6C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DD1150A-CF89-4A50-B062-40879F93752F}"/>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68F9712A-1070-4686-BB8B-61F2ED416FFF}"/>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DA9932F-FF35-44E9-AA86-A68430E3C544}"/>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3CF97590-EFE5-4CAC-A8DC-2B685650D39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FD63BA8-ABB1-4D35-A045-4C7192E92EEF}"/>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EFD067C-0A33-41FF-8F4A-3EFEF3AA60AC}"/>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285270D-5105-4FDA-AB3C-A526410A68F7}"/>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4B0D404-2547-47C3-9533-E0AA5AE8E541}"/>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FA0CD080-C187-4304-8125-447CC9274337}"/>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A333FD8E-9DC6-4BDD-A69A-0DC37C0D93E6}"/>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7419C71C-62CD-46DB-BF23-0BFC335EB965}"/>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896A0DD6-821B-4765-A281-D6039CC0D24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5BFE7057-EFD5-4AA7-8E77-45466260F275}"/>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EF7B7E9-519A-4295-80B2-C4826D31DD63}"/>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64198</xdr:rowOff>
    </xdr:from>
    <xdr:to>
      <xdr:col>54</xdr:col>
      <xdr:colOff>189865</xdr:colOff>
      <xdr:row>41</xdr:row>
      <xdr:rowOff>146476</xdr:rowOff>
    </xdr:to>
    <xdr:cxnSp macro="">
      <xdr:nvCxnSpPr>
        <xdr:cNvPr id="112" name="直線コネクタ 111">
          <a:extLst>
            <a:ext uri="{FF2B5EF4-FFF2-40B4-BE49-F238E27FC236}">
              <a16:creationId xmlns:a16="http://schemas.microsoft.com/office/drawing/2014/main" id="{DC511653-ED49-4E1F-8CB1-D365DE9DC2BF}"/>
            </a:ext>
          </a:extLst>
        </xdr:cNvPr>
        <xdr:cNvCxnSpPr/>
      </xdr:nvCxnSpPr>
      <xdr:spPr>
        <a:xfrm flipV="1">
          <a:off x="9219565" y="5763958"/>
          <a:ext cx="0" cy="1255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150303</xdr:rowOff>
    </xdr:from>
    <xdr:ext cx="469744" cy="259045"/>
    <xdr:sp macro="" textlink="">
      <xdr:nvSpPr>
        <xdr:cNvPr id="113" name="【道路】&#10;一人当たり延長最小値テキスト">
          <a:extLst>
            <a:ext uri="{FF2B5EF4-FFF2-40B4-BE49-F238E27FC236}">
              <a16:creationId xmlns:a16="http://schemas.microsoft.com/office/drawing/2014/main" id="{C14D5820-20DD-4CA0-8CB0-10C4B0EB17F3}"/>
            </a:ext>
          </a:extLst>
        </xdr:cNvPr>
        <xdr:cNvSpPr txBox="1"/>
      </xdr:nvSpPr>
      <xdr:spPr>
        <a:xfrm>
          <a:off x="9258300" y="70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146476</xdr:rowOff>
    </xdr:from>
    <xdr:to>
      <xdr:col>55</xdr:col>
      <xdr:colOff>88900</xdr:colOff>
      <xdr:row>41</xdr:row>
      <xdr:rowOff>146476</xdr:rowOff>
    </xdr:to>
    <xdr:cxnSp macro="">
      <xdr:nvCxnSpPr>
        <xdr:cNvPr id="114" name="直線コネクタ 113">
          <a:extLst>
            <a:ext uri="{FF2B5EF4-FFF2-40B4-BE49-F238E27FC236}">
              <a16:creationId xmlns:a16="http://schemas.microsoft.com/office/drawing/2014/main" id="{24206200-6157-4A72-AD15-7EC93280640E}"/>
            </a:ext>
          </a:extLst>
        </xdr:cNvPr>
        <xdr:cNvCxnSpPr/>
      </xdr:nvCxnSpPr>
      <xdr:spPr>
        <a:xfrm>
          <a:off x="9154160" y="70197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10875</xdr:rowOff>
    </xdr:from>
    <xdr:ext cx="534377" cy="259045"/>
    <xdr:sp macro="" textlink="">
      <xdr:nvSpPr>
        <xdr:cNvPr id="115" name="【道路】&#10;一人当たり延長最大値テキスト">
          <a:extLst>
            <a:ext uri="{FF2B5EF4-FFF2-40B4-BE49-F238E27FC236}">
              <a16:creationId xmlns:a16="http://schemas.microsoft.com/office/drawing/2014/main" id="{F2A1BFD1-D0B6-4C61-A61C-7AB2AE2E649A}"/>
            </a:ext>
          </a:extLst>
        </xdr:cNvPr>
        <xdr:cNvSpPr txBox="1"/>
      </xdr:nvSpPr>
      <xdr:spPr>
        <a:xfrm>
          <a:off x="9258300" y="554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64198</xdr:rowOff>
    </xdr:from>
    <xdr:to>
      <xdr:col>55</xdr:col>
      <xdr:colOff>88900</xdr:colOff>
      <xdr:row>34</xdr:row>
      <xdr:rowOff>64198</xdr:rowOff>
    </xdr:to>
    <xdr:cxnSp macro="">
      <xdr:nvCxnSpPr>
        <xdr:cNvPr id="116" name="直線コネクタ 115">
          <a:extLst>
            <a:ext uri="{FF2B5EF4-FFF2-40B4-BE49-F238E27FC236}">
              <a16:creationId xmlns:a16="http://schemas.microsoft.com/office/drawing/2014/main" id="{83780AF8-7229-420B-B10B-71ED327BDB86}"/>
            </a:ext>
          </a:extLst>
        </xdr:cNvPr>
        <xdr:cNvCxnSpPr/>
      </xdr:nvCxnSpPr>
      <xdr:spPr>
        <a:xfrm>
          <a:off x="9154160" y="5763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104970</xdr:rowOff>
    </xdr:from>
    <xdr:ext cx="534377" cy="259045"/>
    <xdr:sp macro="" textlink="">
      <xdr:nvSpPr>
        <xdr:cNvPr id="117" name="【道路】&#10;一人当たり延長平均値テキスト">
          <a:extLst>
            <a:ext uri="{FF2B5EF4-FFF2-40B4-BE49-F238E27FC236}">
              <a16:creationId xmlns:a16="http://schemas.microsoft.com/office/drawing/2014/main" id="{C9960FAB-05D5-4AE4-92FC-9C9ECF6E8499}"/>
            </a:ext>
          </a:extLst>
        </xdr:cNvPr>
        <xdr:cNvSpPr txBox="1"/>
      </xdr:nvSpPr>
      <xdr:spPr>
        <a:xfrm>
          <a:off x="9258300" y="6475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82093</xdr:rowOff>
    </xdr:from>
    <xdr:to>
      <xdr:col>55</xdr:col>
      <xdr:colOff>50800</xdr:colOff>
      <xdr:row>40</xdr:row>
      <xdr:rowOff>12243</xdr:rowOff>
    </xdr:to>
    <xdr:sp macro="" textlink="">
      <xdr:nvSpPr>
        <xdr:cNvPr id="118" name="フローチャート: 判断 117">
          <a:extLst>
            <a:ext uri="{FF2B5EF4-FFF2-40B4-BE49-F238E27FC236}">
              <a16:creationId xmlns:a16="http://schemas.microsoft.com/office/drawing/2014/main" id="{C893B03C-8C08-44B3-8C6E-5B05EE99DD3A}"/>
            </a:ext>
          </a:extLst>
        </xdr:cNvPr>
        <xdr:cNvSpPr/>
      </xdr:nvSpPr>
      <xdr:spPr>
        <a:xfrm>
          <a:off x="9192260" y="66200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78798</xdr:rowOff>
    </xdr:from>
    <xdr:to>
      <xdr:col>50</xdr:col>
      <xdr:colOff>165100</xdr:colOff>
      <xdr:row>40</xdr:row>
      <xdr:rowOff>8948</xdr:rowOff>
    </xdr:to>
    <xdr:sp macro="" textlink="">
      <xdr:nvSpPr>
        <xdr:cNvPr id="119" name="フローチャート: 判断 118">
          <a:extLst>
            <a:ext uri="{FF2B5EF4-FFF2-40B4-BE49-F238E27FC236}">
              <a16:creationId xmlns:a16="http://schemas.microsoft.com/office/drawing/2014/main" id="{03467F06-1DF7-4193-B41A-F25ACA4015C7}"/>
            </a:ext>
          </a:extLst>
        </xdr:cNvPr>
        <xdr:cNvSpPr/>
      </xdr:nvSpPr>
      <xdr:spPr>
        <a:xfrm>
          <a:off x="8445500" y="66167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88512</xdr:rowOff>
    </xdr:from>
    <xdr:to>
      <xdr:col>46</xdr:col>
      <xdr:colOff>38100</xdr:colOff>
      <xdr:row>40</xdr:row>
      <xdr:rowOff>18662</xdr:rowOff>
    </xdr:to>
    <xdr:sp macro="" textlink="">
      <xdr:nvSpPr>
        <xdr:cNvPr id="120" name="フローチャート: 判断 119">
          <a:extLst>
            <a:ext uri="{FF2B5EF4-FFF2-40B4-BE49-F238E27FC236}">
              <a16:creationId xmlns:a16="http://schemas.microsoft.com/office/drawing/2014/main" id="{32D9665D-7364-46E4-B1AB-1C50E7956E04}"/>
            </a:ext>
          </a:extLst>
        </xdr:cNvPr>
        <xdr:cNvSpPr/>
      </xdr:nvSpPr>
      <xdr:spPr>
        <a:xfrm>
          <a:off x="7670800" y="66264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98266</xdr:rowOff>
    </xdr:from>
    <xdr:to>
      <xdr:col>41</xdr:col>
      <xdr:colOff>101600</xdr:colOff>
      <xdr:row>40</xdr:row>
      <xdr:rowOff>28416</xdr:rowOff>
    </xdr:to>
    <xdr:sp macro="" textlink="">
      <xdr:nvSpPr>
        <xdr:cNvPr id="121" name="フローチャート: 判断 120">
          <a:extLst>
            <a:ext uri="{FF2B5EF4-FFF2-40B4-BE49-F238E27FC236}">
              <a16:creationId xmlns:a16="http://schemas.microsoft.com/office/drawing/2014/main" id="{87773E1F-2156-4FED-9024-C72E2BBAA9A8}"/>
            </a:ext>
          </a:extLst>
        </xdr:cNvPr>
        <xdr:cNvSpPr/>
      </xdr:nvSpPr>
      <xdr:spPr>
        <a:xfrm>
          <a:off x="6873240" y="66362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103200</xdr:rowOff>
    </xdr:from>
    <xdr:to>
      <xdr:col>36</xdr:col>
      <xdr:colOff>165100</xdr:colOff>
      <xdr:row>40</xdr:row>
      <xdr:rowOff>33350</xdr:rowOff>
    </xdr:to>
    <xdr:sp macro="" textlink="">
      <xdr:nvSpPr>
        <xdr:cNvPr id="122" name="フローチャート: 判断 121">
          <a:extLst>
            <a:ext uri="{FF2B5EF4-FFF2-40B4-BE49-F238E27FC236}">
              <a16:creationId xmlns:a16="http://schemas.microsoft.com/office/drawing/2014/main" id="{7EC2BB1C-7C88-49EB-9F1C-0E3496B6DBF3}"/>
            </a:ext>
          </a:extLst>
        </xdr:cNvPr>
        <xdr:cNvSpPr/>
      </xdr:nvSpPr>
      <xdr:spPr>
        <a:xfrm>
          <a:off x="6098540" y="6641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18F1EDB-605E-4691-8745-6E37F6B4FA02}"/>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A6F76A3-250D-497F-A2C6-A45FA134479E}"/>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E668BF7-5DA3-42A0-82EF-6A9C4CB9DE2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DAE4F0-FF31-4483-91A1-B0FC7B2D206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E42652B-B1D4-485C-8DBF-27ECA1F6E2AF}"/>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153150</xdr:rowOff>
    </xdr:from>
    <xdr:to>
      <xdr:col>55</xdr:col>
      <xdr:colOff>50800</xdr:colOff>
      <xdr:row>41</xdr:row>
      <xdr:rowOff>83300</xdr:rowOff>
    </xdr:to>
    <xdr:sp macro="" textlink="">
      <xdr:nvSpPr>
        <xdr:cNvPr id="128" name="楕円 127">
          <a:extLst>
            <a:ext uri="{FF2B5EF4-FFF2-40B4-BE49-F238E27FC236}">
              <a16:creationId xmlns:a16="http://schemas.microsoft.com/office/drawing/2014/main" id="{B2DF693C-B67A-4461-A246-0719883F0945}"/>
            </a:ext>
          </a:extLst>
        </xdr:cNvPr>
        <xdr:cNvSpPr/>
      </xdr:nvSpPr>
      <xdr:spPr>
        <a:xfrm>
          <a:off x="9192260" y="68587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68077</xdr:rowOff>
    </xdr:from>
    <xdr:ext cx="469744" cy="259045"/>
    <xdr:sp macro="" textlink="">
      <xdr:nvSpPr>
        <xdr:cNvPr id="129" name="【道路】&#10;一人当たり延長該当値テキスト">
          <a:extLst>
            <a:ext uri="{FF2B5EF4-FFF2-40B4-BE49-F238E27FC236}">
              <a16:creationId xmlns:a16="http://schemas.microsoft.com/office/drawing/2014/main" id="{28D63D0E-7833-4758-97B5-1B7D5B831445}"/>
            </a:ext>
          </a:extLst>
        </xdr:cNvPr>
        <xdr:cNvSpPr txBox="1"/>
      </xdr:nvSpPr>
      <xdr:spPr>
        <a:xfrm>
          <a:off x="9258300" y="677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154559</xdr:rowOff>
    </xdr:from>
    <xdr:to>
      <xdr:col>50</xdr:col>
      <xdr:colOff>165100</xdr:colOff>
      <xdr:row>41</xdr:row>
      <xdr:rowOff>84709</xdr:rowOff>
    </xdr:to>
    <xdr:sp macro="" textlink="">
      <xdr:nvSpPr>
        <xdr:cNvPr id="130" name="楕円 129">
          <a:extLst>
            <a:ext uri="{FF2B5EF4-FFF2-40B4-BE49-F238E27FC236}">
              <a16:creationId xmlns:a16="http://schemas.microsoft.com/office/drawing/2014/main" id="{9F3F2569-5B25-43C0-BC1D-F79CEF9C77FA}"/>
            </a:ext>
          </a:extLst>
        </xdr:cNvPr>
        <xdr:cNvSpPr/>
      </xdr:nvSpPr>
      <xdr:spPr>
        <a:xfrm>
          <a:off x="8445500" y="68601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32500</xdr:rowOff>
    </xdr:from>
    <xdr:to>
      <xdr:col>55</xdr:col>
      <xdr:colOff>0</xdr:colOff>
      <xdr:row>41</xdr:row>
      <xdr:rowOff>33909</xdr:rowOff>
    </xdr:to>
    <xdr:cxnSp macro="">
      <xdr:nvCxnSpPr>
        <xdr:cNvPr id="131" name="直線コネクタ 130">
          <a:extLst>
            <a:ext uri="{FF2B5EF4-FFF2-40B4-BE49-F238E27FC236}">
              <a16:creationId xmlns:a16="http://schemas.microsoft.com/office/drawing/2014/main" id="{B42B6278-24C4-4673-AA7C-25BDC29FA062}"/>
            </a:ext>
          </a:extLst>
        </xdr:cNvPr>
        <xdr:cNvCxnSpPr/>
      </xdr:nvCxnSpPr>
      <xdr:spPr>
        <a:xfrm flipV="1">
          <a:off x="8496300" y="6905740"/>
          <a:ext cx="7239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156845</xdr:rowOff>
    </xdr:from>
    <xdr:to>
      <xdr:col>46</xdr:col>
      <xdr:colOff>38100</xdr:colOff>
      <xdr:row>41</xdr:row>
      <xdr:rowOff>86995</xdr:rowOff>
    </xdr:to>
    <xdr:sp macro="" textlink="">
      <xdr:nvSpPr>
        <xdr:cNvPr id="132" name="楕円 131">
          <a:extLst>
            <a:ext uri="{FF2B5EF4-FFF2-40B4-BE49-F238E27FC236}">
              <a16:creationId xmlns:a16="http://schemas.microsoft.com/office/drawing/2014/main" id="{72D9F06C-C170-418D-A43D-87BED9EB9943}"/>
            </a:ext>
          </a:extLst>
        </xdr:cNvPr>
        <xdr:cNvSpPr/>
      </xdr:nvSpPr>
      <xdr:spPr>
        <a:xfrm>
          <a:off x="7670800" y="68624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33909</xdr:rowOff>
    </xdr:from>
    <xdr:to>
      <xdr:col>50</xdr:col>
      <xdr:colOff>114300</xdr:colOff>
      <xdr:row>41</xdr:row>
      <xdr:rowOff>36195</xdr:rowOff>
    </xdr:to>
    <xdr:cxnSp macro="">
      <xdr:nvCxnSpPr>
        <xdr:cNvPr id="133" name="直線コネクタ 132">
          <a:extLst>
            <a:ext uri="{FF2B5EF4-FFF2-40B4-BE49-F238E27FC236}">
              <a16:creationId xmlns:a16="http://schemas.microsoft.com/office/drawing/2014/main" id="{B2460DA8-8650-4EAF-93A9-E45488E13C2F}"/>
            </a:ext>
          </a:extLst>
        </xdr:cNvPr>
        <xdr:cNvCxnSpPr/>
      </xdr:nvCxnSpPr>
      <xdr:spPr>
        <a:xfrm flipV="1">
          <a:off x="7713980" y="6907149"/>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159131</xdr:rowOff>
    </xdr:from>
    <xdr:to>
      <xdr:col>41</xdr:col>
      <xdr:colOff>101600</xdr:colOff>
      <xdr:row>41</xdr:row>
      <xdr:rowOff>89281</xdr:rowOff>
    </xdr:to>
    <xdr:sp macro="" textlink="">
      <xdr:nvSpPr>
        <xdr:cNvPr id="134" name="楕円 133">
          <a:extLst>
            <a:ext uri="{FF2B5EF4-FFF2-40B4-BE49-F238E27FC236}">
              <a16:creationId xmlns:a16="http://schemas.microsoft.com/office/drawing/2014/main" id="{A4E932FD-D019-4D08-B18E-E688C00CD5F6}"/>
            </a:ext>
          </a:extLst>
        </xdr:cNvPr>
        <xdr:cNvSpPr/>
      </xdr:nvSpPr>
      <xdr:spPr>
        <a:xfrm>
          <a:off x="6873240" y="68647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36195</xdr:rowOff>
    </xdr:from>
    <xdr:to>
      <xdr:col>45</xdr:col>
      <xdr:colOff>177800</xdr:colOff>
      <xdr:row>41</xdr:row>
      <xdr:rowOff>38481</xdr:rowOff>
    </xdr:to>
    <xdr:cxnSp macro="">
      <xdr:nvCxnSpPr>
        <xdr:cNvPr id="135" name="直線コネクタ 134">
          <a:extLst>
            <a:ext uri="{FF2B5EF4-FFF2-40B4-BE49-F238E27FC236}">
              <a16:creationId xmlns:a16="http://schemas.microsoft.com/office/drawing/2014/main" id="{C506DDCE-4905-49B1-A54D-E52B954ADE48}"/>
            </a:ext>
          </a:extLst>
        </xdr:cNvPr>
        <xdr:cNvCxnSpPr/>
      </xdr:nvCxnSpPr>
      <xdr:spPr>
        <a:xfrm flipV="1">
          <a:off x="6924040" y="6909435"/>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161989</xdr:rowOff>
    </xdr:from>
    <xdr:to>
      <xdr:col>36</xdr:col>
      <xdr:colOff>165100</xdr:colOff>
      <xdr:row>41</xdr:row>
      <xdr:rowOff>92139</xdr:rowOff>
    </xdr:to>
    <xdr:sp macro="" textlink="">
      <xdr:nvSpPr>
        <xdr:cNvPr id="136" name="楕円 135">
          <a:extLst>
            <a:ext uri="{FF2B5EF4-FFF2-40B4-BE49-F238E27FC236}">
              <a16:creationId xmlns:a16="http://schemas.microsoft.com/office/drawing/2014/main" id="{3972E4FC-6F74-4629-98A0-761048C69D8A}"/>
            </a:ext>
          </a:extLst>
        </xdr:cNvPr>
        <xdr:cNvSpPr/>
      </xdr:nvSpPr>
      <xdr:spPr>
        <a:xfrm>
          <a:off x="6098540" y="6867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38481</xdr:rowOff>
    </xdr:from>
    <xdr:to>
      <xdr:col>41</xdr:col>
      <xdr:colOff>50800</xdr:colOff>
      <xdr:row>41</xdr:row>
      <xdr:rowOff>41339</xdr:rowOff>
    </xdr:to>
    <xdr:cxnSp macro="">
      <xdr:nvCxnSpPr>
        <xdr:cNvPr id="137" name="直線コネクタ 136">
          <a:extLst>
            <a:ext uri="{FF2B5EF4-FFF2-40B4-BE49-F238E27FC236}">
              <a16:creationId xmlns:a16="http://schemas.microsoft.com/office/drawing/2014/main" id="{0095EE30-2667-4A8C-9538-03CBB88314D9}"/>
            </a:ext>
          </a:extLst>
        </xdr:cNvPr>
        <xdr:cNvCxnSpPr/>
      </xdr:nvCxnSpPr>
      <xdr:spPr>
        <a:xfrm flipV="1">
          <a:off x="6149340" y="6911721"/>
          <a:ext cx="774700" cy="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25475</xdr:rowOff>
    </xdr:from>
    <xdr:ext cx="534377" cy="259045"/>
    <xdr:sp macro="" textlink="">
      <xdr:nvSpPr>
        <xdr:cNvPr id="138" name="n_1aveValue【道路】&#10;一人当たり延長">
          <a:extLst>
            <a:ext uri="{FF2B5EF4-FFF2-40B4-BE49-F238E27FC236}">
              <a16:creationId xmlns:a16="http://schemas.microsoft.com/office/drawing/2014/main" id="{933AAF78-9513-4C9D-AEC0-433DEDAA2FC5}"/>
            </a:ext>
          </a:extLst>
        </xdr:cNvPr>
        <xdr:cNvSpPr txBox="1"/>
      </xdr:nvSpPr>
      <xdr:spPr>
        <a:xfrm>
          <a:off x="8239271" y="63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35189</xdr:rowOff>
    </xdr:from>
    <xdr:ext cx="534377" cy="259045"/>
    <xdr:sp macro="" textlink="">
      <xdr:nvSpPr>
        <xdr:cNvPr id="139" name="n_2aveValue【道路】&#10;一人当たり延長">
          <a:extLst>
            <a:ext uri="{FF2B5EF4-FFF2-40B4-BE49-F238E27FC236}">
              <a16:creationId xmlns:a16="http://schemas.microsoft.com/office/drawing/2014/main" id="{17D5867C-7463-4F5F-9E05-3BE3E4BFB32C}"/>
            </a:ext>
          </a:extLst>
        </xdr:cNvPr>
        <xdr:cNvSpPr txBox="1"/>
      </xdr:nvSpPr>
      <xdr:spPr>
        <a:xfrm>
          <a:off x="7477271" y="640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44943</xdr:rowOff>
    </xdr:from>
    <xdr:ext cx="534377" cy="259045"/>
    <xdr:sp macro="" textlink="">
      <xdr:nvSpPr>
        <xdr:cNvPr id="140" name="n_3aveValue【道路】&#10;一人当たり延長">
          <a:extLst>
            <a:ext uri="{FF2B5EF4-FFF2-40B4-BE49-F238E27FC236}">
              <a16:creationId xmlns:a16="http://schemas.microsoft.com/office/drawing/2014/main" id="{25D77336-A526-45E7-B0DD-DE61B8828425}"/>
            </a:ext>
          </a:extLst>
        </xdr:cNvPr>
        <xdr:cNvSpPr txBox="1"/>
      </xdr:nvSpPr>
      <xdr:spPr>
        <a:xfrm>
          <a:off x="6702571" y="64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49877</xdr:rowOff>
    </xdr:from>
    <xdr:ext cx="534377" cy="259045"/>
    <xdr:sp macro="" textlink="">
      <xdr:nvSpPr>
        <xdr:cNvPr id="141" name="n_4aveValue【道路】&#10;一人当たり延長">
          <a:extLst>
            <a:ext uri="{FF2B5EF4-FFF2-40B4-BE49-F238E27FC236}">
              <a16:creationId xmlns:a16="http://schemas.microsoft.com/office/drawing/2014/main" id="{C8986B8B-B85B-4ECD-8859-227EFF6EF5DE}"/>
            </a:ext>
          </a:extLst>
        </xdr:cNvPr>
        <xdr:cNvSpPr txBox="1"/>
      </xdr:nvSpPr>
      <xdr:spPr>
        <a:xfrm>
          <a:off x="5905011" y="6420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75836</xdr:rowOff>
    </xdr:from>
    <xdr:ext cx="469744" cy="259045"/>
    <xdr:sp macro="" textlink="">
      <xdr:nvSpPr>
        <xdr:cNvPr id="142" name="n_1mainValue【道路】&#10;一人当たり延長">
          <a:extLst>
            <a:ext uri="{FF2B5EF4-FFF2-40B4-BE49-F238E27FC236}">
              <a16:creationId xmlns:a16="http://schemas.microsoft.com/office/drawing/2014/main" id="{7E1B77AA-A029-4529-8933-1466C59C2114}"/>
            </a:ext>
          </a:extLst>
        </xdr:cNvPr>
        <xdr:cNvSpPr txBox="1"/>
      </xdr:nvSpPr>
      <xdr:spPr>
        <a:xfrm>
          <a:off x="8271587" y="694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78122</xdr:rowOff>
    </xdr:from>
    <xdr:ext cx="469744" cy="259045"/>
    <xdr:sp macro="" textlink="">
      <xdr:nvSpPr>
        <xdr:cNvPr id="143" name="n_2mainValue【道路】&#10;一人当たり延長">
          <a:extLst>
            <a:ext uri="{FF2B5EF4-FFF2-40B4-BE49-F238E27FC236}">
              <a16:creationId xmlns:a16="http://schemas.microsoft.com/office/drawing/2014/main" id="{00DBC011-94EB-49F2-BF18-F431480B35E5}"/>
            </a:ext>
          </a:extLst>
        </xdr:cNvPr>
        <xdr:cNvSpPr txBox="1"/>
      </xdr:nvSpPr>
      <xdr:spPr>
        <a:xfrm>
          <a:off x="7509587" y="695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80408</xdr:rowOff>
    </xdr:from>
    <xdr:ext cx="469744" cy="259045"/>
    <xdr:sp macro="" textlink="">
      <xdr:nvSpPr>
        <xdr:cNvPr id="144" name="n_3mainValue【道路】&#10;一人当たり延長">
          <a:extLst>
            <a:ext uri="{FF2B5EF4-FFF2-40B4-BE49-F238E27FC236}">
              <a16:creationId xmlns:a16="http://schemas.microsoft.com/office/drawing/2014/main" id="{DBD1BB40-2E3C-4603-9376-50F82D7B2054}"/>
            </a:ext>
          </a:extLst>
        </xdr:cNvPr>
        <xdr:cNvSpPr txBox="1"/>
      </xdr:nvSpPr>
      <xdr:spPr>
        <a:xfrm>
          <a:off x="6712027" y="6953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83266</xdr:rowOff>
    </xdr:from>
    <xdr:ext cx="469744" cy="259045"/>
    <xdr:sp macro="" textlink="">
      <xdr:nvSpPr>
        <xdr:cNvPr id="145" name="n_4mainValue【道路】&#10;一人当たり延長">
          <a:extLst>
            <a:ext uri="{FF2B5EF4-FFF2-40B4-BE49-F238E27FC236}">
              <a16:creationId xmlns:a16="http://schemas.microsoft.com/office/drawing/2014/main" id="{A2D0D624-11BE-47F4-887E-426C979A062F}"/>
            </a:ext>
          </a:extLst>
        </xdr:cNvPr>
        <xdr:cNvSpPr txBox="1"/>
      </xdr:nvSpPr>
      <xdr:spPr>
        <a:xfrm>
          <a:off x="5937327" y="6956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278A653E-5C2D-451F-8668-97CFB66A6FB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F3DC788-C9E8-4BD8-9B9F-0CBCC11D1309}"/>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EBAC9546-D213-419F-8705-3375BE7F66F1}"/>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27B0A478-1017-4265-800E-9749865E234B}"/>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4B75CBD1-FDE7-4CAF-8313-E3909D5CF345}"/>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62507C4-16F9-4CC6-B8D6-10BE30FBBF67}"/>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EE8FF64E-D02F-4203-9881-695A81AF82E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C99062F-5B40-444E-AB8C-80FB8F37382D}"/>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FEC3D21-56B6-4D8A-B395-D3B81610BC6A}"/>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F5EC5B71-CEDD-4CE4-BC7A-20CE802C426F}"/>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E4B313F-8CA6-466D-8354-944CE87027D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B4AEE5E-CE48-4550-8E3D-6EEFF0AEB93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F8A270E-05A8-4F32-BCE0-91FE746DBFA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D5A7049F-FBD3-482D-9019-791F5CC57603}"/>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2F9D39AB-D6A5-467E-96BE-8A33588AACAE}"/>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848BF23-2CBC-4D4A-818E-3B6576FD0DB9}"/>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64DC3385-F7BC-401C-A77B-C3AE91701562}"/>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16F1CAEF-5365-454D-AE6C-5BAF97CE5E6A}"/>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D32E2099-2625-4368-8306-97B802FDE1D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5078B20-2303-43F5-9EC4-D0DD341DFE46}"/>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4E0FF9C9-AD8B-4F6C-B5AA-DAA8314DA9BE}"/>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813F4FBB-6EB9-4038-B166-3AB2F2B7DC73}"/>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15085DB-617D-45BC-86CB-380141159F5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B4A87B99-520D-4761-AB4D-4999C243552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AC6E980D-BEA1-4B99-8D95-5E21F9CBA1D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120831</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52E93B52-F9A7-4364-B2C2-FE96E114572C}"/>
            </a:ext>
          </a:extLst>
        </xdr:cNvPr>
        <xdr:cNvCxnSpPr/>
      </xdr:nvCxnSpPr>
      <xdr:spPr>
        <a:xfrm flipV="1">
          <a:off x="4086225" y="9341031"/>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AC52C7FB-FAA1-44B6-9D4E-E042A1678702}"/>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D5217E50-A9A1-4CC8-9294-BD1FE6C068A8}"/>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67508</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F019207-6C49-47E4-8319-8D3AEAB73A6E}"/>
            </a:ext>
          </a:extLst>
        </xdr:cNvPr>
        <xdr:cNvSpPr txBox="1"/>
      </xdr:nvSpPr>
      <xdr:spPr>
        <a:xfrm>
          <a:off x="4124960" y="91200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120831</xdr:rowOff>
    </xdr:from>
    <xdr:to>
      <xdr:col>24</xdr:col>
      <xdr:colOff>152400</xdr:colOff>
      <xdr:row>55</xdr:row>
      <xdr:rowOff>120831</xdr:rowOff>
    </xdr:to>
    <xdr:cxnSp macro="">
      <xdr:nvCxnSpPr>
        <xdr:cNvPr id="175" name="直線コネクタ 174">
          <a:extLst>
            <a:ext uri="{FF2B5EF4-FFF2-40B4-BE49-F238E27FC236}">
              <a16:creationId xmlns:a16="http://schemas.microsoft.com/office/drawing/2014/main" id="{DC1A47A5-7029-4E08-9C6E-E8580CCD4B99}"/>
            </a:ext>
          </a:extLst>
        </xdr:cNvPr>
        <xdr:cNvCxnSpPr/>
      </xdr:nvCxnSpPr>
      <xdr:spPr>
        <a:xfrm>
          <a:off x="4020820" y="93410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164754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1E95B8AB-25D3-4786-8CCC-FF54BB1EC6A6}"/>
            </a:ext>
          </a:extLst>
        </xdr:cNvPr>
        <xdr:cNvSpPr txBox="1"/>
      </xdr:nvSpPr>
      <xdr:spPr>
        <a:xfrm>
          <a:off x="4124960" y="100555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77" name="フローチャート: 判断 176">
          <a:extLst>
            <a:ext uri="{FF2B5EF4-FFF2-40B4-BE49-F238E27FC236}">
              <a16:creationId xmlns:a16="http://schemas.microsoft.com/office/drawing/2014/main" id="{2831A7D0-77F9-42B8-AFB6-C25B9E768C1D}"/>
            </a:ext>
          </a:extLst>
        </xdr:cNvPr>
        <xdr:cNvSpPr/>
      </xdr:nvSpPr>
      <xdr:spPr>
        <a:xfrm>
          <a:off x="4036060" y="102002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178" name="フローチャート: 判断 177">
          <a:extLst>
            <a:ext uri="{FF2B5EF4-FFF2-40B4-BE49-F238E27FC236}">
              <a16:creationId xmlns:a16="http://schemas.microsoft.com/office/drawing/2014/main" id="{7A63CC46-E7A8-42EC-8C88-2A29878B6F3C}"/>
            </a:ext>
          </a:extLst>
        </xdr:cNvPr>
        <xdr:cNvSpPr/>
      </xdr:nvSpPr>
      <xdr:spPr>
        <a:xfrm>
          <a:off x="3312160" y="102100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179" name="フローチャート: 判断 178">
          <a:extLst>
            <a:ext uri="{FF2B5EF4-FFF2-40B4-BE49-F238E27FC236}">
              <a16:creationId xmlns:a16="http://schemas.microsoft.com/office/drawing/2014/main" id="{3E62AEDA-6836-4453-BD4A-FC5777BF4EB8}"/>
            </a:ext>
          </a:extLst>
        </xdr:cNvPr>
        <xdr:cNvSpPr/>
      </xdr:nvSpPr>
      <xdr:spPr>
        <a:xfrm>
          <a:off x="25146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0" name="フローチャート: 判断 179">
          <a:extLst>
            <a:ext uri="{FF2B5EF4-FFF2-40B4-BE49-F238E27FC236}">
              <a16:creationId xmlns:a16="http://schemas.microsoft.com/office/drawing/2014/main" id="{07D381EE-F9D0-45FB-907A-F14E8A65327D}"/>
            </a:ext>
          </a:extLst>
        </xdr:cNvPr>
        <xdr:cNvSpPr/>
      </xdr:nvSpPr>
      <xdr:spPr>
        <a:xfrm>
          <a:off x="1739900" y="1015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1" name="フローチャート: 判断 180">
          <a:extLst>
            <a:ext uri="{FF2B5EF4-FFF2-40B4-BE49-F238E27FC236}">
              <a16:creationId xmlns:a16="http://schemas.microsoft.com/office/drawing/2014/main" id="{52EBE2E8-D2D9-4887-AFD6-3EF55B82A34D}"/>
            </a:ext>
          </a:extLst>
        </xdr:cNvPr>
        <xdr:cNvSpPr/>
      </xdr:nvSpPr>
      <xdr:spPr>
        <a:xfrm>
          <a:off x="965200" y="101300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C5F8727-BF9C-498F-9289-E3A47BB79484}"/>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71BD959-98B7-4FA4-BA14-A038919422A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B11BC2E-77FE-4111-BFA5-6AE773ADA95D}"/>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0AB7B6-9A5F-43C1-BA8D-DFC74CCAFEDC}"/>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6FA00A0-061F-48F8-AC84-243529AAE68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7" name="楕円 186">
          <a:extLst>
            <a:ext uri="{FF2B5EF4-FFF2-40B4-BE49-F238E27FC236}">
              <a16:creationId xmlns:a16="http://schemas.microsoft.com/office/drawing/2014/main" id="{BAB71C64-FD24-4755-9404-86E3C1D19970}"/>
            </a:ext>
          </a:extLst>
        </xdr:cNvPr>
        <xdr:cNvSpPr/>
      </xdr:nvSpPr>
      <xdr:spPr>
        <a:xfrm>
          <a:off x="4036060" y="1022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99032CDD-82A3-4D3F-A960-B073C3B322DE}"/>
            </a:ext>
          </a:extLst>
        </xdr:cNvPr>
        <xdr:cNvSpPr txBox="1"/>
      </xdr:nvSpPr>
      <xdr:spPr>
        <a:xfrm>
          <a:off x="4124960"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102688</xdr:rowOff>
    </xdr:from>
    <xdr:to>
      <xdr:col>20</xdr:col>
      <xdr:colOff>38100</xdr:colOff>
      <xdr:row>61</xdr:row>
      <xdr:rowOff>32838</xdr:rowOff>
    </xdr:to>
    <xdr:sp macro="" textlink="">
      <xdr:nvSpPr>
        <xdr:cNvPr id="189" name="楕円 188">
          <a:extLst>
            <a:ext uri="{FF2B5EF4-FFF2-40B4-BE49-F238E27FC236}">
              <a16:creationId xmlns:a16="http://schemas.microsoft.com/office/drawing/2014/main" id="{20D76674-A569-458A-9F5D-6DECA3A408E0}"/>
            </a:ext>
          </a:extLst>
        </xdr:cNvPr>
        <xdr:cNvSpPr/>
      </xdr:nvSpPr>
      <xdr:spPr>
        <a:xfrm>
          <a:off x="3312160" y="101610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153488</xdr:rowOff>
    </xdr:from>
    <xdr:to>
      <xdr:col>24</xdr:col>
      <xdr:colOff>63500</xdr:colOff>
      <xdr:row>61</xdr:row>
      <xdr:rowOff>45720</xdr:rowOff>
    </xdr:to>
    <xdr:cxnSp macro="">
      <xdr:nvCxnSpPr>
        <xdr:cNvPr id="190" name="直線コネクタ 189">
          <a:extLst>
            <a:ext uri="{FF2B5EF4-FFF2-40B4-BE49-F238E27FC236}">
              <a16:creationId xmlns:a16="http://schemas.microsoft.com/office/drawing/2014/main" id="{C15B2548-77A5-41F0-8268-CF590357E061}"/>
            </a:ext>
          </a:extLst>
        </xdr:cNvPr>
        <xdr:cNvCxnSpPr/>
      </xdr:nvCxnSpPr>
      <xdr:spPr>
        <a:xfrm>
          <a:off x="3355340" y="10211888"/>
          <a:ext cx="731520" cy="5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191" name="楕円 190">
          <a:extLst>
            <a:ext uri="{FF2B5EF4-FFF2-40B4-BE49-F238E27FC236}">
              <a16:creationId xmlns:a16="http://schemas.microsoft.com/office/drawing/2014/main" id="{B3FC7296-13E3-45C2-AF8F-1870A8E6BAAC}"/>
            </a:ext>
          </a:extLst>
        </xdr:cNvPr>
        <xdr:cNvSpPr/>
      </xdr:nvSpPr>
      <xdr:spPr>
        <a:xfrm>
          <a:off x="2514600" y="102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153488</xdr:rowOff>
    </xdr:from>
    <xdr:to>
      <xdr:col>19</xdr:col>
      <xdr:colOff>177800</xdr:colOff>
      <xdr:row>61</xdr:row>
      <xdr:rowOff>112667</xdr:rowOff>
    </xdr:to>
    <xdr:cxnSp macro="">
      <xdr:nvCxnSpPr>
        <xdr:cNvPr id="192" name="直線コネクタ 191">
          <a:extLst>
            <a:ext uri="{FF2B5EF4-FFF2-40B4-BE49-F238E27FC236}">
              <a16:creationId xmlns:a16="http://schemas.microsoft.com/office/drawing/2014/main" id="{1F917310-2D5C-4B51-A465-FF7182F35EB8}"/>
            </a:ext>
          </a:extLst>
        </xdr:cNvPr>
        <xdr:cNvCxnSpPr/>
      </xdr:nvCxnSpPr>
      <xdr:spPr>
        <a:xfrm flipV="1">
          <a:off x="2565400" y="10211888"/>
          <a:ext cx="789940" cy="12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30843</xdr:rowOff>
    </xdr:from>
    <xdr:to>
      <xdr:col>10</xdr:col>
      <xdr:colOff>165100</xdr:colOff>
      <xdr:row>61</xdr:row>
      <xdr:rowOff>132443</xdr:rowOff>
    </xdr:to>
    <xdr:sp macro="" textlink="">
      <xdr:nvSpPr>
        <xdr:cNvPr id="193" name="楕円 192">
          <a:extLst>
            <a:ext uri="{FF2B5EF4-FFF2-40B4-BE49-F238E27FC236}">
              <a16:creationId xmlns:a16="http://schemas.microsoft.com/office/drawing/2014/main" id="{D2ACDBA1-0472-441D-9676-EDBECE2148FE}"/>
            </a:ext>
          </a:extLst>
        </xdr:cNvPr>
        <xdr:cNvSpPr/>
      </xdr:nvSpPr>
      <xdr:spPr>
        <a:xfrm>
          <a:off x="1739900" y="102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81643</xdr:rowOff>
    </xdr:from>
    <xdr:to>
      <xdr:col>15</xdr:col>
      <xdr:colOff>50800</xdr:colOff>
      <xdr:row>61</xdr:row>
      <xdr:rowOff>112667</xdr:rowOff>
    </xdr:to>
    <xdr:cxnSp macro="">
      <xdr:nvCxnSpPr>
        <xdr:cNvPr id="194" name="直線コネクタ 193">
          <a:extLst>
            <a:ext uri="{FF2B5EF4-FFF2-40B4-BE49-F238E27FC236}">
              <a16:creationId xmlns:a16="http://schemas.microsoft.com/office/drawing/2014/main" id="{7D827264-E884-40F5-A695-D20E3ED387ED}"/>
            </a:ext>
          </a:extLst>
        </xdr:cNvPr>
        <xdr:cNvCxnSpPr/>
      </xdr:nvCxnSpPr>
      <xdr:spPr>
        <a:xfrm>
          <a:off x="1790700" y="10307683"/>
          <a:ext cx="7747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109220</xdr:rowOff>
    </xdr:from>
    <xdr:to>
      <xdr:col>6</xdr:col>
      <xdr:colOff>38100</xdr:colOff>
      <xdr:row>61</xdr:row>
      <xdr:rowOff>39370</xdr:rowOff>
    </xdr:to>
    <xdr:sp macro="" textlink="">
      <xdr:nvSpPr>
        <xdr:cNvPr id="195" name="楕円 194">
          <a:extLst>
            <a:ext uri="{FF2B5EF4-FFF2-40B4-BE49-F238E27FC236}">
              <a16:creationId xmlns:a16="http://schemas.microsoft.com/office/drawing/2014/main" id="{473F8D4D-2413-46D8-A848-2C82F7D80FB3}"/>
            </a:ext>
          </a:extLst>
        </xdr:cNvPr>
        <xdr:cNvSpPr/>
      </xdr:nvSpPr>
      <xdr:spPr>
        <a:xfrm>
          <a:off x="965200" y="101676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160020</xdr:rowOff>
    </xdr:from>
    <xdr:to>
      <xdr:col>10</xdr:col>
      <xdr:colOff>114300</xdr:colOff>
      <xdr:row>61</xdr:row>
      <xdr:rowOff>81643</xdr:rowOff>
    </xdr:to>
    <xdr:cxnSp macro="">
      <xdr:nvCxnSpPr>
        <xdr:cNvPr id="196" name="直線コネクタ 195">
          <a:extLst>
            <a:ext uri="{FF2B5EF4-FFF2-40B4-BE49-F238E27FC236}">
              <a16:creationId xmlns:a16="http://schemas.microsoft.com/office/drawing/2014/main" id="{604977D4-29D1-44AF-976D-DB4D675763C9}"/>
            </a:ext>
          </a:extLst>
        </xdr:cNvPr>
        <xdr:cNvCxnSpPr/>
      </xdr:nvCxnSpPr>
      <xdr:spPr>
        <a:xfrm>
          <a:off x="1008380" y="10218420"/>
          <a:ext cx="782320" cy="8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72951</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DFDCA75E-A085-4D84-A549-D5FC90CA91F3}"/>
            </a:ext>
          </a:extLst>
        </xdr:cNvPr>
        <xdr:cNvSpPr txBox="1"/>
      </xdr:nvSpPr>
      <xdr:spPr>
        <a:xfrm>
          <a:off x="3170564" y="1029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2F4B5AE-72E3-4B0B-958F-C0748B48D15C}"/>
            </a:ext>
          </a:extLst>
        </xdr:cNvPr>
        <xdr:cNvSpPr txBox="1"/>
      </xdr:nvSpPr>
      <xdr:spPr>
        <a:xfrm>
          <a:off x="23857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44467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D5F67E8-4B69-4B0D-8706-38A49B9E7E0C}"/>
            </a:ext>
          </a:extLst>
        </xdr:cNvPr>
        <xdr:cNvSpPr txBox="1"/>
      </xdr:nvSpPr>
      <xdr:spPr>
        <a:xfrm>
          <a:off x="16110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D96B981B-461F-4D47-A082-CD844C9E9070}"/>
            </a:ext>
          </a:extLst>
        </xdr:cNvPr>
        <xdr:cNvSpPr txBox="1"/>
      </xdr:nvSpPr>
      <xdr:spPr>
        <a:xfrm>
          <a:off x="8363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49365</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A0AFE8F2-4AA1-451B-8CA0-6F9FCF2BBAF8}"/>
            </a:ext>
          </a:extLst>
        </xdr:cNvPr>
        <xdr:cNvSpPr txBox="1"/>
      </xdr:nvSpPr>
      <xdr:spPr>
        <a:xfrm>
          <a:off x="3170564" y="994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15F24259-3793-4694-B1F2-2EC7347250EB}"/>
            </a:ext>
          </a:extLst>
        </xdr:cNvPr>
        <xdr:cNvSpPr txBox="1"/>
      </xdr:nvSpPr>
      <xdr:spPr>
        <a:xfrm>
          <a:off x="238570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123570</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596ABC0C-31BE-423E-A54B-39230A9D5395}"/>
            </a:ext>
          </a:extLst>
        </xdr:cNvPr>
        <xdr:cNvSpPr txBox="1"/>
      </xdr:nvSpPr>
      <xdr:spPr>
        <a:xfrm>
          <a:off x="1611004" y="10349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30497</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E176F879-622E-417C-BCA7-BCD982329840}"/>
            </a:ext>
          </a:extLst>
        </xdr:cNvPr>
        <xdr:cNvSpPr txBox="1"/>
      </xdr:nvSpPr>
      <xdr:spPr>
        <a:xfrm>
          <a:off x="836304" y="1025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2F28622-C0DB-4075-ADFF-D083B52CB94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55A69DED-4FCD-4798-B7A8-2A2352397D07}"/>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FC2980D4-4DBD-43E4-B28A-AA55E6E245E9}"/>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33C9A66A-9AD8-4B8A-8966-6DB69902297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BDE1D11-ABC4-4E35-B879-FDAF635AE2C7}"/>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C428E96D-820F-4534-AD9D-4B625A2F1E27}"/>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5D87D5E-E6AE-4188-8946-754F4240D876}"/>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4723036-D48C-4E7E-80F5-32222A86D8C1}"/>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5C22938-797C-47C4-80AB-66D035B7B404}"/>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C8A13E3-C4C3-4855-8E6F-D2166920235F}"/>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DB04E23-9F43-4E5C-AC7F-332BB34D414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42D908C-2DE6-45C4-A246-DAEBB5C47A4C}"/>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030E83E-2480-4AFB-BB2F-4362C43D16B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D13E2AC4-7E21-4096-AAC5-198C84F05D1D}"/>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5B29DCD5-B561-4E80-8C0F-D5DFBCB0FBC3}"/>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23ADBA16-87D1-4CA8-A3F5-F351D7084973}"/>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EA3E9DE0-B147-46EA-A5BB-A500CD8CBD51}"/>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97EB8843-C5EB-4C81-8B54-D2A425C1686D}"/>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50F75957-5C58-446A-9F67-A1441E6CEF30}"/>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21C9741C-678D-4154-9AD2-F2BB01235C16}"/>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B0A63AD0-44C7-41C5-85EE-DEDDDC759C3F}"/>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99258CB0-B84C-4178-96B4-185539879E15}"/>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3F84BA6-F24E-46CE-9FC4-53B8BBBD349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080A663-FB4F-43EB-BC77-7EC541EE6A4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EDBF96CF-0250-4E65-9AEA-5284BAAC96F1}"/>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61869</xdr:rowOff>
    </xdr:from>
    <xdr:to>
      <xdr:col>54</xdr:col>
      <xdr:colOff>189865</xdr:colOff>
      <xdr:row>64</xdr:row>
      <xdr:rowOff>129108</xdr:rowOff>
    </xdr:to>
    <xdr:cxnSp macro="">
      <xdr:nvCxnSpPr>
        <xdr:cNvPr id="230" name="直線コネクタ 229">
          <a:extLst>
            <a:ext uri="{FF2B5EF4-FFF2-40B4-BE49-F238E27FC236}">
              <a16:creationId xmlns:a16="http://schemas.microsoft.com/office/drawing/2014/main" id="{E3DB0229-E236-45FA-85B2-3E567BF428F2}"/>
            </a:ext>
          </a:extLst>
        </xdr:cNvPr>
        <xdr:cNvCxnSpPr/>
      </xdr:nvCxnSpPr>
      <xdr:spPr>
        <a:xfrm flipV="1">
          <a:off x="9219565" y="9449709"/>
          <a:ext cx="0" cy="1408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6832F38F-C0F5-4AD4-A9B7-A5C03FC0EAE8}"/>
            </a:ext>
          </a:extLst>
        </xdr:cNvPr>
        <xdr:cNvSpPr txBox="1"/>
      </xdr:nvSpPr>
      <xdr:spPr>
        <a:xfrm>
          <a:off x="9258300" y="10861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129108</xdr:rowOff>
    </xdr:from>
    <xdr:to>
      <xdr:col>55</xdr:col>
      <xdr:colOff>88900</xdr:colOff>
      <xdr:row>64</xdr:row>
      <xdr:rowOff>129108</xdr:rowOff>
    </xdr:to>
    <xdr:cxnSp macro="">
      <xdr:nvCxnSpPr>
        <xdr:cNvPr id="232" name="直線コネクタ 231">
          <a:extLst>
            <a:ext uri="{FF2B5EF4-FFF2-40B4-BE49-F238E27FC236}">
              <a16:creationId xmlns:a16="http://schemas.microsoft.com/office/drawing/2014/main" id="{8C2FB107-904B-4B8B-B0C3-4698EF8528DB}"/>
            </a:ext>
          </a:extLst>
        </xdr:cNvPr>
        <xdr:cNvCxnSpPr/>
      </xdr:nvCxnSpPr>
      <xdr:spPr>
        <a:xfrm>
          <a:off x="9154160" y="108580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8546</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8EF01A2-001B-4406-97AB-677F08CC9025}"/>
            </a:ext>
          </a:extLst>
        </xdr:cNvPr>
        <xdr:cNvSpPr txBox="1"/>
      </xdr:nvSpPr>
      <xdr:spPr>
        <a:xfrm>
          <a:off x="9258300" y="92287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61869</xdr:rowOff>
    </xdr:from>
    <xdr:to>
      <xdr:col>55</xdr:col>
      <xdr:colOff>88900</xdr:colOff>
      <xdr:row>56</xdr:row>
      <xdr:rowOff>61869</xdr:rowOff>
    </xdr:to>
    <xdr:cxnSp macro="">
      <xdr:nvCxnSpPr>
        <xdr:cNvPr id="234" name="直線コネクタ 233">
          <a:extLst>
            <a:ext uri="{FF2B5EF4-FFF2-40B4-BE49-F238E27FC236}">
              <a16:creationId xmlns:a16="http://schemas.microsoft.com/office/drawing/2014/main" id="{1B2448DB-AA73-45F7-BBB7-82DD5FCFB0E0}"/>
            </a:ext>
          </a:extLst>
        </xdr:cNvPr>
        <xdr:cNvCxnSpPr/>
      </xdr:nvCxnSpPr>
      <xdr:spPr>
        <a:xfrm>
          <a:off x="9154160" y="94497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116463</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573B2F92-57B6-401A-9871-93A925BCE1FA}"/>
            </a:ext>
          </a:extLst>
        </xdr:cNvPr>
        <xdr:cNvSpPr txBox="1"/>
      </xdr:nvSpPr>
      <xdr:spPr>
        <a:xfrm>
          <a:off x="9258300" y="10342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93586</xdr:rowOff>
    </xdr:from>
    <xdr:to>
      <xdr:col>55</xdr:col>
      <xdr:colOff>50800</xdr:colOff>
      <xdr:row>63</xdr:row>
      <xdr:rowOff>23736</xdr:rowOff>
    </xdr:to>
    <xdr:sp macro="" textlink="">
      <xdr:nvSpPr>
        <xdr:cNvPr id="236" name="フローチャート: 判断 235">
          <a:extLst>
            <a:ext uri="{FF2B5EF4-FFF2-40B4-BE49-F238E27FC236}">
              <a16:creationId xmlns:a16="http://schemas.microsoft.com/office/drawing/2014/main" id="{E3F1ED56-71D0-4D8B-9ABE-681E96202694}"/>
            </a:ext>
          </a:extLst>
        </xdr:cNvPr>
        <xdr:cNvSpPr/>
      </xdr:nvSpPr>
      <xdr:spPr>
        <a:xfrm>
          <a:off x="9192260" y="104872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83379</xdr:rowOff>
    </xdr:from>
    <xdr:to>
      <xdr:col>50</xdr:col>
      <xdr:colOff>165100</xdr:colOff>
      <xdr:row>63</xdr:row>
      <xdr:rowOff>13529</xdr:rowOff>
    </xdr:to>
    <xdr:sp macro="" textlink="">
      <xdr:nvSpPr>
        <xdr:cNvPr id="237" name="フローチャート: 判断 236">
          <a:extLst>
            <a:ext uri="{FF2B5EF4-FFF2-40B4-BE49-F238E27FC236}">
              <a16:creationId xmlns:a16="http://schemas.microsoft.com/office/drawing/2014/main" id="{C0344587-A096-407C-994C-E804E81EBC36}"/>
            </a:ext>
          </a:extLst>
        </xdr:cNvPr>
        <xdr:cNvSpPr/>
      </xdr:nvSpPr>
      <xdr:spPr>
        <a:xfrm>
          <a:off x="8445500" y="104770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99522</xdr:rowOff>
    </xdr:from>
    <xdr:to>
      <xdr:col>46</xdr:col>
      <xdr:colOff>38100</xdr:colOff>
      <xdr:row>63</xdr:row>
      <xdr:rowOff>29672</xdr:rowOff>
    </xdr:to>
    <xdr:sp macro="" textlink="">
      <xdr:nvSpPr>
        <xdr:cNvPr id="238" name="フローチャート: 判断 237">
          <a:extLst>
            <a:ext uri="{FF2B5EF4-FFF2-40B4-BE49-F238E27FC236}">
              <a16:creationId xmlns:a16="http://schemas.microsoft.com/office/drawing/2014/main" id="{E34C21C4-DA7B-4030-B6BE-C03C4760A63E}"/>
            </a:ext>
          </a:extLst>
        </xdr:cNvPr>
        <xdr:cNvSpPr/>
      </xdr:nvSpPr>
      <xdr:spPr>
        <a:xfrm>
          <a:off x="7670800" y="104932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106018</xdr:rowOff>
    </xdr:from>
    <xdr:to>
      <xdr:col>41</xdr:col>
      <xdr:colOff>101600</xdr:colOff>
      <xdr:row>63</xdr:row>
      <xdr:rowOff>36168</xdr:rowOff>
    </xdr:to>
    <xdr:sp macro="" textlink="">
      <xdr:nvSpPr>
        <xdr:cNvPr id="239" name="フローチャート: 判断 238">
          <a:extLst>
            <a:ext uri="{FF2B5EF4-FFF2-40B4-BE49-F238E27FC236}">
              <a16:creationId xmlns:a16="http://schemas.microsoft.com/office/drawing/2014/main" id="{19489586-1F58-46C8-AB50-04D0ECF74DC4}"/>
            </a:ext>
          </a:extLst>
        </xdr:cNvPr>
        <xdr:cNvSpPr/>
      </xdr:nvSpPr>
      <xdr:spPr>
        <a:xfrm>
          <a:off x="6873240" y="104996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117183</xdr:rowOff>
    </xdr:from>
    <xdr:to>
      <xdr:col>36</xdr:col>
      <xdr:colOff>165100</xdr:colOff>
      <xdr:row>63</xdr:row>
      <xdr:rowOff>47333</xdr:rowOff>
    </xdr:to>
    <xdr:sp macro="" textlink="">
      <xdr:nvSpPr>
        <xdr:cNvPr id="240" name="フローチャート: 判断 239">
          <a:extLst>
            <a:ext uri="{FF2B5EF4-FFF2-40B4-BE49-F238E27FC236}">
              <a16:creationId xmlns:a16="http://schemas.microsoft.com/office/drawing/2014/main" id="{FA16A3E4-CD7C-4E7D-A4CB-818ED60E1A15}"/>
            </a:ext>
          </a:extLst>
        </xdr:cNvPr>
        <xdr:cNvSpPr/>
      </xdr:nvSpPr>
      <xdr:spPr>
        <a:xfrm>
          <a:off x="6098540" y="105108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4B0DC63-CC71-44D4-872E-9BF09CA6DB59}"/>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0284A67-630C-4351-BCBF-EA3B0531B54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71603A0-C2C0-4BF9-8EDD-27C90C99A5A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ABAC223-4BE4-43E2-ABAB-B1615CD3A1C5}"/>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4125E0F-2F90-464F-9B35-0295E0BC261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56531</xdr:rowOff>
    </xdr:from>
    <xdr:to>
      <xdr:col>55</xdr:col>
      <xdr:colOff>50800</xdr:colOff>
      <xdr:row>64</xdr:row>
      <xdr:rowOff>158131</xdr:rowOff>
    </xdr:to>
    <xdr:sp macro="" textlink="">
      <xdr:nvSpPr>
        <xdr:cNvPr id="246" name="楕円 245">
          <a:extLst>
            <a:ext uri="{FF2B5EF4-FFF2-40B4-BE49-F238E27FC236}">
              <a16:creationId xmlns:a16="http://schemas.microsoft.com/office/drawing/2014/main" id="{3BE6F740-F82B-44DC-9D65-BE46FD3A0B5E}"/>
            </a:ext>
          </a:extLst>
        </xdr:cNvPr>
        <xdr:cNvSpPr/>
      </xdr:nvSpPr>
      <xdr:spPr>
        <a:xfrm>
          <a:off x="9192260" y="107854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142908</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9DFF2E25-F623-4540-A778-142E4C52F842}"/>
            </a:ext>
          </a:extLst>
        </xdr:cNvPr>
        <xdr:cNvSpPr txBox="1"/>
      </xdr:nvSpPr>
      <xdr:spPr>
        <a:xfrm>
          <a:off x="9258300" y="1070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56814</xdr:rowOff>
    </xdr:from>
    <xdr:to>
      <xdr:col>50</xdr:col>
      <xdr:colOff>165100</xdr:colOff>
      <xdr:row>64</xdr:row>
      <xdr:rowOff>158414</xdr:rowOff>
    </xdr:to>
    <xdr:sp macro="" textlink="">
      <xdr:nvSpPr>
        <xdr:cNvPr id="248" name="楕円 247">
          <a:extLst>
            <a:ext uri="{FF2B5EF4-FFF2-40B4-BE49-F238E27FC236}">
              <a16:creationId xmlns:a16="http://schemas.microsoft.com/office/drawing/2014/main" id="{4C724566-AA1A-4D8E-9980-AACE604E19A6}"/>
            </a:ext>
          </a:extLst>
        </xdr:cNvPr>
        <xdr:cNvSpPr/>
      </xdr:nvSpPr>
      <xdr:spPr>
        <a:xfrm>
          <a:off x="8445500" y="1078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107331</xdr:rowOff>
    </xdr:from>
    <xdr:to>
      <xdr:col>55</xdr:col>
      <xdr:colOff>0</xdr:colOff>
      <xdr:row>64</xdr:row>
      <xdr:rowOff>107614</xdr:rowOff>
    </xdr:to>
    <xdr:cxnSp macro="">
      <xdr:nvCxnSpPr>
        <xdr:cNvPr id="249" name="直線コネクタ 248">
          <a:extLst>
            <a:ext uri="{FF2B5EF4-FFF2-40B4-BE49-F238E27FC236}">
              <a16:creationId xmlns:a16="http://schemas.microsoft.com/office/drawing/2014/main" id="{C6A02A6C-3A10-42A7-907D-469480E8CA22}"/>
            </a:ext>
          </a:extLst>
        </xdr:cNvPr>
        <xdr:cNvCxnSpPr/>
      </xdr:nvCxnSpPr>
      <xdr:spPr>
        <a:xfrm flipV="1">
          <a:off x="8496300" y="10836291"/>
          <a:ext cx="723900" cy="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60609</xdr:rowOff>
    </xdr:from>
    <xdr:to>
      <xdr:col>46</xdr:col>
      <xdr:colOff>38100</xdr:colOff>
      <xdr:row>64</xdr:row>
      <xdr:rowOff>162209</xdr:rowOff>
    </xdr:to>
    <xdr:sp macro="" textlink="">
      <xdr:nvSpPr>
        <xdr:cNvPr id="250" name="楕円 249">
          <a:extLst>
            <a:ext uri="{FF2B5EF4-FFF2-40B4-BE49-F238E27FC236}">
              <a16:creationId xmlns:a16="http://schemas.microsoft.com/office/drawing/2014/main" id="{4E58C046-E968-4C7F-8CF4-EA229E92157B}"/>
            </a:ext>
          </a:extLst>
        </xdr:cNvPr>
        <xdr:cNvSpPr/>
      </xdr:nvSpPr>
      <xdr:spPr>
        <a:xfrm>
          <a:off x="7670800" y="107895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107614</xdr:rowOff>
    </xdr:from>
    <xdr:to>
      <xdr:col>50</xdr:col>
      <xdr:colOff>114300</xdr:colOff>
      <xdr:row>64</xdr:row>
      <xdr:rowOff>111409</xdr:rowOff>
    </xdr:to>
    <xdr:cxnSp macro="">
      <xdr:nvCxnSpPr>
        <xdr:cNvPr id="251" name="直線コネクタ 250">
          <a:extLst>
            <a:ext uri="{FF2B5EF4-FFF2-40B4-BE49-F238E27FC236}">
              <a16:creationId xmlns:a16="http://schemas.microsoft.com/office/drawing/2014/main" id="{2925D936-D33C-422B-B692-9BADBDD52A09}"/>
            </a:ext>
          </a:extLst>
        </xdr:cNvPr>
        <xdr:cNvCxnSpPr/>
      </xdr:nvCxnSpPr>
      <xdr:spPr>
        <a:xfrm flipV="1">
          <a:off x="7713980" y="10836574"/>
          <a:ext cx="78232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60916</xdr:rowOff>
    </xdr:from>
    <xdr:to>
      <xdr:col>41</xdr:col>
      <xdr:colOff>101600</xdr:colOff>
      <xdr:row>64</xdr:row>
      <xdr:rowOff>162516</xdr:rowOff>
    </xdr:to>
    <xdr:sp macro="" textlink="">
      <xdr:nvSpPr>
        <xdr:cNvPr id="252" name="楕円 251">
          <a:extLst>
            <a:ext uri="{FF2B5EF4-FFF2-40B4-BE49-F238E27FC236}">
              <a16:creationId xmlns:a16="http://schemas.microsoft.com/office/drawing/2014/main" id="{482B5187-BEBE-467D-9D8A-DB9018344C14}"/>
            </a:ext>
          </a:extLst>
        </xdr:cNvPr>
        <xdr:cNvSpPr/>
      </xdr:nvSpPr>
      <xdr:spPr>
        <a:xfrm>
          <a:off x="6873240" y="1078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111409</xdr:rowOff>
    </xdr:from>
    <xdr:to>
      <xdr:col>45</xdr:col>
      <xdr:colOff>177800</xdr:colOff>
      <xdr:row>64</xdr:row>
      <xdr:rowOff>111716</xdr:rowOff>
    </xdr:to>
    <xdr:cxnSp macro="">
      <xdr:nvCxnSpPr>
        <xdr:cNvPr id="253" name="直線コネクタ 252">
          <a:extLst>
            <a:ext uri="{FF2B5EF4-FFF2-40B4-BE49-F238E27FC236}">
              <a16:creationId xmlns:a16="http://schemas.microsoft.com/office/drawing/2014/main" id="{73FB7069-567F-43C7-AA8F-6395683129D6}"/>
            </a:ext>
          </a:extLst>
        </xdr:cNvPr>
        <xdr:cNvCxnSpPr/>
      </xdr:nvCxnSpPr>
      <xdr:spPr>
        <a:xfrm flipV="1">
          <a:off x="6924040" y="10840369"/>
          <a:ext cx="78994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59989</xdr:rowOff>
    </xdr:from>
    <xdr:to>
      <xdr:col>36</xdr:col>
      <xdr:colOff>165100</xdr:colOff>
      <xdr:row>64</xdr:row>
      <xdr:rowOff>161589</xdr:rowOff>
    </xdr:to>
    <xdr:sp macro="" textlink="">
      <xdr:nvSpPr>
        <xdr:cNvPr id="254" name="楕円 253">
          <a:extLst>
            <a:ext uri="{FF2B5EF4-FFF2-40B4-BE49-F238E27FC236}">
              <a16:creationId xmlns:a16="http://schemas.microsoft.com/office/drawing/2014/main" id="{3BFEA19B-9531-4D25-8FAE-C8C08D203951}"/>
            </a:ext>
          </a:extLst>
        </xdr:cNvPr>
        <xdr:cNvSpPr/>
      </xdr:nvSpPr>
      <xdr:spPr>
        <a:xfrm>
          <a:off x="6098540" y="1078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110789</xdr:rowOff>
    </xdr:from>
    <xdr:to>
      <xdr:col>41</xdr:col>
      <xdr:colOff>50800</xdr:colOff>
      <xdr:row>64</xdr:row>
      <xdr:rowOff>111716</xdr:rowOff>
    </xdr:to>
    <xdr:cxnSp macro="">
      <xdr:nvCxnSpPr>
        <xdr:cNvPr id="255" name="直線コネクタ 254">
          <a:extLst>
            <a:ext uri="{FF2B5EF4-FFF2-40B4-BE49-F238E27FC236}">
              <a16:creationId xmlns:a16="http://schemas.microsoft.com/office/drawing/2014/main" id="{A2D242B2-A446-4802-A3CC-1D51457117B5}"/>
            </a:ext>
          </a:extLst>
        </xdr:cNvPr>
        <xdr:cNvCxnSpPr/>
      </xdr:nvCxnSpPr>
      <xdr:spPr>
        <a:xfrm>
          <a:off x="6149340" y="10839749"/>
          <a:ext cx="7747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30056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161CF0F2-DD29-4B7B-988B-0D08B5372BC1}"/>
            </a:ext>
          </a:extLst>
        </xdr:cNvPr>
        <xdr:cNvSpPr txBox="1"/>
      </xdr:nvSpPr>
      <xdr:spPr>
        <a:xfrm>
          <a:off x="8214575" y="1025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46199</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2AA7F637-A7AF-4B37-9FA2-A74E7F03A39F}"/>
            </a:ext>
          </a:extLst>
        </xdr:cNvPr>
        <xdr:cNvSpPr txBox="1"/>
      </xdr:nvSpPr>
      <xdr:spPr>
        <a:xfrm>
          <a:off x="7444955" y="1027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52695</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B0C379D2-EDE0-4EAB-BD3E-DF9E5C350079}"/>
            </a:ext>
          </a:extLst>
        </xdr:cNvPr>
        <xdr:cNvSpPr txBox="1"/>
      </xdr:nvSpPr>
      <xdr:spPr>
        <a:xfrm>
          <a:off x="6670255" y="10278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63860</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9237DEB-52F3-42E2-AC19-300BA3576A37}"/>
            </a:ext>
          </a:extLst>
        </xdr:cNvPr>
        <xdr:cNvSpPr txBox="1"/>
      </xdr:nvSpPr>
      <xdr:spPr>
        <a:xfrm>
          <a:off x="5872695" y="1028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149541</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1DAE812E-A9B4-4ED7-B940-F4CF52ADC493}"/>
            </a:ext>
          </a:extLst>
        </xdr:cNvPr>
        <xdr:cNvSpPr txBox="1"/>
      </xdr:nvSpPr>
      <xdr:spPr>
        <a:xfrm>
          <a:off x="8239271" y="1087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153336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C00334D6-3211-4ACA-8DA2-2D557B6940F0}"/>
            </a:ext>
          </a:extLst>
        </xdr:cNvPr>
        <xdr:cNvSpPr txBox="1"/>
      </xdr:nvSpPr>
      <xdr:spPr>
        <a:xfrm>
          <a:off x="7477271" y="10882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153643</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BFCA493E-0131-4269-B115-4C646EFA4B89}"/>
            </a:ext>
          </a:extLst>
        </xdr:cNvPr>
        <xdr:cNvSpPr txBox="1"/>
      </xdr:nvSpPr>
      <xdr:spPr>
        <a:xfrm>
          <a:off x="6702571" y="1088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152716</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846C5B4-5553-496B-9398-BD41F5A51630}"/>
            </a:ext>
          </a:extLst>
        </xdr:cNvPr>
        <xdr:cNvSpPr txBox="1"/>
      </xdr:nvSpPr>
      <xdr:spPr>
        <a:xfrm>
          <a:off x="5905011" y="1088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3D4F572-BF3A-432E-BCC0-BBBF4B08AB9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EC8530A-E1A2-44EC-B9C4-A27CD05B0846}"/>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E18B81-F23D-41B1-B314-B75C8708D3EC}"/>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5C4FB094-D8F8-4E7E-A767-726F4D2EE91C}"/>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A4C5FDF-0649-41AF-A158-9457D487593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DDE5115-BCFA-4941-B21D-2305CBDF4287}"/>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A302B86-EA4C-41B9-8433-33C84D52D16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DE0B63B-04D9-46CD-B16A-E87F729A305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EED0877-D064-46AA-9F52-6EC8D442E81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38FDA5AF-DEE8-462B-8164-E83D34FF45E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1F6E8BA-2C80-4CF7-90EE-02C0A5E90F3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03C064F-1669-4D55-BA28-D8A86B43DE39}"/>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980A5EDD-BDDA-469D-A9B4-C1B6E5ED80FD}"/>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647A751-D2E8-4AB4-A4B2-5A3DDE125ED7}"/>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42E5CCB-B1B3-4B74-937E-1857E435E9F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1B5922AF-1D8E-4C14-AD57-5F1329D93D14}"/>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6505CE3F-66A4-4259-93A0-FDD524C353D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5A154DA-BB3C-41F8-925A-16FAE08F78FD}"/>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670291B-2B06-4B0E-B131-0919BB40499E}"/>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A773FB14-27C4-4B9A-8957-B960DD45F607}"/>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8D217A52-11AD-4A3F-8282-AA91F75C5513}"/>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76CDE45-8126-4898-9C31-9DA69727FF46}"/>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82FDC237-3F69-459B-B79A-C62066B1A349}"/>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4760B9A-9384-4936-A50E-A1CF009DD019}"/>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78105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B8D74CBB-4363-49D9-B273-B717B98327C7}"/>
            </a:ext>
          </a:extLst>
        </xdr:cNvPr>
        <xdr:cNvCxnSpPr/>
      </xdr:nvCxnSpPr>
      <xdr:spPr>
        <a:xfrm flipV="1">
          <a:off x="4086225" y="131540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425B2F8E-0187-4FA7-A3B2-8DC843B1E75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10F2B46C-234C-4695-9F4D-FD024D0AF509}"/>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24782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29BAD6E0-2D79-4C15-A25B-D101A81AAC6A}"/>
            </a:ext>
          </a:extLst>
        </xdr:cNvPr>
        <xdr:cNvSpPr txBox="1"/>
      </xdr:nvSpPr>
      <xdr:spPr>
        <a:xfrm>
          <a:off x="4124960" y="1293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78105</xdr:rowOff>
    </xdr:from>
    <xdr:to>
      <xdr:col>24</xdr:col>
      <xdr:colOff>152400</xdr:colOff>
      <xdr:row>78</xdr:row>
      <xdr:rowOff>78105</xdr:rowOff>
    </xdr:to>
    <xdr:cxnSp macro="">
      <xdr:nvCxnSpPr>
        <xdr:cNvPr id="292" name="直線コネクタ 291">
          <a:extLst>
            <a:ext uri="{FF2B5EF4-FFF2-40B4-BE49-F238E27FC236}">
              <a16:creationId xmlns:a16="http://schemas.microsoft.com/office/drawing/2014/main" id="{D71DBBA2-686B-42DD-AC0B-859CA9CC0ECC}"/>
            </a:ext>
          </a:extLst>
        </xdr:cNvPr>
        <xdr:cNvCxnSpPr/>
      </xdr:nvCxnSpPr>
      <xdr:spPr>
        <a:xfrm>
          <a:off x="4020820" y="13154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95266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CED9586-1E2D-4CD6-B219-1C54BCA0C161}"/>
            </a:ext>
          </a:extLst>
        </xdr:cNvPr>
        <xdr:cNvSpPr txBox="1"/>
      </xdr:nvSpPr>
      <xdr:spPr>
        <a:xfrm>
          <a:off x="4124960" y="138417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116839</xdr:rowOff>
    </xdr:from>
    <xdr:to>
      <xdr:col>24</xdr:col>
      <xdr:colOff>114300</xdr:colOff>
      <xdr:row>83</xdr:row>
      <xdr:rowOff>46989</xdr:rowOff>
    </xdr:to>
    <xdr:sp macro="" textlink="">
      <xdr:nvSpPr>
        <xdr:cNvPr id="294" name="フローチャート: 判断 293">
          <a:extLst>
            <a:ext uri="{FF2B5EF4-FFF2-40B4-BE49-F238E27FC236}">
              <a16:creationId xmlns:a16="http://schemas.microsoft.com/office/drawing/2014/main" id="{3A6FA807-2852-4C25-843F-8A769C8BE7DC}"/>
            </a:ext>
          </a:extLst>
        </xdr:cNvPr>
        <xdr:cNvSpPr/>
      </xdr:nvSpPr>
      <xdr:spPr>
        <a:xfrm>
          <a:off x="4036060" y="138633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90170</xdr:rowOff>
    </xdr:from>
    <xdr:to>
      <xdr:col>20</xdr:col>
      <xdr:colOff>38100</xdr:colOff>
      <xdr:row>83</xdr:row>
      <xdr:rowOff>20320</xdr:rowOff>
    </xdr:to>
    <xdr:sp macro="" textlink="">
      <xdr:nvSpPr>
        <xdr:cNvPr id="295" name="フローチャート: 判断 294">
          <a:extLst>
            <a:ext uri="{FF2B5EF4-FFF2-40B4-BE49-F238E27FC236}">
              <a16:creationId xmlns:a16="http://schemas.microsoft.com/office/drawing/2014/main" id="{21627582-4AB6-4524-BAFD-F197DE97C7AE}"/>
            </a:ext>
          </a:extLst>
        </xdr:cNvPr>
        <xdr:cNvSpPr/>
      </xdr:nvSpPr>
      <xdr:spPr>
        <a:xfrm>
          <a:off x="3312160" y="138366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61595</xdr:rowOff>
    </xdr:from>
    <xdr:to>
      <xdr:col>15</xdr:col>
      <xdr:colOff>101600</xdr:colOff>
      <xdr:row>82</xdr:row>
      <xdr:rowOff>163195</xdr:rowOff>
    </xdr:to>
    <xdr:sp macro="" textlink="">
      <xdr:nvSpPr>
        <xdr:cNvPr id="296" name="フローチャート: 判断 295">
          <a:extLst>
            <a:ext uri="{FF2B5EF4-FFF2-40B4-BE49-F238E27FC236}">
              <a16:creationId xmlns:a16="http://schemas.microsoft.com/office/drawing/2014/main" id="{15A94BAF-AD38-43B6-8011-C5A10837B75A}"/>
            </a:ext>
          </a:extLst>
        </xdr:cNvPr>
        <xdr:cNvSpPr/>
      </xdr:nvSpPr>
      <xdr:spPr>
        <a:xfrm>
          <a:off x="251460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9CFDA638-3224-4568-BF0A-A09E1DB079DC}"/>
            </a:ext>
          </a:extLst>
        </xdr:cNvPr>
        <xdr:cNvSpPr/>
      </xdr:nvSpPr>
      <xdr:spPr>
        <a:xfrm>
          <a:off x="17399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B3C8103B-FA43-4507-82E1-65BCB37A9E0D}"/>
            </a:ext>
          </a:extLst>
        </xdr:cNvPr>
        <xdr:cNvSpPr/>
      </xdr:nvSpPr>
      <xdr:spPr>
        <a:xfrm>
          <a:off x="965200" y="138118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0C96B7-C5B1-4CE8-976A-C4BE5542C089}"/>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577AAFF-64D0-4ABC-8C09-148B6A82A49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D0A42E3-389C-4534-8F3D-C005117D5C0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CB1F910-E051-4C1A-99DC-DE4CD09DEBBF}"/>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C08062C0-AFE7-48A8-BE92-A8F32186111F}"/>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27305</xdr:rowOff>
    </xdr:from>
    <xdr:to>
      <xdr:col>24</xdr:col>
      <xdr:colOff>114300</xdr:colOff>
      <xdr:row>78</xdr:row>
      <xdr:rowOff>128905</xdr:rowOff>
    </xdr:to>
    <xdr:sp macro="" textlink="">
      <xdr:nvSpPr>
        <xdr:cNvPr id="304" name="楕円 303">
          <a:extLst>
            <a:ext uri="{FF2B5EF4-FFF2-40B4-BE49-F238E27FC236}">
              <a16:creationId xmlns:a16="http://schemas.microsoft.com/office/drawing/2014/main" id="{C5BCD87B-F655-4839-B0C9-6776D8122A76}"/>
            </a:ext>
          </a:extLst>
        </xdr:cNvPr>
        <xdr:cNvSpPr/>
      </xdr:nvSpPr>
      <xdr:spPr>
        <a:xfrm>
          <a:off x="403606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151782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B0CBF6F-D647-4CCC-97AD-986294612ED3}"/>
            </a:ext>
          </a:extLst>
        </xdr:cNvPr>
        <xdr:cNvSpPr txBox="1"/>
      </xdr:nvSpPr>
      <xdr:spPr>
        <a:xfrm>
          <a:off x="4124960" y="13060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118745</xdr:rowOff>
    </xdr:from>
    <xdr:to>
      <xdr:col>20</xdr:col>
      <xdr:colOff>38100</xdr:colOff>
      <xdr:row>78</xdr:row>
      <xdr:rowOff>48895</xdr:rowOff>
    </xdr:to>
    <xdr:sp macro="" textlink="">
      <xdr:nvSpPr>
        <xdr:cNvPr id="306" name="楕円 305">
          <a:extLst>
            <a:ext uri="{FF2B5EF4-FFF2-40B4-BE49-F238E27FC236}">
              <a16:creationId xmlns:a16="http://schemas.microsoft.com/office/drawing/2014/main" id="{6906C36E-5613-41B4-8B6F-8DE2129EC129}"/>
            </a:ext>
          </a:extLst>
        </xdr:cNvPr>
        <xdr:cNvSpPr/>
      </xdr:nvSpPr>
      <xdr:spPr>
        <a:xfrm>
          <a:off x="3312160" y="13027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169545</xdr:rowOff>
    </xdr:from>
    <xdr:to>
      <xdr:col>24</xdr:col>
      <xdr:colOff>63500</xdr:colOff>
      <xdr:row>78</xdr:row>
      <xdr:rowOff>78105</xdr:rowOff>
    </xdr:to>
    <xdr:cxnSp macro="">
      <xdr:nvCxnSpPr>
        <xdr:cNvPr id="307" name="直線コネクタ 306">
          <a:extLst>
            <a:ext uri="{FF2B5EF4-FFF2-40B4-BE49-F238E27FC236}">
              <a16:creationId xmlns:a16="http://schemas.microsoft.com/office/drawing/2014/main" id="{E683B184-747F-4977-A9DD-80FCDC83C37F}"/>
            </a:ext>
          </a:extLst>
        </xdr:cNvPr>
        <xdr:cNvCxnSpPr/>
      </xdr:nvCxnSpPr>
      <xdr:spPr>
        <a:xfrm>
          <a:off x="3355340" y="13077825"/>
          <a:ext cx="7315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82550</xdr:rowOff>
    </xdr:from>
    <xdr:to>
      <xdr:col>15</xdr:col>
      <xdr:colOff>101600</xdr:colOff>
      <xdr:row>78</xdr:row>
      <xdr:rowOff>12700</xdr:rowOff>
    </xdr:to>
    <xdr:sp macro="" textlink="">
      <xdr:nvSpPr>
        <xdr:cNvPr id="308" name="楕円 307">
          <a:extLst>
            <a:ext uri="{FF2B5EF4-FFF2-40B4-BE49-F238E27FC236}">
              <a16:creationId xmlns:a16="http://schemas.microsoft.com/office/drawing/2014/main" id="{C2D0C501-8F79-45ED-87BE-F1D458150A56}"/>
            </a:ext>
          </a:extLst>
        </xdr:cNvPr>
        <xdr:cNvSpPr/>
      </xdr:nvSpPr>
      <xdr:spPr>
        <a:xfrm>
          <a:off x="2514600" y="12990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133350</xdr:rowOff>
    </xdr:from>
    <xdr:to>
      <xdr:col>19</xdr:col>
      <xdr:colOff>177800</xdr:colOff>
      <xdr:row>77</xdr:row>
      <xdr:rowOff>169545</xdr:rowOff>
    </xdr:to>
    <xdr:cxnSp macro="">
      <xdr:nvCxnSpPr>
        <xdr:cNvPr id="309" name="直線コネクタ 308">
          <a:extLst>
            <a:ext uri="{FF2B5EF4-FFF2-40B4-BE49-F238E27FC236}">
              <a16:creationId xmlns:a16="http://schemas.microsoft.com/office/drawing/2014/main" id="{BD34BE0C-FF4C-4085-93C8-E82052D1BAF0}"/>
            </a:ext>
          </a:extLst>
        </xdr:cNvPr>
        <xdr:cNvCxnSpPr/>
      </xdr:nvCxnSpPr>
      <xdr:spPr>
        <a:xfrm>
          <a:off x="2565400" y="13041630"/>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19686</xdr:rowOff>
    </xdr:from>
    <xdr:to>
      <xdr:col>10</xdr:col>
      <xdr:colOff>165100</xdr:colOff>
      <xdr:row>77</xdr:row>
      <xdr:rowOff>121286</xdr:rowOff>
    </xdr:to>
    <xdr:sp macro="" textlink="">
      <xdr:nvSpPr>
        <xdr:cNvPr id="310" name="楕円 309">
          <a:extLst>
            <a:ext uri="{FF2B5EF4-FFF2-40B4-BE49-F238E27FC236}">
              <a16:creationId xmlns:a16="http://schemas.microsoft.com/office/drawing/2014/main" id="{5E9BA17E-A9F8-4257-B970-1F62DD33BB21}"/>
            </a:ext>
          </a:extLst>
        </xdr:cNvPr>
        <xdr:cNvSpPr/>
      </xdr:nvSpPr>
      <xdr:spPr>
        <a:xfrm>
          <a:off x="1739900" y="129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70486</xdr:rowOff>
    </xdr:from>
    <xdr:to>
      <xdr:col>15</xdr:col>
      <xdr:colOff>50800</xdr:colOff>
      <xdr:row>77</xdr:row>
      <xdr:rowOff>133350</xdr:rowOff>
    </xdr:to>
    <xdr:cxnSp macro="">
      <xdr:nvCxnSpPr>
        <xdr:cNvPr id="311" name="直線コネクタ 310">
          <a:extLst>
            <a:ext uri="{FF2B5EF4-FFF2-40B4-BE49-F238E27FC236}">
              <a16:creationId xmlns:a16="http://schemas.microsoft.com/office/drawing/2014/main" id="{FBA62F0D-4C2B-4B1A-8162-CA35AC525205}"/>
            </a:ext>
          </a:extLst>
        </xdr:cNvPr>
        <xdr:cNvCxnSpPr/>
      </xdr:nvCxnSpPr>
      <xdr:spPr>
        <a:xfrm>
          <a:off x="1790700" y="12978766"/>
          <a:ext cx="7747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42545</xdr:rowOff>
    </xdr:from>
    <xdr:to>
      <xdr:col>6</xdr:col>
      <xdr:colOff>38100</xdr:colOff>
      <xdr:row>77</xdr:row>
      <xdr:rowOff>144145</xdr:rowOff>
    </xdr:to>
    <xdr:sp macro="" textlink="">
      <xdr:nvSpPr>
        <xdr:cNvPr id="312" name="楕円 311">
          <a:extLst>
            <a:ext uri="{FF2B5EF4-FFF2-40B4-BE49-F238E27FC236}">
              <a16:creationId xmlns:a16="http://schemas.microsoft.com/office/drawing/2014/main" id="{DB9E9868-DA49-4703-9616-6FD96D0C1516}"/>
            </a:ext>
          </a:extLst>
        </xdr:cNvPr>
        <xdr:cNvSpPr/>
      </xdr:nvSpPr>
      <xdr:spPr>
        <a:xfrm>
          <a:off x="965200" y="1295082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70486</xdr:rowOff>
    </xdr:from>
    <xdr:to>
      <xdr:col>10</xdr:col>
      <xdr:colOff>114300</xdr:colOff>
      <xdr:row>77</xdr:row>
      <xdr:rowOff>93345</xdr:rowOff>
    </xdr:to>
    <xdr:cxnSp macro="">
      <xdr:nvCxnSpPr>
        <xdr:cNvPr id="313" name="直線コネクタ 312">
          <a:extLst>
            <a:ext uri="{FF2B5EF4-FFF2-40B4-BE49-F238E27FC236}">
              <a16:creationId xmlns:a16="http://schemas.microsoft.com/office/drawing/2014/main" id="{26CC8FC3-0D19-4AFD-9613-86183E929E1C}"/>
            </a:ext>
          </a:extLst>
        </xdr:cNvPr>
        <xdr:cNvCxnSpPr/>
      </xdr:nvCxnSpPr>
      <xdr:spPr>
        <a:xfrm flipV="1">
          <a:off x="1008380" y="12978766"/>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11447</xdr:rowOff>
    </xdr:from>
    <xdr:ext cx="405111" cy="259045"/>
    <xdr:sp macro="" textlink="">
      <xdr:nvSpPr>
        <xdr:cNvPr id="314" name="n_1aveValue【公営住宅】&#10;有形固定資産減価償却率">
          <a:extLst>
            <a:ext uri="{FF2B5EF4-FFF2-40B4-BE49-F238E27FC236}">
              <a16:creationId xmlns:a16="http://schemas.microsoft.com/office/drawing/2014/main" id="{A7008C35-05A3-488E-9B81-8506A6C657DC}"/>
            </a:ext>
          </a:extLst>
        </xdr:cNvPr>
        <xdr:cNvSpPr txBox="1"/>
      </xdr:nvSpPr>
      <xdr:spPr>
        <a:xfrm>
          <a:off x="317056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154322</xdr:rowOff>
    </xdr:from>
    <xdr:ext cx="405111" cy="259045"/>
    <xdr:sp macro="" textlink="">
      <xdr:nvSpPr>
        <xdr:cNvPr id="315" name="n_2aveValue【公営住宅】&#10;有形固定資産減価償却率">
          <a:extLst>
            <a:ext uri="{FF2B5EF4-FFF2-40B4-BE49-F238E27FC236}">
              <a16:creationId xmlns:a16="http://schemas.microsoft.com/office/drawing/2014/main" id="{D09BFD10-72C6-434A-B8B4-641C19AE472B}"/>
            </a:ext>
          </a:extLst>
        </xdr:cNvPr>
        <xdr:cNvSpPr txBox="1"/>
      </xdr:nvSpPr>
      <xdr:spPr>
        <a:xfrm>
          <a:off x="2385704" y="13900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161941</xdr:rowOff>
    </xdr:from>
    <xdr:ext cx="405111" cy="259045"/>
    <xdr:sp macro="" textlink="">
      <xdr:nvSpPr>
        <xdr:cNvPr id="316" name="n_3aveValue【公営住宅】&#10;有形固定資産減価償却率">
          <a:extLst>
            <a:ext uri="{FF2B5EF4-FFF2-40B4-BE49-F238E27FC236}">
              <a16:creationId xmlns:a16="http://schemas.microsoft.com/office/drawing/2014/main" id="{5C40A5A1-6251-4B9D-83D4-82BFFEE9A179}"/>
            </a:ext>
          </a:extLst>
        </xdr:cNvPr>
        <xdr:cNvSpPr txBox="1"/>
      </xdr:nvSpPr>
      <xdr:spPr>
        <a:xfrm>
          <a:off x="16110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158132</xdr:rowOff>
    </xdr:from>
    <xdr:ext cx="405111" cy="259045"/>
    <xdr:sp macro="" textlink="">
      <xdr:nvSpPr>
        <xdr:cNvPr id="317" name="n_4aveValue【公営住宅】&#10;有形固定資産減価償却率">
          <a:extLst>
            <a:ext uri="{FF2B5EF4-FFF2-40B4-BE49-F238E27FC236}">
              <a16:creationId xmlns:a16="http://schemas.microsoft.com/office/drawing/2014/main" id="{B9E433CB-9F86-4C93-A68A-D2D4B77CBE83}"/>
            </a:ext>
          </a:extLst>
        </xdr:cNvPr>
        <xdr:cNvSpPr txBox="1"/>
      </xdr:nvSpPr>
      <xdr:spPr>
        <a:xfrm>
          <a:off x="836304" y="1390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76</xdr:row>
      <xdr:rowOff>65422</xdr:rowOff>
    </xdr:from>
    <xdr:ext cx="405111" cy="259045"/>
    <xdr:sp macro="" textlink="">
      <xdr:nvSpPr>
        <xdr:cNvPr id="318" name="n_1mainValue【公営住宅】&#10;有形固定資産減価償却率">
          <a:extLst>
            <a:ext uri="{FF2B5EF4-FFF2-40B4-BE49-F238E27FC236}">
              <a16:creationId xmlns:a16="http://schemas.microsoft.com/office/drawing/2014/main" id="{2E240F30-30EC-4C4C-89DD-26849CE1D42F}"/>
            </a:ext>
          </a:extLst>
        </xdr:cNvPr>
        <xdr:cNvSpPr txBox="1"/>
      </xdr:nvSpPr>
      <xdr:spPr>
        <a:xfrm>
          <a:off x="3170564" y="1280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29227</xdr:rowOff>
    </xdr:from>
    <xdr:ext cx="405111" cy="259045"/>
    <xdr:sp macro="" textlink="">
      <xdr:nvSpPr>
        <xdr:cNvPr id="319" name="n_2mainValue【公営住宅】&#10;有形固定資産減価償却率">
          <a:extLst>
            <a:ext uri="{FF2B5EF4-FFF2-40B4-BE49-F238E27FC236}">
              <a16:creationId xmlns:a16="http://schemas.microsoft.com/office/drawing/2014/main" id="{67826B67-5BF2-4496-8F66-771208E28AFF}"/>
            </a:ext>
          </a:extLst>
        </xdr:cNvPr>
        <xdr:cNvSpPr txBox="1"/>
      </xdr:nvSpPr>
      <xdr:spPr>
        <a:xfrm>
          <a:off x="2385704" y="1276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75</xdr:row>
      <xdr:rowOff>137813</xdr:rowOff>
    </xdr:from>
    <xdr:ext cx="405111" cy="259045"/>
    <xdr:sp macro="" textlink="">
      <xdr:nvSpPr>
        <xdr:cNvPr id="320" name="n_3mainValue【公営住宅】&#10;有形固定資産減価償却率">
          <a:extLst>
            <a:ext uri="{FF2B5EF4-FFF2-40B4-BE49-F238E27FC236}">
              <a16:creationId xmlns:a16="http://schemas.microsoft.com/office/drawing/2014/main" id="{DC632A59-5090-42D5-9654-A36CBE13269F}"/>
            </a:ext>
          </a:extLst>
        </xdr:cNvPr>
        <xdr:cNvSpPr txBox="1"/>
      </xdr:nvSpPr>
      <xdr:spPr>
        <a:xfrm>
          <a:off x="1611004" y="1271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75</xdr:row>
      <xdr:rowOff>160672</xdr:rowOff>
    </xdr:from>
    <xdr:ext cx="405111" cy="259045"/>
    <xdr:sp macro="" textlink="">
      <xdr:nvSpPr>
        <xdr:cNvPr id="321" name="n_4mainValue【公営住宅】&#10;有形固定資産減価償却率">
          <a:extLst>
            <a:ext uri="{FF2B5EF4-FFF2-40B4-BE49-F238E27FC236}">
              <a16:creationId xmlns:a16="http://schemas.microsoft.com/office/drawing/2014/main" id="{B6ADD765-78C6-468C-9CBE-391FA378C845}"/>
            </a:ext>
          </a:extLst>
        </xdr:cNvPr>
        <xdr:cNvSpPr txBox="1"/>
      </xdr:nvSpPr>
      <xdr:spPr>
        <a:xfrm>
          <a:off x="836304" y="1273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5A7B88FC-E22E-4CD7-849D-D8B4C4E382F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03F5615-D961-40BE-846E-C43263AB7046}"/>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5A70B65-8791-4EFA-951B-D623D6731C1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172A5C8A-83AF-4C8F-A27D-8207D0951E8F}"/>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EED4E7E-AA0C-4335-B518-883466DF82C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C87474C-D771-42CC-B0A3-CA96EA2BAA25}"/>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07B0DD6-C1B6-483F-A3EF-E82147D422EA}"/>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9BD27D9-5A03-41C5-A43F-BA7471E32852}"/>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7EFAD94-73E0-4379-8644-CA7AD010B23D}"/>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2BDE3A6C-3C3F-4345-BD2E-6566918420A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F3631B6-D5CA-41A6-AB13-11CA1580749C}"/>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079C4C8E-AF4D-4F0A-A943-6DA4A0B05B03}"/>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4070F20D-D5EF-4005-9F9C-42A815D5703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C9A15B7-9CBC-4B35-A97D-5C08A9D7477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67FC5B5-669F-43AA-B6B4-C4F0562234BB}"/>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9CA3A4D-5114-40F5-BF02-89E73D7ACEF2}"/>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109BD5A5-26EE-4C67-B691-92D79224F417}"/>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762642AA-C844-4A98-8A23-1D81970E82DA}"/>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1505A6BA-3C7D-4983-93EC-D8071B87A232}"/>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7DB0542B-7EAA-4639-BD9C-C85AE45816B6}"/>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0FF970B1-DF60-4774-8635-38DDB254869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4BFB765F-140C-4BCC-BF94-1C768178D1F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81E73679-6C98-4AC8-823C-6661787FEE1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82868</xdr:rowOff>
    </xdr:from>
    <xdr:to>
      <xdr:col>54</xdr:col>
      <xdr:colOff>189865</xdr:colOff>
      <xdr:row>86</xdr:row>
      <xdr:rowOff>103251</xdr:rowOff>
    </xdr:to>
    <xdr:cxnSp macro="">
      <xdr:nvCxnSpPr>
        <xdr:cNvPr id="345" name="直線コネクタ 344">
          <a:extLst>
            <a:ext uri="{FF2B5EF4-FFF2-40B4-BE49-F238E27FC236}">
              <a16:creationId xmlns:a16="http://schemas.microsoft.com/office/drawing/2014/main" id="{29972C35-92D2-4186-A01E-DE0CEE334659}"/>
            </a:ext>
          </a:extLst>
        </xdr:cNvPr>
        <xdr:cNvCxnSpPr/>
      </xdr:nvCxnSpPr>
      <xdr:spPr>
        <a:xfrm flipV="1">
          <a:off x="9219565" y="13158788"/>
          <a:ext cx="0" cy="136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46" name="【公営住宅】&#10;一人当たり面積最小値テキスト">
          <a:extLst>
            <a:ext uri="{FF2B5EF4-FFF2-40B4-BE49-F238E27FC236}">
              <a16:creationId xmlns:a16="http://schemas.microsoft.com/office/drawing/2014/main" id="{D68DCBEA-A21E-4547-89D6-D93E9A0CAC3C}"/>
            </a:ext>
          </a:extLst>
        </xdr:cNvPr>
        <xdr:cNvSpPr txBox="1"/>
      </xdr:nvSpPr>
      <xdr:spPr>
        <a:xfrm>
          <a:off x="9258300" y="14524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47" name="直線コネクタ 346">
          <a:extLst>
            <a:ext uri="{FF2B5EF4-FFF2-40B4-BE49-F238E27FC236}">
              <a16:creationId xmlns:a16="http://schemas.microsoft.com/office/drawing/2014/main" id="{50CDA7CC-8725-4D37-9FDE-60A2FEF214A6}"/>
            </a:ext>
          </a:extLst>
        </xdr:cNvPr>
        <xdr:cNvCxnSpPr/>
      </xdr:nvCxnSpPr>
      <xdr:spPr>
        <a:xfrm>
          <a:off x="9154160" y="145202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29545</xdr:rowOff>
    </xdr:from>
    <xdr:ext cx="469744" cy="259045"/>
    <xdr:sp macro="" textlink="">
      <xdr:nvSpPr>
        <xdr:cNvPr id="348" name="【公営住宅】&#10;一人当たり面積最大値テキスト">
          <a:extLst>
            <a:ext uri="{FF2B5EF4-FFF2-40B4-BE49-F238E27FC236}">
              <a16:creationId xmlns:a16="http://schemas.microsoft.com/office/drawing/2014/main" id="{F5797EE3-13BD-4D6C-83AA-D615B76C5FF8}"/>
            </a:ext>
          </a:extLst>
        </xdr:cNvPr>
        <xdr:cNvSpPr txBox="1"/>
      </xdr:nvSpPr>
      <xdr:spPr>
        <a:xfrm>
          <a:off x="9258300" y="129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82868</xdr:rowOff>
    </xdr:from>
    <xdr:to>
      <xdr:col>55</xdr:col>
      <xdr:colOff>88900</xdr:colOff>
      <xdr:row>78</xdr:row>
      <xdr:rowOff>82868</xdr:rowOff>
    </xdr:to>
    <xdr:cxnSp macro="">
      <xdr:nvCxnSpPr>
        <xdr:cNvPr id="349" name="直線コネクタ 348">
          <a:extLst>
            <a:ext uri="{FF2B5EF4-FFF2-40B4-BE49-F238E27FC236}">
              <a16:creationId xmlns:a16="http://schemas.microsoft.com/office/drawing/2014/main" id="{B944743E-9D94-4F03-8FF1-A9D64ECA3921}"/>
            </a:ext>
          </a:extLst>
        </xdr:cNvPr>
        <xdr:cNvCxnSpPr/>
      </xdr:nvCxnSpPr>
      <xdr:spPr>
        <a:xfrm>
          <a:off x="9154160" y="13158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154957</xdr:rowOff>
    </xdr:from>
    <xdr:ext cx="469744" cy="259045"/>
    <xdr:sp macro="" textlink="">
      <xdr:nvSpPr>
        <xdr:cNvPr id="350" name="【公営住宅】&#10;一人当たり面積平均値テキスト">
          <a:extLst>
            <a:ext uri="{FF2B5EF4-FFF2-40B4-BE49-F238E27FC236}">
              <a16:creationId xmlns:a16="http://schemas.microsoft.com/office/drawing/2014/main" id="{7D02D15C-E354-4B8E-A293-D69881E5CC99}"/>
            </a:ext>
          </a:extLst>
        </xdr:cNvPr>
        <xdr:cNvSpPr txBox="1"/>
      </xdr:nvSpPr>
      <xdr:spPr>
        <a:xfrm>
          <a:off x="9258300" y="1406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132080</xdr:rowOff>
    </xdr:from>
    <xdr:to>
      <xdr:col>55</xdr:col>
      <xdr:colOff>50800</xdr:colOff>
      <xdr:row>85</xdr:row>
      <xdr:rowOff>62230</xdr:rowOff>
    </xdr:to>
    <xdr:sp macro="" textlink="">
      <xdr:nvSpPr>
        <xdr:cNvPr id="351" name="フローチャート: 判断 350">
          <a:extLst>
            <a:ext uri="{FF2B5EF4-FFF2-40B4-BE49-F238E27FC236}">
              <a16:creationId xmlns:a16="http://schemas.microsoft.com/office/drawing/2014/main" id="{301C463C-7726-4BD1-A650-5159DE1C9145}"/>
            </a:ext>
          </a:extLst>
        </xdr:cNvPr>
        <xdr:cNvSpPr/>
      </xdr:nvSpPr>
      <xdr:spPr>
        <a:xfrm>
          <a:off x="9192260" y="14213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142176</xdr:rowOff>
    </xdr:from>
    <xdr:to>
      <xdr:col>50</xdr:col>
      <xdr:colOff>165100</xdr:colOff>
      <xdr:row>85</xdr:row>
      <xdr:rowOff>72326</xdr:rowOff>
    </xdr:to>
    <xdr:sp macro="" textlink="">
      <xdr:nvSpPr>
        <xdr:cNvPr id="352" name="フローチャート: 判断 351">
          <a:extLst>
            <a:ext uri="{FF2B5EF4-FFF2-40B4-BE49-F238E27FC236}">
              <a16:creationId xmlns:a16="http://schemas.microsoft.com/office/drawing/2014/main" id="{BCA0036F-E8C1-46B5-BECF-23EAD8739D1F}"/>
            </a:ext>
          </a:extLst>
        </xdr:cNvPr>
        <xdr:cNvSpPr/>
      </xdr:nvSpPr>
      <xdr:spPr>
        <a:xfrm>
          <a:off x="8445500" y="14223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141796</xdr:rowOff>
    </xdr:from>
    <xdr:to>
      <xdr:col>46</xdr:col>
      <xdr:colOff>38100</xdr:colOff>
      <xdr:row>85</xdr:row>
      <xdr:rowOff>71946</xdr:rowOff>
    </xdr:to>
    <xdr:sp macro="" textlink="">
      <xdr:nvSpPr>
        <xdr:cNvPr id="353" name="フローチャート: 判断 352">
          <a:extLst>
            <a:ext uri="{FF2B5EF4-FFF2-40B4-BE49-F238E27FC236}">
              <a16:creationId xmlns:a16="http://schemas.microsoft.com/office/drawing/2014/main" id="{1612A144-6FDF-4770-B7ED-39F359F4E4AA}"/>
            </a:ext>
          </a:extLst>
        </xdr:cNvPr>
        <xdr:cNvSpPr/>
      </xdr:nvSpPr>
      <xdr:spPr>
        <a:xfrm>
          <a:off x="7670800" y="14223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132462</xdr:rowOff>
    </xdr:from>
    <xdr:to>
      <xdr:col>41</xdr:col>
      <xdr:colOff>101600</xdr:colOff>
      <xdr:row>85</xdr:row>
      <xdr:rowOff>62612</xdr:rowOff>
    </xdr:to>
    <xdr:sp macro="" textlink="">
      <xdr:nvSpPr>
        <xdr:cNvPr id="354" name="フローチャート: 判断 353">
          <a:extLst>
            <a:ext uri="{FF2B5EF4-FFF2-40B4-BE49-F238E27FC236}">
              <a16:creationId xmlns:a16="http://schemas.microsoft.com/office/drawing/2014/main" id="{C8D576FF-1D47-458B-849E-AEF7CC41F5D2}"/>
            </a:ext>
          </a:extLst>
        </xdr:cNvPr>
        <xdr:cNvSpPr/>
      </xdr:nvSpPr>
      <xdr:spPr>
        <a:xfrm>
          <a:off x="6873240" y="142142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960A151F-C163-4C83-BDEB-5B5F885C886D}"/>
            </a:ext>
          </a:extLst>
        </xdr:cNvPr>
        <xdr:cNvSpPr/>
      </xdr:nvSpPr>
      <xdr:spPr>
        <a:xfrm>
          <a:off x="6098540" y="142071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662D254-1544-44FD-ADC7-EA5E9FC898FA}"/>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E076C0AD-4131-4BC9-998C-3D7A5A5F1C7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9F0F333-9233-4F2C-B7B4-57F69604998E}"/>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606A1B8-3E84-46CD-B443-21F9A9DB0B6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AD56417-DEFD-4D30-B9F4-49B2F8489BAD}"/>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151701</xdr:rowOff>
    </xdr:from>
    <xdr:to>
      <xdr:col>55</xdr:col>
      <xdr:colOff>50800</xdr:colOff>
      <xdr:row>86</xdr:row>
      <xdr:rowOff>81851</xdr:rowOff>
    </xdr:to>
    <xdr:sp macro="" textlink="">
      <xdr:nvSpPr>
        <xdr:cNvPr id="361" name="楕円 360">
          <a:extLst>
            <a:ext uri="{FF2B5EF4-FFF2-40B4-BE49-F238E27FC236}">
              <a16:creationId xmlns:a16="http://schemas.microsoft.com/office/drawing/2014/main" id="{AF9D1809-6754-47B6-B963-10523AEFB204}"/>
            </a:ext>
          </a:extLst>
        </xdr:cNvPr>
        <xdr:cNvSpPr/>
      </xdr:nvSpPr>
      <xdr:spPr>
        <a:xfrm>
          <a:off x="9192260" y="144011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66628</xdr:rowOff>
    </xdr:from>
    <xdr:ext cx="469744" cy="259045"/>
    <xdr:sp macro="" textlink="">
      <xdr:nvSpPr>
        <xdr:cNvPr id="362" name="【公営住宅】&#10;一人当たり面積該当値テキスト">
          <a:extLst>
            <a:ext uri="{FF2B5EF4-FFF2-40B4-BE49-F238E27FC236}">
              <a16:creationId xmlns:a16="http://schemas.microsoft.com/office/drawing/2014/main" id="{D1C2E060-51A6-40FB-99A3-6513B21485F1}"/>
            </a:ext>
          </a:extLst>
        </xdr:cNvPr>
        <xdr:cNvSpPr txBox="1"/>
      </xdr:nvSpPr>
      <xdr:spPr>
        <a:xfrm>
          <a:off x="9258300" y="1431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152654</xdr:rowOff>
    </xdr:from>
    <xdr:to>
      <xdr:col>50</xdr:col>
      <xdr:colOff>165100</xdr:colOff>
      <xdr:row>86</xdr:row>
      <xdr:rowOff>82804</xdr:rowOff>
    </xdr:to>
    <xdr:sp macro="" textlink="">
      <xdr:nvSpPr>
        <xdr:cNvPr id="363" name="楕円 362">
          <a:extLst>
            <a:ext uri="{FF2B5EF4-FFF2-40B4-BE49-F238E27FC236}">
              <a16:creationId xmlns:a16="http://schemas.microsoft.com/office/drawing/2014/main" id="{F7AB214A-389E-4A58-B0D9-55C4385194C0}"/>
            </a:ext>
          </a:extLst>
        </xdr:cNvPr>
        <xdr:cNvSpPr/>
      </xdr:nvSpPr>
      <xdr:spPr>
        <a:xfrm>
          <a:off x="8445500" y="144020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31051</xdr:rowOff>
    </xdr:from>
    <xdr:to>
      <xdr:col>55</xdr:col>
      <xdr:colOff>0</xdr:colOff>
      <xdr:row>86</xdr:row>
      <xdr:rowOff>32004</xdr:rowOff>
    </xdr:to>
    <xdr:cxnSp macro="">
      <xdr:nvCxnSpPr>
        <xdr:cNvPr id="364" name="直線コネクタ 363">
          <a:extLst>
            <a:ext uri="{FF2B5EF4-FFF2-40B4-BE49-F238E27FC236}">
              <a16:creationId xmlns:a16="http://schemas.microsoft.com/office/drawing/2014/main" id="{2096FB58-DDB7-4615-9B02-59801767DD90}"/>
            </a:ext>
          </a:extLst>
        </xdr:cNvPr>
        <xdr:cNvCxnSpPr/>
      </xdr:nvCxnSpPr>
      <xdr:spPr>
        <a:xfrm flipV="1">
          <a:off x="8496300" y="14448091"/>
          <a:ext cx="7239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156274</xdr:rowOff>
    </xdr:from>
    <xdr:to>
      <xdr:col>46</xdr:col>
      <xdr:colOff>38100</xdr:colOff>
      <xdr:row>86</xdr:row>
      <xdr:rowOff>86424</xdr:rowOff>
    </xdr:to>
    <xdr:sp macro="" textlink="">
      <xdr:nvSpPr>
        <xdr:cNvPr id="365" name="楕円 364">
          <a:extLst>
            <a:ext uri="{FF2B5EF4-FFF2-40B4-BE49-F238E27FC236}">
              <a16:creationId xmlns:a16="http://schemas.microsoft.com/office/drawing/2014/main" id="{B67817DA-C723-4916-9BBD-2DF4A5B856A3}"/>
            </a:ext>
          </a:extLst>
        </xdr:cNvPr>
        <xdr:cNvSpPr/>
      </xdr:nvSpPr>
      <xdr:spPr>
        <a:xfrm>
          <a:off x="7670800" y="144056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32004</xdr:rowOff>
    </xdr:from>
    <xdr:to>
      <xdr:col>50</xdr:col>
      <xdr:colOff>114300</xdr:colOff>
      <xdr:row>86</xdr:row>
      <xdr:rowOff>35624</xdr:rowOff>
    </xdr:to>
    <xdr:cxnSp macro="">
      <xdr:nvCxnSpPr>
        <xdr:cNvPr id="366" name="直線コネクタ 365">
          <a:extLst>
            <a:ext uri="{FF2B5EF4-FFF2-40B4-BE49-F238E27FC236}">
              <a16:creationId xmlns:a16="http://schemas.microsoft.com/office/drawing/2014/main" id="{B22062D0-69A8-41D9-81D2-40E63D035A95}"/>
            </a:ext>
          </a:extLst>
        </xdr:cNvPr>
        <xdr:cNvCxnSpPr/>
      </xdr:nvCxnSpPr>
      <xdr:spPr>
        <a:xfrm flipV="1">
          <a:off x="7713980" y="14449044"/>
          <a:ext cx="78232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155893</xdr:rowOff>
    </xdr:from>
    <xdr:to>
      <xdr:col>41</xdr:col>
      <xdr:colOff>101600</xdr:colOff>
      <xdr:row>86</xdr:row>
      <xdr:rowOff>86043</xdr:rowOff>
    </xdr:to>
    <xdr:sp macro="" textlink="">
      <xdr:nvSpPr>
        <xdr:cNvPr id="367" name="楕円 366">
          <a:extLst>
            <a:ext uri="{FF2B5EF4-FFF2-40B4-BE49-F238E27FC236}">
              <a16:creationId xmlns:a16="http://schemas.microsoft.com/office/drawing/2014/main" id="{69700BBB-B977-4B2F-94DE-271BAB631A8B}"/>
            </a:ext>
          </a:extLst>
        </xdr:cNvPr>
        <xdr:cNvSpPr/>
      </xdr:nvSpPr>
      <xdr:spPr>
        <a:xfrm>
          <a:off x="6873240" y="14405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35243</xdr:rowOff>
    </xdr:from>
    <xdr:to>
      <xdr:col>45</xdr:col>
      <xdr:colOff>177800</xdr:colOff>
      <xdr:row>86</xdr:row>
      <xdr:rowOff>35624</xdr:rowOff>
    </xdr:to>
    <xdr:cxnSp macro="">
      <xdr:nvCxnSpPr>
        <xdr:cNvPr id="368" name="直線コネクタ 367">
          <a:extLst>
            <a:ext uri="{FF2B5EF4-FFF2-40B4-BE49-F238E27FC236}">
              <a16:creationId xmlns:a16="http://schemas.microsoft.com/office/drawing/2014/main" id="{BE9A3A40-C7D6-4813-AC5E-2B10AC47EE07}"/>
            </a:ext>
          </a:extLst>
        </xdr:cNvPr>
        <xdr:cNvCxnSpPr/>
      </xdr:nvCxnSpPr>
      <xdr:spPr>
        <a:xfrm>
          <a:off x="6924040" y="14452283"/>
          <a:ext cx="78994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155893</xdr:rowOff>
    </xdr:from>
    <xdr:to>
      <xdr:col>36</xdr:col>
      <xdr:colOff>165100</xdr:colOff>
      <xdr:row>86</xdr:row>
      <xdr:rowOff>86043</xdr:rowOff>
    </xdr:to>
    <xdr:sp macro="" textlink="">
      <xdr:nvSpPr>
        <xdr:cNvPr id="369" name="楕円 368">
          <a:extLst>
            <a:ext uri="{FF2B5EF4-FFF2-40B4-BE49-F238E27FC236}">
              <a16:creationId xmlns:a16="http://schemas.microsoft.com/office/drawing/2014/main" id="{474BBBE0-8DAB-4E60-BE6E-A9181B309225}"/>
            </a:ext>
          </a:extLst>
        </xdr:cNvPr>
        <xdr:cNvSpPr/>
      </xdr:nvSpPr>
      <xdr:spPr>
        <a:xfrm>
          <a:off x="6098540" y="144052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35243</xdr:rowOff>
    </xdr:from>
    <xdr:to>
      <xdr:col>41</xdr:col>
      <xdr:colOff>50800</xdr:colOff>
      <xdr:row>86</xdr:row>
      <xdr:rowOff>35243</xdr:rowOff>
    </xdr:to>
    <xdr:cxnSp macro="">
      <xdr:nvCxnSpPr>
        <xdr:cNvPr id="370" name="直線コネクタ 369">
          <a:extLst>
            <a:ext uri="{FF2B5EF4-FFF2-40B4-BE49-F238E27FC236}">
              <a16:creationId xmlns:a16="http://schemas.microsoft.com/office/drawing/2014/main" id="{0F9DF0ED-C743-4C09-9FC6-95AA80644F68}"/>
            </a:ext>
          </a:extLst>
        </xdr:cNvPr>
        <xdr:cNvCxnSpPr/>
      </xdr:nvCxnSpPr>
      <xdr:spPr>
        <a:xfrm>
          <a:off x="6149340" y="14452283"/>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88853</xdr:rowOff>
    </xdr:from>
    <xdr:ext cx="469744" cy="259045"/>
    <xdr:sp macro="" textlink="">
      <xdr:nvSpPr>
        <xdr:cNvPr id="371" name="n_1aveValue【公営住宅】&#10;一人当たり面積">
          <a:extLst>
            <a:ext uri="{FF2B5EF4-FFF2-40B4-BE49-F238E27FC236}">
              <a16:creationId xmlns:a16="http://schemas.microsoft.com/office/drawing/2014/main" id="{6F01BEB9-C2FD-4AF5-BD98-2334BC3408F3}"/>
            </a:ext>
          </a:extLst>
        </xdr:cNvPr>
        <xdr:cNvSpPr txBox="1"/>
      </xdr:nvSpPr>
      <xdr:spPr>
        <a:xfrm>
          <a:off x="8271587" y="1400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88473</xdr:rowOff>
    </xdr:from>
    <xdr:ext cx="469744" cy="259045"/>
    <xdr:sp macro="" textlink="">
      <xdr:nvSpPr>
        <xdr:cNvPr id="372" name="n_2aveValue【公営住宅】&#10;一人当たり面積">
          <a:extLst>
            <a:ext uri="{FF2B5EF4-FFF2-40B4-BE49-F238E27FC236}">
              <a16:creationId xmlns:a16="http://schemas.microsoft.com/office/drawing/2014/main" id="{6BC6B4C2-F9A2-4020-83BD-EE155FC10999}"/>
            </a:ext>
          </a:extLst>
        </xdr:cNvPr>
        <xdr:cNvSpPr txBox="1"/>
      </xdr:nvSpPr>
      <xdr:spPr>
        <a:xfrm>
          <a:off x="7509587" y="14002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79139</xdr:rowOff>
    </xdr:from>
    <xdr:ext cx="469744" cy="259045"/>
    <xdr:sp macro="" textlink="">
      <xdr:nvSpPr>
        <xdr:cNvPr id="373" name="n_3aveValue【公営住宅】&#10;一人当たり面積">
          <a:extLst>
            <a:ext uri="{FF2B5EF4-FFF2-40B4-BE49-F238E27FC236}">
              <a16:creationId xmlns:a16="http://schemas.microsoft.com/office/drawing/2014/main" id="{B211CF2B-2CC6-4328-98EB-DFF881BBF75A}"/>
            </a:ext>
          </a:extLst>
        </xdr:cNvPr>
        <xdr:cNvSpPr txBox="1"/>
      </xdr:nvSpPr>
      <xdr:spPr>
        <a:xfrm>
          <a:off x="6712027" y="1399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72090</xdr:rowOff>
    </xdr:from>
    <xdr:ext cx="469744" cy="259045"/>
    <xdr:sp macro="" textlink="">
      <xdr:nvSpPr>
        <xdr:cNvPr id="374" name="n_4aveValue【公営住宅】&#10;一人当たり面積">
          <a:extLst>
            <a:ext uri="{FF2B5EF4-FFF2-40B4-BE49-F238E27FC236}">
              <a16:creationId xmlns:a16="http://schemas.microsoft.com/office/drawing/2014/main" id="{CC611624-6A0B-459F-B1F5-D2FBFCF37A03}"/>
            </a:ext>
          </a:extLst>
        </xdr:cNvPr>
        <xdr:cNvSpPr txBox="1"/>
      </xdr:nvSpPr>
      <xdr:spPr>
        <a:xfrm>
          <a:off x="5937327" y="1398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73931</xdr:rowOff>
    </xdr:from>
    <xdr:ext cx="469744" cy="259045"/>
    <xdr:sp macro="" textlink="">
      <xdr:nvSpPr>
        <xdr:cNvPr id="375" name="n_1mainValue【公営住宅】&#10;一人当たり面積">
          <a:extLst>
            <a:ext uri="{FF2B5EF4-FFF2-40B4-BE49-F238E27FC236}">
              <a16:creationId xmlns:a16="http://schemas.microsoft.com/office/drawing/2014/main" id="{7876A622-31A7-4159-AEFA-1B0E8B1200F4}"/>
            </a:ext>
          </a:extLst>
        </xdr:cNvPr>
        <xdr:cNvSpPr txBox="1"/>
      </xdr:nvSpPr>
      <xdr:spPr>
        <a:xfrm>
          <a:off x="8271587" y="1449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77551</xdr:rowOff>
    </xdr:from>
    <xdr:ext cx="469744" cy="259045"/>
    <xdr:sp macro="" textlink="">
      <xdr:nvSpPr>
        <xdr:cNvPr id="376" name="n_2mainValue【公営住宅】&#10;一人当たり面積">
          <a:extLst>
            <a:ext uri="{FF2B5EF4-FFF2-40B4-BE49-F238E27FC236}">
              <a16:creationId xmlns:a16="http://schemas.microsoft.com/office/drawing/2014/main" id="{6D2D2A75-7379-46BB-842C-5D237FD52EDB}"/>
            </a:ext>
          </a:extLst>
        </xdr:cNvPr>
        <xdr:cNvSpPr txBox="1"/>
      </xdr:nvSpPr>
      <xdr:spPr>
        <a:xfrm>
          <a:off x="7509587" y="14494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77170</xdr:rowOff>
    </xdr:from>
    <xdr:ext cx="469744" cy="259045"/>
    <xdr:sp macro="" textlink="">
      <xdr:nvSpPr>
        <xdr:cNvPr id="377" name="n_3mainValue【公営住宅】&#10;一人当たり面積">
          <a:extLst>
            <a:ext uri="{FF2B5EF4-FFF2-40B4-BE49-F238E27FC236}">
              <a16:creationId xmlns:a16="http://schemas.microsoft.com/office/drawing/2014/main" id="{90E26EAA-7DA4-4AEF-983A-16C1173E5EB1}"/>
            </a:ext>
          </a:extLst>
        </xdr:cNvPr>
        <xdr:cNvSpPr txBox="1"/>
      </xdr:nvSpPr>
      <xdr:spPr>
        <a:xfrm>
          <a:off x="6712027" y="1449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77170</xdr:rowOff>
    </xdr:from>
    <xdr:ext cx="469744" cy="259045"/>
    <xdr:sp macro="" textlink="">
      <xdr:nvSpPr>
        <xdr:cNvPr id="378" name="n_4mainValue【公営住宅】&#10;一人当たり面積">
          <a:extLst>
            <a:ext uri="{FF2B5EF4-FFF2-40B4-BE49-F238E27FC236}">
              <a16:creationId xmlns:a16="http://schemas.microsoft.com/office/drawing/2014/main" id="{922A27A5-B356-4966-975D-4360EF6C0A06}"/>
            </a:ext>
          </a:extLst>
        </xdr:cNvPr>
        <xdr:cNvSpPr txBox="1"/>
      </xdr:nvSpPr>
      <xdr:spPr>
        <a:xfrm>
          <a:off x="5937327" y="1449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5F2D8F9-B034-4AD2-975D-334595403AC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5707C7E0-9E91-427D-85F8-D5B56C9AD605}"/>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D8C16B81-7F0F-4296-B860-EA350C5ABC4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48B0B0A-E3E6-4892-8CE5-993F31007082}"/>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570CF1D5-39BD-4A7D-AF59-3542F83DEE0F}"/>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50BC7767-1ECD-4F49-8F4C-9AC694575B05}"/>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02543965-B741-4989-B02E-0053F31F08E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375DA37-730F-4004-ACDF-0DFDF1B5EAAF}"/>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E314BB85-087E-4078-926D-BADDFDBA3EB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142894BB-373F-4600-81C2-C9122B9C8DCE}"/>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E8D4B51A-6F0D-4EF4-9CBD-A63B1D17D47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3BF2135F-5CB0-4EA6-8E40-03577D0A9AAC}"/>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BE4DE489-D9E8-4CCF-AE40-9C14CF2E761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AACD1CF-0DBA-4F7B-B124-F97ACBA49B7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3D41EE86-16C0-44C4-BFBC-6D7E4A9B07F6}"/>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0CDFE163-D27F-4798-99FF-7BCC737F069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5CE8286D-90BE-41CA-B124-702DF8A320E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A3E40003-FA30-4A7D-8F27-29B902AA52E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A6EA7694-51EE-47A2-BB94-94A99F305339}"/>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47391D60-1236-4FCE-9574-B070B831FF92}"/>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B9C2645B-D064-4188-9A96-730123FABCF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53C251C8-BD3F-44D6-95C9-B96D64EB1BD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A3893332-D0E6-42A3-A529-9E91769E0093}"/>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27BF5B59-92B1-430B-8568-5F8D4DBEC003}"/>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7F05991E-E008-48F7-9104-210AACA8A553}"/>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E6856547-D7FB-4219-AD88-A262B971224B}"/>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0ECB26E-9FD0-4DC1-AB10-8DE726D33055}"/>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a:extLst>
            <a:ext uri="{FF2B5EF4-FFF2-40B4-BE49-F238E27FC236}">
              <a16:creationId xmlns:a16="http://schemas.microsoft.com/office/drawing/2014/main" id="{4755D1DC-AE6E-4A18-ABC4-01A04DCF611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a:extLst>
            <a:ext uri="{FF2B5EF4-FFF2-40B4-BE49-F238E27FC236}">
              <a16:creationId xmlns:a16="http://schemas.microsoft.com/office/drawing/2014/main" id="{42A4B022-000C-436E-B684-75C3271D3EFD}"/>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a:extLst>
            <a:ext uri="{FF2B5EF4-FFF2-40B4-BE49-F238E27FC236}">
              <a16:creationId xmlns:a16="http://schemas.microsoft.com/office/drawing/2014/main" id="{C49368D9-C14B-407B-923E-9B32B8CB7E2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a:extLst>
            <a:ext uri="{FF2B5EF4-FFF2-40B4-BE49-F238E27FC236}">
              <a16:creationId xmlns:a16="http://schemas.microsoft.com/office/drawing/2014/main" id="{85B51E60-268F-4D84-B6D8-7872F7E75809}"/>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a:extLst>
            <a:ext uri="{FF2B5EF4-FFF2-40B4-BE49-F238E27FC236}">
              <a16:creationId xmlns:a16="http://schemas.microsoft.com/office/drawing/2014/main" id="{9CD1F520-D9A6-4E29-8E8A-91054A110F42}"/>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a:extLst>
            <a:ext uri="{FF2B5EF4-FFF2-40B4-BE49-F238E27FC236}">
              <a16:creationId xmlns:a16="http://schemas.microsoft.com/office/drawing/2014/main" id="{464275C3-00F4-4C0A-AED2-05B15468354E}"/>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a:extLst>
            <a:ext uri="{FF2B5EF4-FFF2-40B4-BE49-F238E27FC236}">
              <a16:creationId xmlns:a16="http://schemas.microsoft.com/office/drawing/2014/main" id="{AE0487A1-C362-4025-AD9D-333679F0622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a:extLst>
            <a:ext uri="{FF2B5EF4-FFF2-40B4-BE49-F238E27FC236}">
              <a16:creationId xmlns:a16="http://schemas.microsoft.com/office/drawing/2014/main" id="{1005F1F4-06C0-42B9-8260-3AD2029105F7}"/>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a:extLst>
            <a:ext uri="{FF2B5EF4-FFF2-40B4-BE49-F238E27FC236}">
              <a16:creationId xmlns:a16="http://schemas.microsoft.com/office/drawing/2014/main" id="{FD625FE8-AA86-4E89-8B58-9E3C92EFE76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a:extLst>
            <a:ext uri="{FF2B5EF4-FFF2-40B4-BE49-F238E27FC236}">
              <a16:creationId xmlns:a16="http://schemas.microsoft.com/office/drawing/2014/main" id="{472EB2F6-98CB-4541-AE30-80E75DFF45B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a:extLst>
            <a:ext uri="{FF2B5EF4-FFF2-40B4-BE49-F238E27FC236}">
              <a16:creationId xmlns:a16="http://schemas.microsoft.com/office/drawing/2014/main" id="{C345D2C3-E898-46BE-A7E8-80C562877BCA}"/>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a:extLst>
            <a:ext uri="{FF2B5EF4-FFF2-40B4-BE49-F238E27FC236}">
              <a16:creationId xmlns:a16="http://schemas.microsoft.com/office/drawing/2014/main" id="{495938D4-3F97-4625-AED5-C0BB7666D12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009D31B7-45D3-4900-B2FE-FCF91345AC3A}"/>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452D8DB8-8139-43BB-84E4-31EE62B639C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170906</xdr:rowOff>
    </xdr:from>
    <xdr:to>
      <xdr:col>85</xdr:col>
      <xdr:colOff>126364</xdr:colOff>
      <xdr:row>42</xdr:row>
      <xdr:rowOff>92528</xdr:rowOff>
    </xdr:to>
    <xdr:cxnSp macro="">
      <xdr:nvCxnSpPr>
        <xdr:cNvPr id="420" name="直線コネクタ 419">
          <a:extLst>
            <a:ext uri="{FF2B5EF4-FFF2-40B4-BE49-F238E27FC236}">
              <a16:creationId xmlns:a16="http://schemas.microsoft.com/office/drawing/2014/main" id="{7A0F8E9A-16C3-46A3-8F49-0E8AED363EF1}"/>
            </a:ext>
          </a:extLst>
        </xdr:cNvPr>
        <xdr:cNvCxnSpPr/>
      </xdr:nvCxnSpPr>
      <xdr:spPr>
        <a:xfrm flipV="1">
          <a:off x="14375764" y="570302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547EF3AD-493D-4FAF-86A9-646E76E82AA3}"/>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2" name="直線コネクタ 421">
          <a:extLst>
            <a:ext uri="{FF2B5EF4-FFF2-40B4-BE49-F238E27FC236}">
              <a16:creationId xmlns:a16="http://schemas.microsoft.com/office/drawing/2014/main" id="{DAD687D7-D7F0-4D16-8CF0-9B411B0AECF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117583</xdr:rowOff>
    </xdr:from>
    <xdr:ext cx="405111" cy="259045"/>
    <xdr:sp macro="" textlink="">
      <xdr:nvSpPr>
        <xdr:cNvPr id="423" name="【認定こども園・幼稚園・保育所】&#10;有形固定資産減価償却率最大値テキスト">
          <a:extLst>
            <a:ext uri="{FF2B5EF4-FFF2-40B4-BE49-F238E27FC236}">
              <a16:creationId xmlns:a16="http://schemas.microsoft.com/office/drawing/2014/main" id="{5A1A108B-9C1C-44D3-9829-8F897D5114DE}"/>
            </a:ext>
          </a:extLst>
        </xdr:cNvPr>
        <xdr:cNvSpPr txBox="1"/>
      </xdr:nvSpPr>
      <xdr:spPr>
        <a:xfrm>
          <a:off x="14414500" y="5482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170906</xdr:rowOff>
    </xdr:from>
    <xdr:to>
      <xdr:col>86</xdr:col>
      <xdr:colOff>25400</xdr:colOff>
      <xdr:row>33</xdr:row>
      <xdr:rowOff>170906</xdr:rowOff>
    </xdr:to>
    <xdr:cxnSp macro="">
      <xdr:nvCxnSpPr>
        <xdr:cNvPr id="424" name="直線コネクタ 423">
          <a:extLst>
            <a:ext uri="{FF2B5EF4-FFF2-40B4-BE49-F238E27FC236}">
              <a16:creationId xmlns:a16="http://schemas.microsoft.com/office/drawing/2014/main" id="{CB8A3AB1-107A-405C-BB5C-D4611A8A7576}"/>
            </a:ext>
          </a:extLst>
        </xdr:cNvPr>
        <xdr:cNvCxnSpPr/>
      </xdr:nvCxnSpPr>
      <xdr:spPr>
        <a:xfrm>
          <a:off x="14287500" y="57030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51543</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BC5B4B61-8FAA-471C-B21F-C448710F24C5}"/>
            </a:ext>
          </a:extLst>
        </xdr:cNvPr>
        <xdr:cNvSpPr txBox="1"/>
      </xdr:nvSpPr>
      <xdr:spPr>
        <a:xfrm>
          <a:off x="14414500" y="62542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28666</xdr:rowOff>
    </xdr:from>
    <xdr:to>
      <xdr:col>85</xdr:col>
      <xdr:colOff>177800</xdr:colOff>
      <xdr:row>38</xdr:row>
      <xdr:rowOff>130266</xdr:rowOff>
    </xdr:to>
    <xdr:sp macro="" textlink="">
      <xdr:nvSpPr>
        <xdr:cNvPr id="426" name="フローチャート: 判断 425">
          <a:extLst>
            <a:ext uri="{FF2B5EF4-FFF2-40B4-BE49-F238E27FC236}">
              <a16:creationId xmlns:a16="http://schemas.microsoft.com/office/drawing/2014/main" id="{7502A732-0744-4264-B95E-D6E95D10B3D6}"/>
            </a:ext>
          </a:extLst>
        </xdr:cNvPr>
        <xdr:cNvSpPr/>
      </xdr:nvSpPr>
      <xdr:spPr>
        <a:xfrm>
          <a:off x="14325600" y="63989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427" name="フローチャート: 判断 426">
          <a:extLst>
            <a:ext uri="{FF2B5EF4-FFF2-40B4-BE49-F238E27FC236}">
              <a16:creationId xmlns:a16="http://schemas.microsoft.com/office/drawing/2014/main" id="{A0EEFF6B-B693-491B-91EE-3239A9838FCC}"/>
            </a:ext>
          </a:extLst>
        </xdr:cNvPr>
        <xdr:cNvSpPr/>
      </xdr:nvSpPr>
      <xdr:spPr>
        <a:xfrm>
          <a:off x="13578840" y="64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64588</xdr:rowOff>
    </xdr:from>
    <xdr:to>
      <xdr:col>76</xdr:col>
      <xdr:colOff>165100</xdr:colOff>
      <xdr:row>38</xdr:row>
      <xdr:rowOff>166188</xdr:rowOff>
    </xdr:to>
    <xdr:sp macro="" textlink="">
      <xdr:nvSpPr>
        <xdr:cNvPr id="428" name="フローチャート: 判断 427">
          <a:extLst>
            <a:ext uri="{FF2B5EF4-FFF2-40B4-BE49-F238E27FC236}">
              <a16:creationId xmlns:a16="http://schemas.microsoft.com/office/drawing/2014/main" id="{F17EAA80-B725-4482-AE09-06B2A167EA3A}"/>
            </a:ext>
          </a:extLst>
        </xdr:cNvPr>
        <xdr:cNvSpPr/>
      </xdr:nvSpPr>
      <xdr:spPr>
        <a:xfrm>
          <a:off x="12804140" y="6434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40096</xdr:rowOff>
    </xdr:from>
    <xdr:to>
      <xdr:col>72</xdr:col>
      <xdr:colOff>38100</xdr:colOff>
      <xdr:row>38</xdr:row>
      <xdr:rowOff>141696</xdr:rowOff>
    </xdr:to>
    <xdr:sp macro="" textlink="">
      <xdr:nvSpPr>
        <xdr:cNvPr id="429" name="フローチャート: 判断 428">
          <a:extLst>
            <a:ext uri="{FF2B5EF4-FFF2-40B4-BE49-F238E27FC236}">
              <a16:creationId xmlns:a16="http://schemas.microsoft.com/office/drawing/2014/main" id="{8135D50F-9B66-482E-808C-32D82B5D9FF3}"/>
            </a:ext>
          </a:extLst>
        </xdr:cNvPr>
        <xdr:cNvSpPr/>
      </xdr:nvSpPr>
      <xdr:spPr>
        <a:xfrm>
          <a:off x="12029440" y="641041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159294</xdr:rowOff>
    </xdr:from>
    <xdr:to>
      <xdr:col>67</xdr:col>
      <xdr:colOff>101600</xdr:colOff>
      <xdr:row>38</xdr:row>
      <xdr:rowOff>89444</xdr:rowOff>
    </xdr:to>
    <xdr:sp macro="" textlink="">
      <xdr:nvSpPr>
        <xdr:cNvPr id="430" name="フローチャート: 判断 429">
          <a:extLst>
            <a:ext uri="{FF2B5EF4-FFF2-40B4-BE49-F238E27FC236}">
              <a16:creationId xmlns:a16="http://schemas.microsoft.com/office/drawing/2014/main" id="{DDB80E22-DFF7-4685-BE09-611C9649CBE8}"/>
            </a:ext>
          </a:extLst>
        </xdr:cNvPr>
        <xdr:cNvSpPr/>
      </xdr:nvSpPr>
      <xdr:spPr>
        <a:xfrm>
          <a:off x="11231880" y="63619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BD648B5-8432-4745-8D14-89C3B2A5BB46}"/>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6A74B3E4-6E1E-4DA5-B6BA-EB7B4B2A4A91}"/>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DE3FE29-51D6-4705-A701-24B7DABCCCC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0FF7D93-8CB7-4762-86AE-B0081FD5411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F6A8B9B-1C30-4629-800F-525D8AD38736}"/>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125004</xdr:rowOff>
    </xdr:from>
    <xdr:to>
      <xdr:col>85</xdr:col>
      <xdr:colOff>177800</xdr:colOff>
      <xdr:row>41</xdr:row>
      <xdr:rowOff>55154</xdr:rowOff>
    </xdr:to>
    <xdr:sp macro="" textlink="">
      <xdr:nvSpPr>
        <xdr:cNvPr id="436" name="楕円 435">
          <a:extLst>
            <a:ext uri="{FF2B5EF4-FFF2-40B4-BE49-F238E27FC236}">
              <a16:creationId xmlns:a16="http://schemas.microsoft.com/office/drawing/2014/main" id="{E1D1B0B9-765F-477B-9260-53FB476EDBF3}"/>
            </a:ext>
          </a:extLst>
        </xdr:cNvPr>
        <xdr:cNvSpPr/>
      </xdr:nvSpPr>
      <xdr:spPr>
        <a:xfrm>
          <a:off x="14325600" y="683060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103431</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C5DAC2E1-5B10-41A9-8518-B4E94C62655F}"/>
            </a:ext>
          </a:extLst>
        </xdr:cNvPr>
        <xdr:cNvSpPr txBox="1"/>
      </xdr:nvSpPr>
      <xdr:spPr>
        <a:xfrm>
          <a:off x="14414500" y="6809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67854</xdr:rowOff>
    </xdr:from>
    <xdr:to>
      <xdr:col>81</xdr:col>
      <xdr:colOff>101600</xdr:colOff>
      <xdr:row>40</xdr:row>
      <xdr:rowOff>169454</xdr:rowOff>
    </xdr:to>
    <xdr:sp macro="" textlink="">
      <xdr:nvSpPr>
        <xdr:cNvPr id="438" name="楕円 437">
          <a:extLst>
            <a:ext uri="{FF2B5EF4-FFF2-40B4-BE49-F238E27FC236}">
              <a16:creationId xmlns:a16="http://schemas.microsoft.com/office/drawing/2014/main" id="{E94F2EAC-FFE4-4D7A-9ECD-FE7D0907AFED}"/>
            </a:ext>
          </a:extLst>
        </xdr:cNvPr>
        <xdr:cNvSpPr/>
      </xdr:nvSpPr>
      <xdr:spPr>
        <a:xfrm>
          <a:off x="13578840" y="677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118654</xdr:rowOff>
    </xdr:from>
    <xdr:to>
      <xdr:col>85</xdr:col>
      <xdr:colOff>127000</xdr:colOff>
      <xdr:row>41</xdr:row>
      <xdr:rowOff>4354</xdr:rowOff>
    </xdr:to>
    <xdr:cxnSp macro="">
      <xdr:nvCxnSpPr>
        <xdr:cNvPr id="439" name="直線コネクタ 438">
          <a:extLst>
            <a:ext uri="{FF2B5EF4-FFF2-40B4-BE49-F238E27FC236}">
              <a16:creationId xmlns:a16="http://schemas.microsoft.com/office/drawing/2014/main" id="{59BB9EEB-F827-4B51-A008-48FCCD79C69C}"/>
            </a:ext>
          </a:extLst>
        </xdr:cNvPr>
        <xdr:cNvCxnSpPr/>
      </xdr:nvCxnSpPr>
      <xdr:spPr>
        <a:xfrm>
          <a:off x="13629640" y="6824254"/>
          <a:ext cx="7467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440" name="楕円 439">
          <a:extLst>
            <a:ext uri="{FF2B5EF4-FFF2-40B4-BE49-F238E27FC236}">
              <a16:creationId xmlns:a16="http://schemas.microsoft.com/office/drawing/2014/main" id="{2F7129E8-9F57-4D53-8B15-7E2FCD084762}"/>
            </a:ext>
          </a:extLst>
        </xdr:cNvPr>
        <xdr:cNvSpPr/>
      </xdr:nvSpPr>
      <xdr:spPr>
        <a:xfrm>
          <a:off x="12804140" y="676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118654</xdr:rowOff>
    </xdr:to>
    <xdr:cxnSp macro="">
      <xdr:nvCxnSpPr>
        <xdr:cNvPr id="441" name="直線コネクタ 440">
          <a:extLst>
            <a:ext uri="{FF2B5EF4-FFF2-40B4-BE49-F238E27FC236}">
              <a16:creationId xmlns:a16="http://schemas.microsoft.com/office/drawing/2014/main" id="{32B11765-B1E8-4906-8BA0-13955132723E}"/>
            </a:ext>
          </a:extLst>
        </xdr:cNvPr>
        <xdr:cNvCxnSpPr/>
      </xdr:nvCxnSpPr>
      <xdr:spPr>
        <a:xfrm>
          <a:off x="12854940" y="6817723"/>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18869</xdr:rowOff>
    </xdr:from>
    <xdr:to>
      <xdr:col>72</xdr:col>
      <xdr:colOff>38100</xdr:colOff>
      <xdr:row>40</xdr:row>
      <xdr:rowOff>120469</xdr:rowOff>
    </xdr:to>
    <xdr:sp macro="" textlink="">
      <xdr:nvSpPr>
        <xdr:cNvPr id="442" name="楕円 441">
          <a:extLst>
            <a:ext uri="{FF2B5EF4-FFF2-40B4-BE49-F238E27FC236}">
              <a16:creationId xmlns:a16="http://schemas.microsoft.com/office/drawing/2014/main" id="{E84379F1-16C5-4085-9959-66886877F7BA}"/>
            </a:ext>
          </a:extLst>
        </xdr:cNvPr>
        <xdr:cNvSpPr/>
      </xdr:nvSpPr>
      <xdr:spPr>
        <a:xfrm>
          <a:off x="12029440" y="6724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69669</xdr:rowOff>
    </xdr:from>
    <xdr:to>
      <xdr:col>76</xdr:col>
      <xdr:colOff>114300</xdr:colOff>
      <xdr:row>40</xdr:row>
      <xdr:rowOff>112123</xdr:rowOff>
    </xdr:to>
    <xdr:cxnSp macro="">
      <xdr:nvCxnSpPr>
        <xdr:cNvPr id="443" name="直線コネクタ 442">
          <a:extLst>
            <a:ext uri="{FF2B5EF4-FFF2-40B4-BE49-F238E27FC236}">
              <a16:creationId xmlns:a16="http://schemas.microsoft.com/office/drawing/2014/main" id="{F18E00A8-5534-487F-B219-DD2AF139638A}"/>
            </a:ext>
          </a:extLst>
        </xdr:cNvPr>
        <xdr:cNvCxnSpPr/>
      </xdr:nvCxnSpPr>
      <xdr:spPr>
        <a:xfrm>
          <a:off x="12072620" y="6775269"/>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125004</xdr:rowOff>
    </xdr:from>
    <xdr:to>
      <xdr:col>67</xdr:col>
      <xdr:colOff>101600</xdr:colOff>
      <xdr:row>40</xdr:row>
      <xdr:rowOff>55154</xdr:rowOff>
    </xdr:to>
    <xdr:sp macro="" textlink="">
      <xdr:nvSpPr>
        <xdr:cNvPr id="444" name="楕円 443">
          <a:extLst>
            <a:ext uri="{FF2B5EF4-FFF2-40B4-BE49-F238E27FC236}">
              <a16:creationId xmlns:a16="http://schemas.microsoft.com/office/drawing/2014/main" id="{BA557E1B-43CF-4876-AC0F-28569DD125BC}"/>
            </a:ext>
          </a:extLst>
        </xdr:cNvPr>
        <xdr:cNvSpPr/>
      </xdr:nvSpPr>
      <xdr:spPr>
        <a:xfrm>
          <a:off x="11231880" y="6662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4354</xdr:rowOff>
    </xdr:from>
    <xdr:to>
      <xdr:col>71</xdr:col>
      <xdr:colOff>177800</xdr:colOff>
      <xdr:row>40</xdr:row>
      <xdr:rowOff>69669</xdr:rowOff>
    </xdr:to>
    <xdr:cxnSp macro="">
      <xdr:nvCxnSpPr>
        <xdr:cNvPr id="445" name="直線コネクタ 444">
          <a:extLst>
            <a:ext uri="{FF2B5EF4-FFF2-40B4-BE49-F238E27FC236}">
              <a16:creationId xmlns:a16="http://schemas.microsoft.com/office/drawing/2014/main" id="{6B18B322-A542-4D50-8C8C-1893437CB143}"/>
            </a:ext>
          </a:extLst>
        </xdr:cNvPr>
        <xdr:cNvCxnSpPr/>
      </xdr:nvCxnSpPr>
      <xdr:spPr>
        <a:xfrm>
          <a:off x="11282680" y="6709954"/>
          <a:ext cx="78994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80E5C72C-7F0D-403B-841C-52B7FDF18B5B}"/>
            </a:ext>
          </a:extLst>
        </xdr:cNvPr>
        <xdr:cNvSpPr txBox="1"/>
      </xdr:nvSpPr>
      <xdr:spPr>
        <a:xfrm>
          <a:off x="134372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11266</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F8D70BC5-D15D-43EB-A0F4-87374E4FECEC}"/>
            </a:ext>
          </a:extLst>
        </xdr:cNvPr>
        <xdr:cNvSpPr txBox="1"/>
      </xdr:nvSpPr>
      <xdr:spPr>
        <a:xfrm>
          <a:off x="12675244" y="6213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158223</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BAA2D161-3696-4CAF-B373-F371709EE8D7}"/>
            </a:ext>
          </a:extLst>
        </xdr:cNvPr>
        <xdr:cNvSpPr txBox="1"/>
      </xdr:nvSpPr>
      <xdr:spPr>
        <a:xfrm>
          <a:off x="11900544" y="619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105971</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F3F8D3CD-C41F-41CA-8C53-929C9A95B61A}"/>
            </a:ext>
          </a:extLst>
        </xdr:cNvPr>
        <xdr:cNvSpPr txBox="1"/>
      </xdr:nvSpPr>
      <xdr:spPr>
        <a:xfrm>
          <a:off x="1110298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160581</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3B1B28D5-6F3E-4155-83F5-6C6DD507B366}"/>
            </a:ext>
          </a:extLst>
        </xdr:cNvPr>
        <xdr:cNvSpPr txBox="1"/>
      </xdr:nvSpPr>
      <xdr:spPr>
        <a:xfrm>
          <a:off x="13437244" y="6866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86247B23-0619-4D1D-AA72-C75E47800324}"/>
            </a:ext>
          </a:extLst>
        </xdr:cNvPr>
        <xdr:cNvSpPr txBox="1"/>
      </xdr:nvSpPr>
      <xdr:spPr>
        <a:xfrm>
          <a:off x="12675244" y="6859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111596</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1F73F647-744A-48DA-B5BC-5A31EF68BDD6}"/>
            </a:ext>
          </a:extLst>
        </xdr:cNvPr>
        <xdr:cNvSpPr txBox="1"/>
      </xdr:nvSpPr>
      <xdr:spPr>
        <a:xfrm>
          <a:off x="11900544" y="681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46281</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CF052E21-5DBC-4890-BB6A-F9435175519F}"/>
            </a:ext>
          </a:extLst>
        </xdr:cNvPr>
        <xdr:cNvSpPr txBox="1"/>
      </xdr:nvSpPr>
      <xdr:spPr>
        <a:xfrm>
          <a:off x="11102984" y="675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FCF3CCAD-0079-4090-90BF-C4A1A892EAD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8E027C44-79E9-41DB-8DEB-6D4B05E152E3}"/>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6BCC3DA6-9EF9-4AE0-9377-7ADE9B3CC3B2}"/>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4732C893-385A-4F65-B7E7-AE6CA9DA3883}"/>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B89BD8C1-673D-46A0-9847-017B520AA93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469C271F-54D9-43A5-BD8F-334E22F0CEEC}"/>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EC0A54E5-DBFB-4563-8720-5B8FB18E2C8F}"/>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A32CAEED-27CE-4933-B7D1-D9C6B3DB01BF}"/>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3C71F8CE-7296-4CAC-918C-97A3F1A2C8C3}"/>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87FB9BC3-DB91-4092-B271-A8A39A660AFF}"/>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4" name="直線コネクタ 463">
          <a:extLst>
            <a:ext uri="{FF2B5EF4-FFF2-40B4-BE49-F238E27FC236}">
              <a16:creationId xmlns:a16="http://schemas.microsoft.com/office/drawing/2014/main" id="{8E8F238C-5243-42B0-B0E3-E571BEBC5527}"/>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5" name="テキスト ボックス 464">
          <a:extLst>
            <a:ext uri="{FF2B5EF4-FFF2-40B4-BE49-F238E27FC236}">
              <a16:creationId xmlns:a16="http://schemas.microsoft.com/office/drawing/2014/main" id="{A6CF01FA-4C6E-40FB-8CE1-C81E3B457E26}"/>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6" name="直線コネクタ 465">
          <a:extLst>
            <a:ext uri="{FF2B5EF4-FFF2-40B4-BE49-F238E27FC236}">
              <a16:creationId xmlns:a16="http://schemas.microsoft.com/office/drawing/2014/main" id="{DADDF730-B8F8-4A98-BD05-C08D431D555F}"/>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7" name="テキスト ボックス 466">
          <a:extLst>
            <a:ext uri="{FF2B5EF4-FFF2-40B4-BE49-F238E27FC236}">
              <a16:creationId xmlns:a16="http://schemas.microsoft.com/office/drawing/2014/main" id="{8BB0D09E-F025-4FDB-8CC6-ED3BB63C6BA1}"/>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8" name="直線コネクタ 467">
          <a:extLst>
            <a:ext uri="{FF2B5EF4-FFF2-40B4-BE49-F238E27FC236}">
              <a16:creationId xmlns:a16="http://schemas.microsoft.com/office/drawing/2014/main" id="{542F3526-7970-4287-8D29-11991870D588}"/>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9" name="テキスト ボックス 468">
          <a:extLst>
            <a:ext uri="{FF2B5EF4-FFF2-40B4-BE49-F238E27FC236}">
              <a16:creationId xmlns:a16="http://schemas.microsoft.com/office/drawing/2014/main" id="{51704E6F-4C1F-4CC2-A8E8-F070B03BA65A}"/>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0" name="直線コネクタ 469">
          <a:extLst>
            <a:ext uri="{FF2B5EF4-FFF2-40B4-BE49-F238E27FC236}">
              <a16:creationId xmlns:a16="http://schemas.microsoft.com/office/drawing/2014/main" id="{26E9DB07-5596-434E-964F-3883FF435ACC}"/>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1" name="テキスト ボックス 470">
          <a:extLst>
            <a:ext uri="{FF2B5EF4-FFF2-40B4-BE49-F238E27FC236}">
              <a16:creationId xmlns:a16="http://schemas.microsoft.com/office/drawing/2014/main" id="{32B7CBBE-90AA-4998-8156-6DB4986C8040}"/>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5D067D3B-3908-4311-A348-4E1F0E92C17A}"/>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11D3ECC6-01F4-4B9E-AFD5-6F6BC8922AEC}"/>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C590589E-08C4-459E-82FE-E25FE5921018}"/>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83058</xdr:rowOff>
    </xdr:from>
    <xdr:to>
      <xdr:col>116</xdr:col>
      <xdr:colOff>62864</xdr:colOff>
      <xdr:row>41</xdr:row>
      <xdr:rowOff>83058</xdr:rowOff>
    </xdr:to>
    <xdr:cxnSp macro="">
      <xdr:nvCxnSpPr>
        <xdr:cNvPr id="475" name="直線コネクタ 474">
          <a:extLst>
            <a:ext uri="{FF2B5EF4-FFF2-40B4-BE49-F238E27FC236}">
              <a16:creationId xmlns:a16="http://schemas.microsoft.com/office/drawing/2014/main" id="{D295C6DF-98C6-49CC-805F-A120CEB60A89}"/>
            </a:ext>
          </a:extLst>
        </xdr:cNvPr>
        <xdr:cNvCxnSpPr/>
      </xdr:nvCxnSpPr>
      <xdr:spPr>
        <a:xfrm flipV="1">
          <a:off x="19509104" y="5782818"/>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86885</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7D32DB22-A7D9-40D4-B886-41662893A02E}"/>
            </a:ext>
          </a:extLst>
        </xdr:cNvPr>
        <xdr:cNvSpPr txBox="1"/>
      </xdr:nvSpPr>
      <xdr:spPr>
        <a:xfrm>
          <a:off x="19547840"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83058</xdr:rowOff>
    </xdr:from>
    <xdr:to>
      <xdr:col>116</xdr:col>
      <xdr:colOff>152400</xdr:colOff>
      <xdr:row>41</xdr:row>
      <xdr:rowOff>83058</xdr:rowOff>
    </xdr:to>
    <xdr:cxnSp macro="">
      <xdr:nvCxnSpPr>
        <xdr:cNvPr id="477" name="直線コネクタ 476">
          <a:extLst>
            <a:ext uri="{FF2B5EF4-FFF2-40B4-BE49-F238E27FC236}">
              <a16:creationId xmlns:a16="http://schemas.microsoft.com/office/drawing/2014/main" id="{FC4892C6-972E-4EE3-801F-8E19544B9181}"/>
            </a:ext>
          </a:extLst>
        </xdr:cNvPr>
        <xdr:cNvCxnSpPr/>
      </xdr:nvCxnSpPr>
      <xdr:spPr>
        <a:xfrm>
          <a:off x="19443700" y="6956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29735</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822A632E-EC89-47D1-A70E-CF82E4F33EE0}"/>
            </a:ext>
          </a:extLst>
        </xdr:cNvPr>
        <xdr:cNvSpPr txBox="1"/>
      </xdr:nvSpPr>
      <xdr:spPr>
        <a:xfrm>
          <a:off x="1954784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83058</xdr:rowOff>
    </xdr:from>
    <xdr:to>
      <xdr:col>116</xdr:col>
      <xdr:colOff>152400</xdr:colOff>
      <xdr:row>34</xdr:row>
      <xdr:rowOff>83058</xdr:rowOff>
    </xdr:to>
    <xdr:cxnSp macro="">
      <xdr:nvCxnSpPr>
        <xdr:cNvPr id="479" name="直線コネクタ 478">
          <a:extLst>
            <a:ext uri="{FF2B5EF4-FFF2-40B4-BE49-F238E27FC236}">
              <a16:creationId xmlns:a16="http://schemas.microsoft.com/office/drawing/2014/main" id="{A813B4D7-355A-4258-9510-35F5C17ADC54}"/>
            </a:ext>
          </a:extLst>
        </xdr:cNvPr>
        <xdr:cNvCxnSpPr/>
      </xdr:nvCxnSpPr>
      <xdr:spPr>
        <a:xfrm>
          <a:off x="19443700" y="57828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107713</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ED9E59AF-6AC0-4088-9D96-2D30C4887264}"/>
            </a:ext>
          </a:extLst>
        </xdr:cNvPr>
        <xdr:cNvSpPr txBox="1"/>
      </xdr:nvSpPr>
      <xdr:spPr>
        <a:xfrm>
          <a:off x="19547840" y="6310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84836</xdr:rowOff>
    </xdr:from>
    <xdr:to>
      <xdr:col>116</xdr:col>
      <xdr:colOff>114300</xdr:colOff>
      <xdr:row>39</xdr:row>
      <xdr:rowOff>14986</xdr:rowOff>
    </xdr:to>
    <xdr:sp macro="" textlink="">
      <xdr:nvSpPr>
        <xdr:cNvPr id="481" name="フローチャート: 判断 480">
          <a:extLst>
            <a:ext uri="{FF2B5EF4-FFF2-40B4-BE49-F238E27FC236}">
              <a16:creationId xmlns:a16="http://schemas.microsoft.com/office/drawing/2014/main" id="{B5BE4B19-C9AC-43BB-B20A-3712B76952A0}"/>
            </a:ext>
          </a:extLst>
        </xdr:cNvPr>
        <xdr:cNvSpPr/>
      </xdr:nvSpPr>
      <xdr:spPr>
        <a:xfrm>
          <a:off x="19458940" y="6455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84836</xdr:rowOff>
    </xdr:from>
    <xdr:to>
      <xdr:col>112</xdr:col>
      <xdr:colOff>38100</xdr:colOff>
      <xdr:row>39</xdr:row>
      <xdr:rowOff>14986</xdr:rowOff>
    </xdr:to>
    <xdr:sp macro="" textlink="">
      <xdr:nvSpPr>
        <xdr:cNvPr id="482" name="フローチャート: 判断 481">
          <a:extLst>
            <a:ext uri="{FF2B5EF4-FFF2-40B4-BE49-F238E27FC236}">
              <a16:creationId xmlns:a16="http://schemas.microsoft.com/office/drawing/2014/main" id="{3B44CC33-D459-4FE6-9F54-A04874C5CC6E}"/>
            </a:ext>
          </a:extLst>
        </xdr:cNvPr>
        <xdr:cNvSpPr/>
      </xdr:nvSpPr>
      <xdr:spPr>
        <a:xfrm>
          <a:off x="18735040" y="64551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87122</xdr:rowOff>
    </xdr:from>
    <xdr:to>
      <xdr:col>107</xdr:col>
      <xdr:colOff>101600</xdr:colOff>
      <xdr:row>39</xdr:row>
      <xdr:rowOff>17272</xdr:rowOff>
    </xdr:to>
    <xdr:sp macro="" textlink="">
      <xdr:nvSpPr>
        <xdr:cNvPr id="483" name="フローチャート: 判断 482">
          <a:extLst>
            <a:ext uri="{FF2B5EF4-FFF2-40B4-BE49-F238E27FC236}">
              <a16:creationId xmlns:a16="http://schemas.microsoft.com/office/drawing/2014/main" id="{88FE3B92-B3BB-46E1-BD45-61BB88095AEE}"/>
            </a:ext>
          </a:extLst>
        </xdr:cNvPr>
        <xdr:cNvSpPr/>
      </xdr:nvSpPr>
      <xdr:spPr>
        <a:xfrm>
          <a:off x="17937480" y="6457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119126</xdr:rowOff>
    </xdr:from>
    <xdr:to>
      <xdr:col>102</xdr:col>
      <xdr:colOff>165100</xdr:colOff>
      <xdr:row>39</xdr:row>
      <xdr:rowOff>49276</xdr:rowOff>
    </xdr:to>
    <xdr:sp macro="" textlink="">
      <xdr:nvSpPr>
        <xdr:cNvPr id="484" name="フローチャート: 判断 483">
          <a:extLst>
            <a:ext uri="{FF2B5EF4-FFF2-40B4-BE49-F238E27FC236}">
              <a16:creationId xmlns:a16="http://schemas.microsoft.com/office/drawing/2014/main" id="{3B7AABD1-E6EE-4BE2-BC2D-2BA7165AAA61}"/>
            </a:ext>
          </a:extLst>
        </xdr:cNvPr>
        <xdr:cNvSpPr/>
      </xdr:nvSpPr>
      <xdr:spPr>
        <a:xfrm>
          <a:off x="17162780" y="64894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109982</xdr:rowOff>
    </xdr:from>
    <xdr:to>
      <xdr:col>98</xdr:col>
      <xdr:colOff>38100</xdr:colOff>
      <xdr:row>39</xdr:row>
      <xdr:rowOff>40132</xdr:rowOff>
    </xdr:to>
    <xdr:sp macro="" textlink="">
      <xdr:nvSpPr>
        <xdr:cNvPr id="485" name="フローチャート: 判断 484">
          <a:extLst>
            <a:ext uri="{FF2B5EF4-FFF2-40B4-BE49-F238E27FC236}">
              <a16:creationId xmlns:a16="http://schemas.microsoft.com/office/drawing/2014/main" id="{6468CC65-1756-45E3-BA93-4411AD2B9939}"/>
            </a:ext>
          </a:extLst>
        </xdr:cNvPr>
        <xdr:cNvSpPr/>
      </xdr:nvSpPr>
      <xdr:spPr>
        <a:xfrm>
          <a:off x="16388080" y="64803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9BDD1A8-CD43-4AA9-9113-0047B23B8EF6}"/>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67832401-7838-4C6F-A1CE-00C1BF775A68}"/>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31D0EEFF-0995-45C1-9B01-1F7CCF77F449}"/>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E54D7FB1-FE63-4FBE-A4AB-189945E48B75}"/>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81118C6-3D00-4D23-9479-E3F5E8DA0E8A}"/>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167132</xdr:rowOff>
    </xdr:from>
    <xdr:to>
      <xdr:col>116</xdr:col>
      <xdr:colOff>114300</xdr:colOff>
      <xdr:row>39</xdr:row>
      <xdr:rowOff>97282</xdr:rowOff>
    </xdr:to>
    <xdr:sp macro="" textlink="">
      <xdr:nvSpPr>
        <xdr:cNvPr id="491" name="楕円 490">
          <a:extLst>
            <a:ext uri="{FF2B5EF4-FFF2-40B4-BE49-F238E27FC236}">
              <a16:creationId xmlns:a16="http://schemas.microsoft.com/office/drawing/2014/main" id="{E3B910FA-11F4-499A-91EB-253DEE470626}"/>
            </a:ext>
          </a:extLst>
        </xdr:cNvPr>
        <xdr:cNvSpPr/>
      </xdr:nvSpPr>
      <xdr:spPr>
        <a:xfrm>
          <a:off x="19458940" y="65374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145559</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C3FE4040-2AD2-4FC1-B87E-B34AE784EBCC}"/>
            </a:ext>
          </a:extLst>
        </xdr:cNvPr>
        <xdr:cNvSpPr txBox="1"/>
      </xdr:nvSpPr>
      <xdr:spPr>
        <a:xfrm>
          <a:off x="19547840" y="651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493" name="楕円 492">
          <a:extLst>
            <a:ext uri="{FF2B5EF4-FFF2-40B4-BE49-F238E27FC236}">
              <a16:creationId xmlns:a16="http://schemas.microsoft.com/office/drawing/2014/main" id="{17AFBCD8-083B-4F45-877D-84129351F6FB}"/>
            </a:ext>
          </a:extLst>
        </xdr:cNvPr>
        <xdr:cNvSpPr/>
      </xdr:nvSpPr>
      <xdr:spPr>
        <a:xfrm>
          <a:off x="1873504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46482</xdr:rowOff>
    </xdr:from>
    <xdr:to>
      <xdr:col>116</xdr:col>
      <xdr:colOff>63500</xdr:colOff>
      <xdr:row>39</xdr:row>
      <xdr:rowOff>51054</xdr:rowOff>
    </xdr:to>
    <xdr:cxnSp macro="">
      <xdr:nvCxnSpPr>
        <xdr:cNvPr id="494" name="直線コネクタ 493">
          <a:extLst>
            <a:ext uri="{FF2B5EF4-FFF2-40B4-BE49-F238E27FC236}">
              <a16:creationId xmlns:a16="http://schemas.microsoft.com/office/drawing/2014/main" id="{6590CD40-D4B3-4D00-B5E7-DC0C54A3F796}"/>
            </a:ext>
          </a:extLst>
        </xdr:cNvPr>
        <xdr:cNvCxnSpPr/>
      </xdr:nvCxnSpPr>
      <xdr:spPr>
        <a:xfrm flipV="1">
          <a:off x="18778220" y="6584442"/>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89408</xdr:rowOff>
    </xdr:from>
    <xdr:to>
      <xdr:col>107</xdr:col>
      <xdr:colOff>101600</xdr:colOff>
      <xdr:row>40</xdr:row>
      <xdr:rowOff>19558</xdr:rowOff>
    </xdr:to>
    <xdr:sp macro="" textlink="">
      <xdr:nvSpPr>
        <xdr:cNvPr id="495" name="楕円 494">
          <a:extLst>
            <a:ext uri="{FF2B5EF4-FFF2-40B4-BE49-F238E27FC236}">
              <a16:creationId xmlns:a16="http://schemas.microsoft.com/office/drawing/2014/main" id="{5EB75248-B878-4835-836A-F9E1B1358CB8}"/>
            </a:ext>
          </a:extLst>
        </xdr:cNvPr>
        <xdr:cNvSpPr/>
      </xdr:nvSpPr>
      <xdr:spPr>
        <a:xfrm>
          <a:off x="17937480" y="66273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140208</xdr:rowOff>
    </xdr:to>
    <xdr:cxnSp macro="">
      <xdr:nvCxnSpPr>
        <xdr:cNvPr id="496" name="直線コネクタ 495">
          <a:extLst>
            <a:ext uri="{FF2B5EF4-FFF2-40B4-BE49-F238E27FC236}">
              <a16:creationId xmlns:a16="http://schemas.microsoft.com/office/drawing/2014/main" id="{9BD632C0-CAF7-4A7C-A6EC-5FFAC96FF8E2}"/>
            </a:ext>
          </a:extLst>
        </xdr:cNvPr>
        <xdr:cNvCxnSpPr/>
      </xdr:nvCxnSpPr>
      <xdr:spPr>
        <a:xfrm flipV="1">
          <a:off x="17988280" y="6589014"/>
          <a:ext cx="78994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93980</xdr:rowOff>
    </xdr:from>
    <xdr:to>
      <xdr:col>102</xdr:col>
      <xdr:colOff>165100</xdr:colOff>
      <xdr:row>40</xdr:row>
      <xdr:rowOff>24130</xdr:rowOff>
    </xdr:to>
    <xdr:sp macro="" textlink="">
      <xdr:nvSpPr>
        <xdr:cNvPr id="497" name="楕円 496">
          <a:extLst>
            <a:ext uri="{FF2B5EF4-FFF2-40B4-BE49-F238E27FC236}">
              <a16:creationId xmlns:a16="http://schemas.microsoft.com/office/drawing/2014/main" id="{B4791CB1-18E9-4D4B-A9DE-92E569575633}"/>
            </a:ext>
          </a:extLst>
        </xdr:cNvPr>
        <xdr:cNvSpPr/>
      </xdr:nvSpPr>
      <xdr:spPr>
        <a:xfrm>
          <a:off x="17162780" y="6631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140208</xdr:rowOff>
    </xdr:from>
    <xdr:to>
      <xdr:col>107</xdr:col>
      <xdr:colOff>50800</xdr:colOff>
      <xdr:row>39</xdr:row>
      <xdr:rowOff>144780</xdr:rowOff>
    </xdr:to>
    <xdr:cxnSp macro="">
      <xdr:nvCxnSpPr>
        <xdr:cNvPr id="498" name="直線コネクタ 497">
          <a:extLst>
            <a:ext uri="{FF2B5EF4-FFF2-40B4-BE49-F238E27FC236}">
              <a16:creationId xmlns:a16="http://schemas.microsoft.com/office/drawing/2014/main" id="{2E2229D2-AE97-499C-8FAC-B177DF90A7FA}"/>
            </a:ext>
          </a:extLst>
        </xdr:cNvPr>
        <xdr:cNvCxnSpPr/>
      </xdr:nvCxnSpPr>
      <xdr:spPr>
        <a:xfrm flipV="1">
          <a:off x="17213580" y="6678168"/>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100838</xdr:rowOff>
    </xdr:from>
    <xdr:to>
      <xdr:col>98</xdr:col>
      <xdr:colOff>38100</xdr:colOff>
      <xdr:row>40</xdr:row>
      <xdr:rowOff>30988</xdr:rowOff>
    </xdr:to>
    <xdr:sp macro="" textlink="">
      <xdr:nvSpPr>
        <xdr:cNvPr id="499" name="楕円 498">
          <a:extLst>
            <a:ext uri="{FF2B5EF4-FFF2-40B4-BE49-F238E27FC236}">
              <a16:creationId xmlns:a16="http://schemas.microsoft.com/office/drawing/2014/main" id="{C591C4E3-F479-4CFE-81CC-8C7CA511D00B}"/>
            </a:ext>
          </a:extLst>
        </xdr:cNvPr>
        <xdr:cNvSpPr/>
      </xdr:nvSpPr>
      <xdr:spPr>
        <a:xfrm>
          <a:off x="16388080" y="66387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144780</xdr:rowOff>
    </xdr:from>
    <xdr:to>
      <xdr:col>102</xdr:col>
      <xdr:colOff>114300</xdr:colOff>
      <xdr:row>39</xdr:row>
      <xdr:rowOff>151638</xdr:rowOff>
    </xdr:to>
    <xdr:cxnSp macro="">
      <xdr:nvCxnSpPr>
        <xdr:cNvPr id="500" name="直線コネクタ 499">
          <a:extLst>
            <a:ext uri="{FF2B5EF4-FFF2-40B4-BE49-F238E27FC236}">
              <a16:creationId xmlns:a16="http://schemas.microsoft.com/office/drawing/2014/main" id="{DD33BED9-4A76-4040-98F2-777C625EB0FC}"/>
            </a:ext>
          </a:extLst>
        </xdr:cNvPr>
        <xdr:cNvCxnSpPr/>
      </xdr:nvCxnSpPr>
      <xdr:spPr>
        <a:xfrm flipV="1">
          <a:off x="16431260" y="6682740"/>
          <a:ext cx="7823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31513</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79B52C86-FF23-42F2-993A-E08438E9F34A}"/>
            </a:ext>
          </a:extLst>
        </xdr:cNvPr>
        <xdr:cNvSpPr txBox="1"/>
      </xdr:nvSpPr>
      <xdr:spPr>
        <a:xfrm>
          <a:off x="18561127" y="623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33799</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2BDC64B6-FDE9-4288-8948-AAAD8B0B880B}"/>
            </a:ext>
          </a:extLst>
        </xdr:cNvPr>
        <xdr:cNvSpPr txBox="1"/>
      </xdr:nvSpPr>
      <xdr:spPr>
        <a:xfrm>
          <a:off x="17776267"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65803</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001E135E-B705-49F0-8098-D18485C1DCB2}"/>
            </a:ext>
          </a:extLst>
        </xdr:cNvPr>
        <xdr:cNvSpPr txBox="1"/>
      </xdr:nvSpPr>
      <xdr:spPr>
        <a:xfrm>
          <a:off x="17001567" y="626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56659</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179873EC-B6F5-4C02-B76F-D86EE5AAAB35}"/>
            </a:ext>
          </a:extLst>
        </xdr:cNvPr>
        <xdr:cNvSpPr txBox="1"/>
      </xdr:nvSpPr>
      <xdr:spPr>
        <a:xfrm>
          <a:off x="16226867"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92981</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F4ED24A9-9115-4FDC-9473-3FDF78BCE079}"/>
            </a:ext>
          </a:extLst>
        </xdr:cNvPr>
        <xdr:cNvSpPr txBox="1"/>
      </xdr:nvSpPr>
      <xdr:spPr>
        <a:xfrm>
          <a:off x="18561127" y="663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10685</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12D99D19-34A0-4587-9848-C497B592D31D}"/>
            </a:ext>
          </a:extLst>
        </xdr:cNvPr>
        <xdr:cNvSpPr txBox="1"/>
      </xdr:nvSpPr>
      <xdr:spPr>
        <a:xfrm>
          <a:off x="17776267" y="67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15257</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1D9A5124-CBFD-4713-A71C-D965A4B614CB}"/>
            </a:ext>
          </a:extLst>
        </xdr:cNvPr>
        <xdr:cNvSpPr txBox="1"/>
      </xdr:nvSpPr>
      <xdr:spPr>
        <a:xfrm>
          <a:off x="1700156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22115</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F8CB19D2-AFE9-4C64-8239-DA7E910FBACF}"/>
            </a:ext>
          </a:extLst>
        </xdr:cNvPr>
        <xdr:cNvSpPr txBox="1"/>
      </xdr:nvSpPr>
      <xdr:spPr>
        <a:xfrm>
          <a:off x="16226867" y="672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1ACE3B74-552E-402D-9E63-B281561D303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2DCDC52C-36ED-4CBA-8DC9-48DACF00CF3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5208A776-99F3-48A1-8361-24C354FC148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4E560C5B-2B22-4623-B1CD-76B99F8BD9C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4B6D52DB-47AE-409B-A2E3-F1E4450A3CBF}"/>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39CBC0E1-AA6A-4B69-883D-31BCF924FD2D}"/>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CC1F146D-F0D2-41A9-987D-6140CC2D1AE7}"/>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994C9732-664F-4075-A046-3ADA8E1E5CD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9B80B2AF-F722-4E7B-AE93-A7B3B704155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54EB592E-D215-4F9F-A581-64BB6F1A395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8D6058F8-82F2-415A-B358-2F9C4161787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2426AF33-A556-4D1E-8C85-39A3480E08D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B93103AB-734E-470D-AE0A-562628A9115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1F45BA47-9063-4FE5-86BA-883CAAA04AEA}"/>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5FA6EF9B-5024-4204-B91C-1F6DEA15A5AF}"/>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474E2556-BA9A-41CA-8028-4934A9D1AA73}"/>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B1F2B306-5F55-412C-8BC8-0B772A05942B}"/>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8B4021FF-C254-49FE-83B8-10222A31982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256AB824-01D5-4A61-9570-CF3F35BBB0CF}"/>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7FE37DC3-700D-435D-A5F5-E39F69EA6BDD}"/>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D81CCEA0-E24E-49F1-B5F9-DE9EBBF103D9}"/>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08851735-EA75-45CC-84AC-33433EEAEAD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637BC394-8498-4334-9A2B-455A274B9FC2}"/>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CF8C56F5-34B2-4969-B958-3AC00171BD8B}"/>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118110</xdr:rowOff>
    </xdr:from>
    <xdr:to>
      <xdr:col>85</xdr:col>
      <xdr:colOff>126364</xdr:colOff>
      <xdr:row>63</xdr:row>
      <xdr:rowOff>114300</xdr:rowOff>
    </xdr:to>
    <xdr:cxnSp macro="">
      <xdr:nvCxnSpPr>
        <xdr:cNvPr id="533" name="直線コネクタ 532">
          <a:extLst>
            <a:ext uri="{FF2B5EF4-FFF2-40B4-BE49-F238E27FC236}">
              <a16:creationId xmlns:a16="http://schemas.microsoft.com/office/drawing/2014/main" id="{76ADC8DA-5817-46DB-89D9-5FD2A93257B8}"/>
            </a:ext>
          </a:extLst>
        </xdr:cNvPr>
        <xdr:cNvCxnSpPr/>
      </xdr:nvCxnSpPr>
      <xdr:spPr>
        <a:xfrm flipV="1">
          <a:off x="14375764" y="9505950"/>
          <a:ext cx="0" cy="1169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114ACE34-A7EB-4BAA-9D81-90688106B877}"/>
            </a:ext>
          </a:extLst>
        </xdr:cNvPr>
        <xdr:cNvSpPr txBox="1"/>
      </xdr:nvSpPr>
      <xdr:spPr>
        <a:xfrm>
          <a:off x="144145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5" name="直線コネクタ 534">
          <a:extLst>
            <a:ext uri="{FF2B5EF4-FFF2-40B4-BE49-F238E27FC236}">
              <a16:creationId xmlns:a16="http://schemas.microsoft.com/office/drawing/2014/main" id="{E09D2152-3FF0-420B-9231-15486AE05946}"/>
            </a:ext>
          </a:extLst>
        </xdr:cNvPr>
        <xdr:cNvCxnSpPr/>
      </xdr:nvCxnSpPr>
      <xdr:spPr>
        <a:xfrm>
          <a:off x="1428750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64787</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39973DF-DFA9-4028-A3E9-19FD7BEB0963}"/>
            </a:ext>
          </a:extLst>
        </xdr:cNvPr>
        <xdr:cNvSpPr txBox="1"/>
      </xdr:nvSpPr>
      <xdr:spPr>
        <a:xfrm>
          <a:off x="14414500" y="928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118110</xdr:rowOff>
    </xdr:from>
    <xdr:to>
      <xdr:col>86</xdr:col>
      <xdr:colOff>25400</xdr:colOff>
      <xdr:row>56</xdr:row>
      <xdr:rowOff>118110</xdr:rowOff>
    </xdr:to>
    <xdr:cxnSp macro="">
      <xdr:nvCxnSpPr>
        <xdr:cNvPr id="537" name="直線コネクタ 536">
          <a:extLst>
            <a:ext uri="{FF2B5EF4-FFF2-40B4-BE49-F238E27FC236}">
              <a16:creationId xmlns:a16="http://schemas.microsoft.com/office/drawing/2014/main" id="{7E045ADF-DB41-447F-BBB9-4001638D3CA6}"/>
            </a:ext>
          </a:extLst>
        </xdr:cNvPr>
        <xdr:cNvCxnSpPr/>
      </xdr:nvCxnSpPr>
      <xdr:spPr>
        <a:xfrm>
          <a:off x="14287500" y="9505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41927</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742FFE0C-F4B2-400E-8DDE-CCB1C8C9D83D}"/>
            </a:ext>
          </a:extLst>
        </xdr:cNvPr>
        <xdr:cNvSpPr txBox="1"/>
      </xdr:nvSpPr>
      <xdr:spPr>
        <a:xfrm>
          <a:off x="14414500" y="1010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9" name="フローチャート: 判断 538">
          <a:extLst>
            <a:ext uri="{FF2B5EF4-FFF2-40B4-BE49-F238E27FC236}">
              <a16:creationId xmlns:a16="http://schemas.microsoft.com/office/drawing/2014/main" id="{F1269C49-5DB5-41A2-A665-AE90E5E651F0}"/>
            </a:ext>
          </a:extLst>
        </xdr:cNvPr>
        <xdr:cNvSpPr/>
      </xdr:nvSpPr>
      <xdr:spPr>
        <a:xfrm>
          <a:off x="14325600" y="101219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33020</xdr:rowOff>
    </xdr:from>
    <xdr:to>
      <xdr:col>81</xdr:col>
      <xdr:colOff>101600</xdr:colOff>
      <xdr:row>60</xdr:row>
      <xdr:rowOff>134620</xdr:rowOff>
    </xdr:to>
    <xdr:sp macro="" textlink="">
      <xdr:nvSpPr>
        <xdr:cNvPr id="540" name="フローチャート: 判断 539">
          <a:extLst>
            <a:ext uri="{FF2B5EF4-FFF2-40B4-BE49-F238E27FC236}">
              <a16:creationId xmlns:a16="http://schemas.microsoft.com/office/drawing/2014/main" id="{C044FBE3-889B-4BF8-A21C-7B00E5969B8A}"/>
            </a:ext>
          </a:extLst>
        </xdr:cNvPr>
        <xdr:cNvSpPr/>
      </xdr:nvSpPr>
      <xdr:spPr>
        <a:xfrm>
          <a:off x="1357884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15875</xdr:rowOff>
    </xdr:from>
    <xdr:to>
      <xdr:col>76</xdr:col>
      <xdr:colOff>165100</xdr:colOff>
      <xdr:row>60</xdr:row>
      <xdr:rowOff>117475</xdr:rowOff>
    </xdr:to>
    <xdr:sp macro="" textlink="">
      <xdr:nvSpPr>
        <xdr:cNvPr id="541" name="フローチャート: 判断 540">
          <a:extLst>
            <a:ext uri="{FF2B5EF4-FFF2-40B4-BE49-F238E27FC236}">
              <a16:creationId xmlns:a16="http://schemas.microsoft.com/office/drawing/2014/main" id="{A8501C3D-64A4-48AE-8068-2418AECC1664}"/>
            </a:ext>
          </a:extLst>
        </xdr:cNvPr>
        <xdr:cNvSpPr/>
      </xdr:nvSpPr>
      <xdr:spPr>
        <a:xfrm>
          <a:off x="1280414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42545</xdr:rowOff>
    </xdr:from>
    <xdr:to>
      <xdr:col>72</xdr:col>
      <xdr:colOff>38100</xdr:colOff>
      <xdr:row>60</xdr:row>
      <xdr:rowOff>144145</xdr:rowOff>
    </xdr:to>
    <xdr:sp macro="" textlink="">
      <xdr:nvSpPr>
        <xdr:cNvPr id="542" name="フローチャート: 判断 541">
          <a:extLst>
            <a:ext uri="{FF2B5EF4-FFF2-40B4-BE49-F238E27FC236}">
              <a16:creationId xmlns:a16="http://schemas.microsoft.com/office/drawing/2014/main" id="{43A8E00C-05FE-4186-B529-D425506CFF11}"/>
            </a:ext>
          </a:extLst>
        </xdr:cNvPr>
        <xdr:cNvSpPr/>
      </xdr:nvSpPr>
      <xdr:spPr>
        <a:xfrm>
          <a:off x="12029440" y="10100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3" name="フローチャート: 判断 542">
          <a:extLst>
            <a:ext uri="{FF2B5EF4-FFF2-40B4-BE49-F238E27FC236}">
              <a16:creationId xmlns:a16="http://schemas.microsoft.com/office/drawing/2014/main" id="{B8074D5A-FD54-44B2-B9CA-E9A9C820E0FF}"/>
            </a:ext>
          </a:extLst>
        </xdr:cNvPr>
        <xdr:cNvSpPr/>
      </xdr:nvSpPr>
      <xdr:spPr>
        <a:xfrm>
          <a:off x="1123188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9D52D3B6-51A3-4F63-84B0-526D63995C34}"/>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5CE880A-4765-4E77-A49E-801203880732}"/>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20AE12A-29DD-44F8-B57D-8195E7ABFE1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EFBEE06-06C9-4EE0-8ED0-D7E0B2F115F3}"/>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F761891-707F-42C1-85A3-99BF5EB596D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33020</xdr:rowOff>
    </xdr:from>
    <xdr:to>
      <xdr:col>85</xdr:col>
      <xdr:colOff>177800</xdr:colOff>
      <xdr:row>57</xdr:row>
      <xdr:rowOff>134620</xdr:rowOff>
    </xdr:to>
    <xdr:sp macro="" textlink="">
      <xdr:nvSpPr>
        <xdr:cNvPr id="549" name="楕円 548">
          <a:extLst>
            <a:ext uri="{FF2B5EF4-FFF2-40B4-BE49-F238E27FC236}">
              <a16:creationId xmlns:a16="http://schemas.microsoft.com/office/drawing/2014/main" id="{4309440C-4488-4C0B-9E1A-A211A5C7DDB3}"/>
            </a:ext>
          </a:extLst>
        </xdr:cNvPr>
        <xdr:cNvSpPr/>
      </xdr:nvSpPr>
      <xdr:spPr>
        <a:xfrm>
          <a:off x="14325600" y="958850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55897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F4D30577-FF82-413C-BEBB-47AD3452A899}"/>
            </a:ext>
          </a:extLst>
        </xdr:cNvPr>
        <xdr:cNvSpPr txBox="1"/>
      </xdr:nvSpPr>
      <xdr:spPr>
        <a:xfrm>
          <a:off x="14414500" y="944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113030</xdr:rowOff>
    </xdr:from>
    <xdr:to>
      <xdr:col>81</xdr:col>
      <xdr:colOff>101600</xdr:colOff>
      <xdr:row>57</xdr:row>
      <xdr:rowOff>43180</xdr:rowOff>
    </xdr:to>
    <xdr:sp macro="" textlink="">
      <xdr:nvSpPr>
        <xdr:cNvPr id="551" name="楕円 550">
          <a:extLst>
            <a:ext uri="{FF2B5EF4-FFF2-40B4-BE49-F238E27FC236}">
              <a16:creationId xmlns:a16="http://schemas.microsoft.com/office/drawing/2014/main" id="{9C78AA34-D3ED-4025-BFCC-2677C9C78867}"/>
            </a:ext>
          </a:extLst>
        </xdr:cNvPr>
        <xdr:cNvSpPr/>
      </xdr:nvSpPr>
      <xdr:spPr>
        <a:xfrm>
          <a:off x="13578840" y="9500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163830</xdr:rowOff>
    </xdr:from>
    <xdr:to>
      <xdr:col>85</xdr:col>
      <xdr:colOff>127000</xdr:colOff>
      <xdr:row>57</xdr:row>
      <xdr:rowOff>83820</xdr:rowOff>
    </xdr:to>
    <xdr:cxnSp macro="">
      <xdr:nvCxnSpPr>
        <xdr:cNvPr id="552" name="直線コネクタ 551">
          <a:extLst>
            <a:ext uri="{FF2B5EF4-FFF2-40B4-BE49-F238E27FC236}">
              <a16:creationId xmlns:a16="http://schemas.microsoft.com/office/drawing/2014/main" id="{52E56E0D-FBFA-4946-BD45-553D5ACDF0E5}"/>
            </a:ext>
          </a:extLst>
        </xdr:cNvPr>
        <xdr:cNvCxnSpPr/>
      </xdr:nvCxnSpPr>
      <xdr:spPr>
        <a:xfrm>
          <a:off x="13629640" y="9551670"/>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105410</xdr:rowOff>
    </xdr:from>
    <xdr:to>
      <xdr:col>76</xdr:col>
      <xdr:colOff>165100</xdr:colOff>
      <xdr:row>61</xdr:row>
      <xdr:rowOff>35560</xdr:rowOff>
    </xdr:to>
    <xdr:sp macro="" textlink="">
      <xdr:nvSpPr>
        <xdr:cNvPr id="553" name="楕円 552">
          <a:extLst>
            <a:ext uri="{FF2B5EF4-FFF2-40B4-BE49-F238E27FC236}">
              <a16:creationId xmlns:a16="http://schemas.microsoft.com/office/drawing/2014/main" id="{BDF2EC46-0D91-40F1-B9EB-13E4F18E9C22}"/>
            </a:ext>
          </a:extLst>
        </xdr:cNvPr>
        <xdr:cNvSpPr/>
      </xdr:nvSpPr>
      <xdr:spPr>
        <a:xfrm>
          <a:off x="12804140" y="1016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163830</xdr:rowOff>
    </xdr:from>
    <xdr:to>
      <xdr:col>81</xdr:col>
      <xdr:colOff>50800</xdr:colOff>
      <xdr:row>60</xdr:row>
      <xdr:rowOff>156210</xdr:rowOff>
    </xdr:to>
    <xdr:cxnSp macro="">
      <xdr:nvCxnSpPr>
        <xdr:cNvPr id="554" name="直線コネクタ 553">
          <a:extLst>
            <a:ext uri="{FF2B5EF4-FFF2-40B4-BE49-F238E27FC236}">
              <a16:creationId xmlns:a16="http://schemas.microsoft.com/office/drawing/2014/main" id="{937F439D-3701-4684-B217-4F98998FE8F6}"/>
            </a:ext>
          </a:extLst>
        </xdr:cNvPr>
        <xdr:cNvCxnSpPr/>
      </xdr:nvCxnSpPr>
      <xdr:spPr>
        <a:xfrm flipV="1">
          <a:off x="12854940" y="9551670"/>
          <a:ext cx="774700" cy="66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8255</xdr:rowOff>
    </xdr:from>
    <xdr:to>
      <xdr:col>72</xdr:col>
      <xdr:colOff>38100</xdr:colOff>
      <xdr:row>62</xdr:row>
      <xdr:rowOff>109855</xdr:rowOff>
    </xdr:to>
    <xdr:sp macro="" textlink="">
      <xdr:nvSpPr>
        <xdr:cNvPr id="555" name="楕円 554">
          <a:extLst>
            <a:ext uri="{FF2B5EF4-FFF2-40B4-BE49-F238E27FC236}">
              <a16:creationId xmlns:a16="http://schemas.microsoft.com/office/drawing/2014/main" id="{17531FBA-239D-4013-B99A-19970228597D}"/>
            </a:ext>
          </a:extLst>
        </xdr:cNvPr>
        <xdr:cNvSpPr/>
      </xdr:nvSpPr>
      <xdr:spPr>
        <a:xfrm>
          <a:off x="12029440" y="104019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156210</xdr:rowOff>
    </xdr:from>
    <xdr:to>
      <xdr:col>76</xdr:col>
      <xdr:colOff>114300</xdr:colOff>
      <xdr:row>62</xdr:row>
      <xdr:rowOff>59055</xdr:rowOff>
    </xdr:to>
    <xdr:cxnSp macro="">
      <xdr:nvCxnSpPr>
        <xdr:cNvPr id="556" name="直線コネクタ 555">
          <a:extLst>
            <a:ext uri="{FF2B5EF4-FFF2-40B4-BE49-F238E27FC236}">
              <a16:creationId xmlns:a16="http://schemas.microsoft.com/office/drawing/2014/main" id="{1BC15173-547A-4E60-BBB5-43B093973C90}"/>
            </a:ext>
          </a:extLst>
        </xdr:cNvPr>
        <xdr:cNvCxnSpPr/>
      </xdr:nvCxnSpPr>
      <xdr:spPr>
        <a:xfrm flipV="1">
          <a:off x="12072620" y="10214610"/>
          <a:ext cx="78232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162560</xdr:rowOff>
    </xdr:from>
    <xdr:to>
      <xdr:col>67</xdr:col>
      <xdr:colOff>101600</xdr:colOff>
      <xdr:row>62</xdr:row>
      <xdr:rowOff>92710</xdr:rowOff>
    </xdr:to>
    <xdr:sp macro="" textlink="">
      <xdr:nvSpPr>
        <xdr:cNvPr id="557" name="楕円 556">
          <a:extLst>
            <a:ext uri="{FF2B5EF4-FFF2-40B4-BE49-F238E27FC236}">
              <a16:creationId xmlns:a16="http://schemas.microsoft.com/office/drawing/2014/main" id="{F222E70A-29F9-4100-84D6-4595D731255B}"/>
            </a:ext>
          </a:extLst>
        </xdr:cNvPr>
        <xdr:cNvSpPr/>
      </xdr:nvSpPr>
      <xdr:spPr>
        <a:xfrm>
          <a:off x="11231880" y="10388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41910</xdr:rowOff>
    </xdr:from>
    <xdr:to>
      <xdr:col>71</xdr:col>
      <xdr:colOff>177800</xdr:colOff>
      <xdr:row>62</xdr:row>
      <xdr:rowOff>59055</xdr:rowOff>
    </xdr:to>
    <xdr:cxnSp macro="">
      <xdr:nvCxnSpPr>
        <xdr:cNvPr id="558" name="直線コネクタ 557">
          <a:extLst>
            <a:ext uri="{FF2B5EF4-FFF2-40B4-BE49-F238E27FC236}">
              <a16:creationId xmlns:a16="http://schemas.microsoft.com/office/drawing/2014/main" id="{B2ECE403-49C3-41A4-A920-AB2D7637D090}"/>
            </a:ext>
          </a:extLst>
        </xdr:cNvPr>
        <xdr:cNvCxnSpPr/>
      </xdr:nvCxnSpPr>
      <xdr:spPr>
        <a:xfrm>
          <a:off x="11282680" y="10435590"/>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125747</xdr:rowOff>
    </xdr:from>
    <xdr:ext cx="405111" cy="259045"/>
    <xdr:sp macro="" textlink="">
      <xdr:nvSpPr>
        <xdr:cNvPr id="559" name="n_1aveValue【学校施設】&#10;有形固定資産減価償却率">
          <a:extLst>
            <a:ext uri="{FF2B5EF4-FFF2-40B4-BE49-F238E27FC236}">
              <a16:creationId xmlns:a16="http://schemas.microsoft.com/office/drawing/2014/main" id="{00A10D54-A8DB-4C84-9315-51EDD5111C19}"/>
            </a:ext>
          </a:extLst>
        </xdr:cNvPr>
        <xdr:cNvSpPr txBox="1"/>
      </xdr:nvSpPr>
      <xdr:spPr>
        <a:xfrm>
          <a:off x="134372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134002</xdr:rowOff>
    </xdr:from>
    <xdr:ext cx="405111" cy="259045"/>
    <xdr:sp macro="" textlink="">
      <xdr:nvSpPr>
        <xdr:cNvPr id="560" name="n_2aveValue【学校施設】&#10;有形固定資産減価償却率">
          <a:extLst>
            <a:ext uri="{FF2B5EF4-FFF2-40B4-BE49-F238E27FC236}">
              <a16:creationId xmlns:a16="http://schemas.microsoft.com/office/drawing/2014/main" id="{ED5150B4-EDE1-4087-8682-41F8E8178404}"/>
            </a:ext>
          </a:extLst>
        </xdr:cNvPr>
        <xdr:cNvSpPr txBox="1"/>
      </xdr:nvSpPr>
      <xdr:spPr>
        <a:xfrm>
          <a:off x="126752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160672</xdr:rowOff>
    </xdr:from>
    <xdr:ext cx="405111" cy="259045"/>
    <xdr:sp macro="" textlink="">
      <xdr:nvSpPr>
        <xdr:cNvPr id="561" name="n_3aveValue【学校施設】&#10;有形固定資産減価償却率">
          <a:extLst>
            <a:ext uri="{FF2B5EF4-FFF2-40B4-BE49-F238E27FC236}">
              <a16:creationId xmlns:a16="http://schemas.microsoft.com/office/drawing/2014/main" id="{47771806-CB29-40EA-A8BE-EDBF9A6178B1}"/>
            </a:ext>
          </a:extLst>
        </xdr:cNvPr>
        <xdr:cNvSpPr txBox="1"/>
      </xdr:nvSpPr>
      <xdr:spPr>
        <a:xfrm>
          <a:off x="119005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2" name="n_4aveValue【学校施設】&#10;有形固定資産減価償却率">
          <a:extLst>
            <a:ext uri="{FF2B5EF4-FFF2-40B4-BE49-F238E27FC236}">
              <a16:creationId xmlns:a16="http://schemas.microsoft.com/office/drawing/2014/main" id="{3648A3BC-9FE2-4A04-8EF4-21B03CCC4FF3}"/>
            </a:ext>
          </a:extLst>
        </xdr:cNvPr>
        <xdr:cNvSpPr txBox="1"/>
      </xdr:nvSpPr>
      <xdr:spPr>
        <a:xfrm>
          <a:off x="11102984" y="978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59707</xdr:rowOff>
    </xdr:from>
    <xdr:ext cx="405111" cy="259045"/>
    <xdr:sp macro="" textlink="">
      <xdr:nvSpPr>
        <xdr:cNvPr id="563" name="n_1mainValue【学校施設】&#10;有形固定資産減価償却率">
          <a:extLst>
            <a:ext uri="{FF2B5EF4-FFF2-40B4-BE49-F238E27FC236}">
              <a16:creationId xmlns:a16="http://schemas.microsoft.com/office/drawing/2014/main" id="{FB555E69-4BF7-4CA8-8678-A255B598ECAE}"/>
            </a:ext>
          </a:extLst>
        </xdr:cNvPr>
        <xdr:cNvSpPr txBox="1"/>
      </xdr:nvSpPr>
      <xdr:spPr>
        <a:xfrm>
          <a:off x="13437244" y="927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26687</xdr:rowOff>
    </xdr:from>
    <xdr:ext cx="405111" cy="259045"/>
    <xdr:sp macro="" textlink="">
      <xdr:nvSpPr>
        <xdr:cNvPr id="564" name="n_2mainValue【学校施設】&#10;有形固定資産減価償却率">
          <a:extLst>
            <a:ext uri="{FF2B5EF4-FFF2-40B4-BE49-F238E27FC236}">
              <a16:creationId xmlns:a16="http://schemas.microsoft.com/office/drawing/2014/main" id="{96134758-979D-4228-9A9F-666B60403EA8}"/>
            </a:ext>
          </a:extLst>
        </xdr:cNvPr>
        <xdr:cNvSpPr txBox="1"/>
      </xdr:nvSpPr>
      <xdr:spPr>
        <a:xfrm>
          <a:off x="126752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100982</xdr:rowOff>
    </xdr:from>
    <xdr:ext cx="405111" cy="259045"/>
    <xdr:sp macro="" textlink="">
      <xdr:nvSpPr>
        <xdr:cNvPr id="565" name="n_3mainValue【学校施設】&#10;有形固定資産減価償却率">
          <a:extLst>
            <a:ext uri="{FF2B5EF4-FFF2-40B4-BE49-F238E27FC236}">
              <a16:creationId xmlns:a16="http://schemas.microsoft.com/office/drawing/2014/main" id="{998B5B4C-664F-456E-9F80-48FEB6629D8B}"/>
            </a:ext>
          </a:extLst>
        </xdr:cNvPr>
        <xdr:cNvSpPr txBox="1"/>
      </xdr:nvSpPr>
      <xdr:spPr>
        <a:xfrm>
          <a:off x="119005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83837</xdr:rowOff>
    </xdr:from>
    <xdr:ext cx="405111" cy="259045"/>
    <xdr:sp macro="" textlink="">
      <xdr:nvSpPr>
        <xdr:cNvPr id="566" name="n_4mainValue【学校施設】&#10;有形固定資産減価償却率">
          <a:extLst>
            <a:ext uri="{FF2B5EF4-FFF2-40B4-BE49-F238E27FC236}">
              <a16:creationId xmlns:a16="http://schemas.microsoft.com/office/drawing/2014/main" id="{122FE600-BC64-4DC8-8936-38E335BD4945}"/>
            </a:ext>
          </a:extLst>
        </xdr:cNvPr>
        <xdr:cNvSpPr txBox="1"/>
      </xdr:nvSpPr>
      <xdr:spPr>
        <a:xfrm>
          <a:off x="1110298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56C1ADF3-3815-49F7-9C42-6CDEC674474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B137AC50-E48B-4E2D-9B85-23952ACB40F5}"/>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A17D9589-7E82-4EC2-A0E2-D9A9E339E1FC}"/>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67848715-B600-4BB0-ACC6-CA37C6C279E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B205E42-8BC2-4006-A5FB-5FE3E2EC9094}"/>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A1598015-FFF5-499B-8384-DAE5944C1664}"/>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96B26F3E-4236-4067-82B2-D51BA5F0486E}"/>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AB91B49-A17D-485B-BC67-004B6718E7FA}"/>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616BD963-C804-4A48-ADD1-58167E14174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962FF018-7508-43B7-98FC-4FDDF1464C2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F94FCC38-BDA3-421F-BE8E-E5BD12A63CB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562B7CB1-EFEC-4278-A8BB-C1B4EAC60FCA}"/>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1A593081-B2AB-43D7-8223-347862441F7E}"/>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3DD1657C-701C-4A7A-AF16-06E377E211ED}"/>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95B2D81C-4FC9-447A-86C6-FAAAE52D79BD}"/>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F1117016-CD79-4567-95DF-27A89AC26125}"/>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EF50618A-8C22-4F6A-BC5C-FB655FB8068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E3F7D2B8-F795-4C90-ADDB-F5B0B8D236D1}"/>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C2841B5D-DB15-42AD-96FC-44C5BF2C6B8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BC5C9BE-1651-48E5-97F8-78812EE27A7D}"/>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902EFCBB-3C8A-4BA7-B3EE-0F38790D657C}"/>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BEAD6952-525B-4A54-90D1-505561A1E87F}"/>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9208BDBA-6BD9-4ABF-A956-0DA6BD909AB7}"/>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AD526D44-6894-49FF-8C31-3615B4884443}"/>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161544</xdr:rowOff>
    </xdr:from>
    <xdr:to>
      <xdr:col>116</xdr:col>
      <xdr:colOff>62864</xdr:colOff>
      <xdr:row>64</xdr:row>
      <xdr:rowOff>37719</xdr:rowOff>
    </xdr:to>
    <xdr:cxnSp macro="">
      <xdr:nvCxnSpPr>
        <xdr:cNvPr id="591" name="直線コネクタ 590">
          <a:extLst>
            <a:ext uri="{FF2B5EF4-FFF2-40B4-BE49-F238E27FC236}">
              <a16:creationId xmlns:a16="http://schemas.microsoft.com/office/drawing/2014/main" id="{8AD77B5B-2FAD-4FE3-9114-0623BD70A16C}"/>
            </a:ext>
          </a:extLst>
        </xdr:cNvPr>
        <xdr:cNvCxnSpPr/>
      </xdr:nvCxnSpPr>
      <xdr:spPr>
        <a:xfrm flipV="1">
          <a:off x="19509104" y="9549384"/>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41546</xdr:rowOff>
    </xdr:from>
    <xdr:ext cx="469744" cy="259045"/>
    <xdr:sp macro="" textlink="">
      <xdr:nvSpPr>
        <xdr:cNvPr id="592" name="【学校施設】&#10;一人当たり面積最小値テキスト">
          <a:extLst>
            <a:ext uri="{FF2B5EF4-FFF2-40B4-BE49-F238E27FC236}">
              <a16:creationId xmlns:a16="http://schemas.microsoft.com/office/drawing/2014/main" id="{F3CC9A19-F1F2-43DC-B091-F0119AEEFB08}"/>
            </a:ext>
          </a:extLst>
        </xdr:cNvPr>
        <xdr:cNvSpPr txBox="1"/>
      </xdr:nvSpPr>
      <xdr:spPr>
        <a:xfrm>
          <a:off x="19547840" y="10770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37719</xdr:rowOff>
    </xdr:from>
    <xdr:to>
      <xdr:col>116</xdr:col>
      <xdr:colOff>152400</xdr:colOff>
      <xdr:row>64</xdr:row>
      <xdr:rowOff>37719</xdr:rowOff>
    </xdr:to>
    <xdr:cxnSp macro="">
      <xdr:nvCxnSpPr>
        <xdr:cNvPr id="593" name="直線コネクタ 592">
          <a:extLst>
            <a:ext uri="{FF2B5EF4-FFF2-40B4-BE49-F238E27FC236}">
              <a16:creationId xmlns:a16="http://schemas.microsoft.com/office/drawing/2014/main" id="{F939F1B6-BBBD-4D1E-B1AB-1B66C2E1EF29}"/>
            </a:ext>
          </a:extLst>
        </xdr:cNvPr>
        <xdr:cNvCxnSpPr/>
      </xdr:nvCxnSpPr>
      <xdr:spPr>
        <a:xfrm>
          <a:off x="19443700" y="107666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108221</xdr:rowOff>
    </xdr:from>
    <xdr:ext cx="469744" cy="259045"/>
    <xdr:sp macro="" textlink="">
      <xdr:nvSpPr>
        <xdr:cNvPr id="594" name="【学校施設】&#10;一人当たり面積最大値テキスト">
          <a:extLst>
            <a:ext uri="{FF2B5EF4-FFF2-40B4-BE49-F238E27FC236}">
              <a16:creationId xmlns:a16="http://schemas.microsoft.com/office/drawing/2014/main" id="{BB87EDFD-C945-4EC0-A3D2-67367B718ED0}"/>
            </a:ext>
          </a:extLst>
        </xdr:cNvPr>
        <xdr:cNvSpPr txBox="1"/>
      </xdr:nvSpPr>
      <xdr:spPr>
        <a:xfrm>
          <a:off x="19547840" y="932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161544</xdr:rowOff>
    </xdr:from>
    <xdr:to>
      <xdr:col>116</xdr:col>
      <xdr:colOff>152400</xdr:colOff>
      <xdr:row>56</xdr:row>
      <xdr:rowOff>161544</xdr:rowOff>
    </xdr:to>
    <xdr:cxnSp macro="">
      <xdr:nvCxnSpPr>
        <xdr:cNvPr id="595" name="直線コネクタ 594">
          <a:extLst>
            <a:ext uri="{FF2B5EF4-FFF2-40B4-BE49-F238E27FC236}">
              <a16:creationId xmlns:a16="http://schemas.microsoft.com/office/drawing/2014/main" id="{A785E01F-77CA-46FC-B8C5-7ADFA49577D6}"/>
            </a:ext>
          </a:extLst>
        </xdr:cNvPr>
        <xdr:cNvCxnSpPr/>
      </xdr:nvCxnSpPr>
      <xdr:spPr>
        <a:xfrm>
          <a:off x="19443700" y="9549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89933</xdr:rowOff>
    </xdr:from>
    <xdr:ext cx="469744" cy="259045"/>
    <xdr:sp macro="" textlink="">
      <xdr:nvSpPr>
        <xdr:cNvPr id="596" name="【学校施設】&#10;一人当たり面積平均値テキスト">
          <a:extLst>
            <a:ext uri="{FF2B5EF4-FFF2-40B4-BE49-F238E27FC236}">
              <a16:creationId xmlns:a16="http://schemas.microsoft.com/office/drawing/2014/main" id="{5D5977D8-7FD1-43DE-BC34-78588EACCDA2}"/>
            </a:ext>
          </a:extLst>
        </xdr:cNvPr>
        <xdr:cNvSpPr txBox="1"/>
      </xdr:nvSpPr>
      <xdr:spPr>
        <a:xfrm>
          <a:off x="19547840" y="103159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111506</xdr:rowOff>
    </xdr:from>
    <xdr:to>
      <xdr:col>116</xdr:col>
      <xdr:colOff>114300</xdr:colOff>
      <xdr:row>62</xdr:row>
      <xdr:rowOff>41656</xdr:rowOff>
    </xdr:to>
    <xdr:sp macro="" textlink="">
      <xdr:nvSpPr>
        <xdr:cNvPr id="597" name="フローチャート: 判断 596">
          <a:extLst>
            <a:ext uri="{FF2B5EF4-FFF2-40B4-BE49-F238E27FC236}">
              <a16:creationId xmlns:a16="http://schemas.microsoft.com/office/drawing/2014/main" id="{BD953DB2-F861-4E9B-89E0-F8C664B76243}"/>
            </a:ext>
          </a:extLst>
        </xdr:cNvPr>
        <xdr:cNvSpPr/>
      </xdr:nvSpPr>
      <xdr:spPr>
        <a:xfrm>
          <a:off x="19458940" y="10337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113792</xdr:rowOff>
    </xdr:from>
    <xdr:to>
      <xdr:col>112</xdr:col>
      <xdr:colOff>38100</xdr:colOff>
      <xdr:row>62</xdr:row>
      <xdr:rowOff>43942</xdr:rowOff>
    </xdr:to>
    <xdr:sp macro="" textlink="">
      <xdr:nvSpPr>
        <xdr:cNvPr id="598" name="フローチャート: 判断 597">
          <a:extLst>
            <a:ext uri="{FF2B5EF4-FFF2-40B4-BE49-F238E27FC236}">
              <a16:creationId xmlns:a16="http://schemas.microsoft.com/office/drawing/2014/main" id="{BBC8DE0D-CA47-4AD6-A868-F5C2C21F51DA}"/>
            </a:ext>
          </a:extLst>
        </xdr:cNvPr>
        <xdr:cNvSpPr/>
      </xdr:nvSpPr>
      <xdr:spPr>
        <a:xfrm>
          <a:off x="18735040" y="103398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113792</xdr:rowOff>
    </xdr:from>
    <xdr:to>
      <xdr:col>107</xdr:col>
      <xdr:colOff>101600</xdr:colOff>
      <xdr:row>62</xdr:row>
      <xdr:rowOff>43942</xdr:rowOff>
    </xdr:to>
    <xdr:sp macro="" textlink="">
      <xdr:nvSpPr>
        <xdr:cNvPr id="599" name="フローチャート: 判断 598">
          <a:extLst>
            <a:ext uri="{FF2B5EF4-FFF2-40B4-BE49-F238E27FC236}">
              <a16:creationId xmlns:a16="http://schemas.microsoft.com/office/drawing/2014/main" id="{7128C908-C881-470A-9905-EF35AE06E355}"/>
            </a:ext>
          </a:extLst>
        </xdr:cNvPr>
        <xdr:cNvSpPr/>
      </xdr:nvSpPr>
      <xdr:spPr>
        <a:xfrm>
          <a:off x="17937480" y="103398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121412</xdr:rowOff>
    </xdr:from>
    <xdr:to>
      <xdr:col>102</xdr:col>
      <xdr:colOff>165100</xdr:colOff>
      <xdr:row>62</xdr:row>
      <xdr:rowOff>51562</xdr:rowOff>
    </xdr:to>
    <xdr:sp macro="" textlink="">
      <xdr:nvSpPr>
        <xdr:cNvPr id="600" name="フローチャート: 判断 599">
          <a:extLst>
            <a:ext uri="{FF2B5EF4-FFF2-40B4-BE49-F238E27FC236}">
              <a16:creationId xmlns:a16="http://schemas.microsoft.com/office/drawing/2014/main" id="{5271889C-CE5D-4650-B2EA-0424D400975A}"/>
            </a:ext>
          </a:extLst>
        </xdr:cNvPr>
        <xdr:cNvSpPr/>
      </xdr:nvSpPr>
      <xdr:spPr>
        <a:xfrm>
          <a:off x="17162780" y="103474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1" name="フローチャート: 判断 600">
          <a:extLst>
            <a:ext uri="{FF2B5EF4-FFF2-40B4-BE49-F238E27FC236}">
              <a16:creationId xmlns:a16="http://schemas.microsoft.com/office/drawing/2014/main" id="{A68A2C7D-594E-4956-A2C8-4A3B10A3B538}"/>
            </a:ext>
          </a:extLst>
        </xdr:cNvPr>
        <xdr:cNvSpPr/>
      </xdr:nvSpPr>
      <xdr:spPr>
        <a:xfrm>
          <a:off x="16388080" y="103893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F524106-E37B-4BA8-A42C-C8EDDC848DA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62FBA2E-E392-4AF4-A7D0-F64AD692444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47ADFA8-8970-43D9-9036-B16B4F3DEF83}"/>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D39285B7-B05C-4515-9738-039666BB5BE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2543F444-E710-460F-9EF0-F77F1732289A}"/>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xdr:rowOff>
    </xdr:from>
    <xdr:to>
      <xdr:col>116</xdr:col>
      <xdr:colOff>114300</xdr:colOff>
      <xdr:row>61</xdr:row>
      <xdr:rowOff>102235</xdr:rowOff>
    </xdr:to>
    <xdr:sp macro="" textlink="">
      <xdr:nvSpPr>
        <xdr:cNvPr id="607" name="楕円 606">
          <a:extLst>
            <a:ext uri="{FF2B5EF4-FFF2-40B4-BE49-F238E27FC236}">
              <a16:creationId xmlns:a16="http://schemas.microsoft.com/office/drawing/2014/main" id="{06031B2B-FDD8-4614-9781-A15369F2D914}"/>
            </a:ext>
          </a:extLst>
        </xdr:cNvPr>
        <xdr:cNvSpPr/>
      </xdr:nvSpPr>
      <xdr:spPr>
        <a:xfrm>
          <a:off x="1945894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23512</xdr:rowOff>
    </xdr:from>
    <xdr:ext cx="469744" cy="259045"/>
    <xdr:sp macro="" textlink="">
      <xdr:nvSpPr>
        <xdr:cNvPr id="608" name="【学校施設】&#10;一人当たり面積該当値テキスト">
          <a:extLst>
            <a:ext uri="{FF2B5EF4-FFF2-40B4-BE49-F238E27FC236}">
              <a16:creationId xmlns:a16="http://schemas.microsoft.com/office/drawing/2014/main" id="{BEC3B235-8C1A-4A8C-85F3-4DA75A8BBD2A}"/>
            </a:ext>
          </a:extLst>
        </xdr:cNvPr>
        <xdr:cNvSpPr txBox="1"/>
      </xdr:nvSpPr>
      <xdr:spPr>
        <a:xfrm>
          <a:off x="19547840" y="1008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63881</xdr:rowOff>
    </xdr:from>
    <xdr:to>
      <xdr:col>112</xdr:col>
      <xdr:colOff>38100</xdr:colOff>
      <xdr:row>62</xdr:row>
      <xdr:rowOff>165481</xdr:rowOff>
    </xdr:to>
    <xdr:sp macro="" textlink="">
      <xdr:nvSpPr>
        <xdr:cNvPr id="609" name="楕円 608">
          <a:extLst>
            <a:ext uri="{FF2B5EF4-FFF2-40B4-BE49-F238E27FC236}">
              <a16:creationId xmlns:a16="http://schemas.microsoft.com/office/drawing/2014/main" id="{881F77C6-26A3-4618-9CDD-12EF00E6F006}"/>
            </a:ext>
          </a:extLst>
        </xdr:cNvPr>
        <xdr:cNvSpPr/>
      </xdr:nvSpPr>
      <xdr:spPr>
        <a:xfrm>
          <a:off x="18735040" y="104575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51435</xdr:rowOff>
    </xdr:from>
    <xdr:to>
      <xdr:col>116</xdr:col>
      <xdr:colOff>63500</xdr:colOff>
      <xdr:row>62</xdr:row>
      <xdr:rowOff>114681</xdr:rowOff>
    </xdr:to>
    <xdr:cxnSp macro="">
      <xdr:nvCxnSpPr>
        <xdr:cNvPr id="610" name="直線コネクタ 609">
          <a:extLst>
            <a:ext uri="{FF2B5EF4-FFF2-40B4-BE49-F238E27FC236}">
              <a16:creationId xmlns:a16="http://schemas.microsoft.com/office/drawing/2014/main" id="{F9315A76-3230-469E-BA30-E44EBB00C5C0}"/>
            </a:ext>
          </a:extLst>
        </xdr:cNvPr>
        <xdr:cNvCxnSpPr/>
      </xdr:nvCxnSpPr>
      <xdr:spPr>
        <a:xfrm flipV="1">
          <a:off x="18778220" y="10277475"/>
          <a:ext cx="731520" cy="23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27686</xdr:rowOff>
    </xdr:from>
    <xdr:to>
      <xdr:col>107</xdr:col>
      <xdr:colOff>101600</xdr:colOff>
      <xdr:row>62</xdr:row>
      <xdr:rowOff>129286</xdr:rowOff>
    </xdr:to>
    <xdr:sp macro="" textlink="">
      <xdr:nvSpPr>
        <xdr:cNvPr id="611" name="楕円 610">
          <a:extLst>
            <a:ext uri="{FF2B5EF4-FFF2-40B4-BE49-F238E27FC236}">
              <a16:creationId xmlns:a16="http://schemas.microsoft.com/office/drawing/2014/main" id="{9BEA06FB-E5AF-449D-AEB6-F3C46788F235}"/>
            </a:ext>
          </a:extLst>
        </xdr:cNvPr>
        <xdr:cNvSpPr/>
      </xdr:nvSpPr>
      <xdr:spPr>
        <a:xfrm>
          <a:off x="17937480" y="1042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78486</xdr:rowOff>
    </xdr:from>
    <xdr:to>
      <xdr:col>111</xdr:col>
      <xdr:colOff>177800</xdr:colOff>
      <xdr:row>62</xdr:row>
      <xdr:rowOff>114681</xdr:rowOff>
    </xdr:to>
    <xdr:cxnSp macro="">
      <xdr:nvCxnSpPr>
        <xdr:cNvPr id="612" name="直線コネクタ 611">
          <a:extLst>
            <a:ext uri="{FF2B5EF4-FFF2-40B4-BE49-F238E27FC236}">
              <a16:creationId xmlns:a16="http://schemas.microsoft.com/office/drawing/2014/main" id="{06F5BE2D-30A4-4CC2-AB69-827DE81BA266}"/>
            </a:ext>
          </a:extLst>
        </xdr:cNvPr>
        <xdr:cNvCxnSpPr/>
      </xdr:nvCxnSpPr>
      <xdr:spPr>
        <a:xfrm>
          <a:off x="17988280" y="10472166"/>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36449</xdr:rowOff>
    </xdr:from>
    <xdr:to>
      <xdr:col>102</xdr:col>
      <xdr:colOff>165100</xdr:colOff>
      <xdr:row>62</xdr:row>
      <xdr:rowOff>138049</xdr:rowOff>
    </xdr:to>
    <xdr:sp macro="" textlink="">
      <xdr:nvSpPr>
        <xdr:cNvPr id="613" name="楕円 612">
          <a:extLst>
            <a:ext uri="{FF2B5EF4-FFF2-40B4-BE49-F238E27FC236}">
              <a16:creationId xmlns:a16="http://schemas.microsoft.com/office/drawing/2014/main" id="{FEBA63B9-1F4F-4D3D-9706-C08B3BC487F0}"/>
            </a:ext>
          </a:extLst>
        </xdr:cNvPr>
        <xdr:cNvSpPr/>
      </xdr:nvSpPr>
      <xdr:spPr>
        <a:xfrm>
          <a:off x="17162780" y="1043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78486</xdr:rowOff>
    </xdr:from>
    <xdr:to>
      <xdr:col>107</xdr:col>
      <xdr:colOff>50800</xdr:colOff>
      <xdr:row>62</xdr:row>
      <xdr:rowOff>87249</xdr:rowOff>
    </xdr:to>
    <xdr:cxnSp macro="">
      <xdr:nvCxnSpPr>
        <xdr:cNvPr id="614" name="直線コネクタ 613">
          <a:extLst>
            <a:ext uri="{FF2B5EF4-FFF2-40B4-BE49-F238E27FC236}">
              <a16:creationId xmlns:a16="http://schemas.microsoft.com/office/drawing/2014/main" id="{51578B3E-DD58-469E-AED2-310347DFBC44}"/>
            </a:ext>
          </a:extLst>
        </xdr:cNvPr>
        <xdr:cNvCxnSpPr/>
      </xdr:nvCxnSpPr>
      <xdr:spPr>
        <a:xfrm flipV="1">
          <a:off x="17213580" y="10472166"/>
          <a:ext cx="7747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15" name="楕円 614">
          <a:extLst>
            <a:ext uri="{FF2B5EF4-FFF2-40B4-BE49-F238E27FC236}">
              <a16:creationId xmlns:a16="http://schemas.microsoft.com/office/drawing/2014/main" id="{28ABD7A6-535B-4EB3-923E-A428C3C0BEF4}"/>
            </a:ext>
          </a:extLst>
        </xdr:cNvPr>
        <xdr:cNvSpPr/>
      </xdr:nvSpPr>
      <xdr:spPr>
        <a:xfrm>
          <a:off x="16388080" y="104419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87249</xdr:rowOff>
    </xdr:from>
    <xdr:to>
      <xdr:col>102</xdr:col>
      <xdr:colOff>114300</xdr:colOff>
      <xdr:row>62</xdr:row>
      <xdr:rowOff>99060</xdr:rowOff>
    </xdr:to>
    <xdr:cxnSp macro="">
      <xdr:nvCxnSpPr>
        <xdr:cNvPr id="616" name="直線コネクタ 615">
          <a:extLst>
            <a:ext uri="{FF2B5EF4-FFF2-40B4-BE49-F238E27FC236}">
              <a16:creationId xmlns:a16="http://schemas.microsoft.com/office/drawing/2014/main" id="{2E1526C1-282F-4288-8DAC-F90CBE85D6F9}"/>
            </a:ext>
          </a:extLst>
        </xdr:cNvPr>
        <xdr:cNvCxnSpPr/>
      </xdr:nvCxnSpPr>
      <xdr:spPr>
        <a:xfrm flipV="1">
          <a:off x="16431260" y="10480929"/>
          <a:ext cx="78232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60469</xdr:rowOff>
    </xdr:from>
    <xdr:ext cx="469744" cy="259045"/>
    <xdr:sp macro="" textlink="">
      <xdr:nvSpPr>
        <xdr:cNvPr id="617" name="n_1aveValue【学校施設】&#10;一人当たり面積">
          <a:extLst>
            <a:ext uri="{FF2B5EF4-FFF2-40B4-BE49-F238E27FC236}">
              <a16:creationId xmlns:a16="http://schemas.microsoft.com/office/drawing/2014/main" id="{78022BF2-1BC6-4630-9B8C-030CB59A8837}"/>
            </a:ext>
          </a:extLst>
        </xdr:cNvPr>
        <xdr:cNvSpPr txBox="1"/>
      </xdr:nvSpPr>
      <xdr:spPr>
        <a:xfrm>
          <a:off x="1856112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60469</xdr:rowOff>
    </xdr:from>
    <xdr:ext cx="469744" cy="259045"/>
    <xdr:sp macro="" textlink="">
      <xdr:nvSpPr>
        <xdr:cNvPr id="618" name="n_2aveValue【学校施設】&#10;一人当たり面積">
          <a:extLst>
            <a:ext uri="{FF2B5EF4-FFF2-40B4-BE49-F238E27FC236}">
              <a16:creationId xmlns:a16="http://schemas.microsoft.com/office/drawing/2014/main" id="{918AEFE9-2D97-4F17-B7CF-2E159748F9CC}"/>
            </a:ext>
          </a:extLst>
        </xdr:cNvPr>
        <xdr:cNvSpPr txBox="1"/>
      </xdr:nvSpPr>
      <xdr:spPr>
        <a:xfrm>
          <a:off x="17776267" y="1011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68089</xdr:rowOff>
    </xdr:from>
    <xdr:ext cx="469744" cy="259045"/>
    <xdr:sp macro="" textlink="">
      <xdr:nvSpPr>
        <xdr:cNvPr id="619" name="n_3aveValue【学校施設】&#10;一人当たり面積">
          <a:extLst>
            <a:ext uri="{FF2B5EF4-FFF2-40B4-BE49-F238E27FC236}">
              <a16:creationId xmlns:a16="http://schemas.microsoft.com/office/drawing/2014/main" id="{09B683FA-2BC6-4E5B-AE0C-0C720B7EB426}"/>
            </a:ext>
          </a:extLst>
        </xdr:cNvPr>
        <xdr:cNvSpPr txBox="1"/>
      </xdr:nvSpPr>
      <xdr:spPr>
        <a:xfrm>
          <a:off x="17001567" y="1012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109999</xdr:rowOff>
    </xdr:from>
    <xdr:ext cx="469744" cy="259045"/>
    <xdr:sp macro="" textlink="">
      <xdr:nvSpPr>
        <xdr:cNvPr id="620" name="n_4aveValue【学校施設】&#10;一人当たり面積">
          <a:extLst>
            <a:ext uri="{FF2B5EF4-FFF2-40B4-BE49-F238E27FC236}">
              <a16:creationId xmlns:a16="http://schemas.microsoft.com/office/drawing/2014/main" id="{85B43C94-F421-40AC-9E51-DCAEC56D3747}"/>
            </a:ext>
          </a:extLst>
        </xdr:cNvPr>
        <xdr:cNvSpPr txBox="1"/>
      </xdr:nvSpPr>
      <xdr:spPr>
        <a:xfrm>
          <a:off x="16226867" y="10168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156608</xdr:rowOff>
    </xdr:from>
    <xdr:ext cx="469744" cy="259045"/>
    <xdr:sp macro="" textlink="">
      <xdr:nvSpPr>
        <xdr:cNvPr id="621" name="n_1mainValue【学校施設】&#10;一人当たり面積">
          <a:extLst>
            <a:ext uri="{FF2B5EF4-FFF2-40B4-BE49-F238E27FC236}">
              <a16:creationId xmlns:a16="http://schemas.microsoft.com/office/drawing/2014/main" id="{D104F194-AB6D-471B-9E58-2D79C91F147C}"/>
            </a:ext>
          </a:extLst>
        </xdr:cNvPr>
        <xdr:cNvSpPr txBox="1"/>
      </xdr:nvSpPr>
      <xdr:spPr>
        <a:xfrm>
          <a:off x="18561127" y="1055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120413</xdr:rowOff>
    </xdr:from>
    <xdr:ext cx="469744" cy="259045"/>
    <xdr:sp macro="" textlink="">
      <xdr:nvSpPr>
        <xdr:cNvPr id="622" name="n_2mainValue【学校施設】&#10;一人当たり面積">
          <a:extLst>
            <a:ext uri="{FF2B5EF4-FFF2-40B4-BE49-F238E27FC236}">
              <a16:creationId xmlns:a16="http://schemas.microsoft.com/office/drawing/2014/main" id="{383C6AF4-BA84-4982-A282-D347A620AB04}"/>
            </a:ext>
          </a:extLst>
        </xdr:cNvPr>
        <xdr:cNvSpPr txBox="1"/>
      </xdr:nvSpPr>
      <xdr:spPr>
        <a:xfrm>
          <a:off x="17776267" y="10514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129176</xdr:rowOff>
    </xdr:from>
    <xdr:ext cx="469744" cy="259045"/>
    <xdr:sp macro="" textlink="">
      <xdr:nvSpPr>
        <xdr:cNvPr id="623" name="n_3mainValue【学校施設】&#10;一人当たり面積">
          <a:extLst>
            <a:ext uri="{FF2B5EF4-FFF2-40B4-BE49-F238E27FC236}">
              <a16:creationId xmlns:a16="http://schemas.microsoft.com/office/drawing/2014/main" id="{59EDB6BC-ADB6-44C3-AB08-19C14A4E0F3A}"/>
            </a:ext>
          </a:extLst>
        </xdr:cNvPr>
        <xdr:cNvSpPr txBox="1"/>
      </xdr:nvSpPr>
      <xdr:spPr>
        <a:xfrm>
          <a:off x="17001567" y="1052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24" name="n_4mainValue【学校施設】&#10;一人当たり面積">
          <a:extLst>
            <a:ext uri="{FF2B5EF4-FFF2-40B4-BE49-F238E27FC236}">
              <a16:creationId xmlns:a16="http://schemas.microsoft.com/office/drawing/2014/main" id="{E5701728-69DE-4D74-8463-87377FCDB8B1}"/>
            </a:ext>
          </a:extLst>
        </xdr:cNvPr>
        <xdr:cNvSpPr txBox="1"/>
      </xdr:nvSpPr>
      <xdr:spPr>
        <a:xfrm>
          <a:off x="16226867" y="1053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5BDB19D8-E15F-4D8A-BB83-74BB58259211}"/>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7EFDAFA-5DFB-4F49-B6B7-C874FEA1F91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84CDC07-85DC-4F30-8000-50853AB96B9C}"/>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A0767097-4F06-4B2A-AFDD-EED2DF21C376}"/>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DBC9E3E5-C4A9-448D-8F46-D7604D0899D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6D6943DE-1EF3-4B17-9470-DFD869098935}"/>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CA299391-8B76-4CEC-B383-D93CA47822E9}"/>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6A1CE10C-8FE9-43EA-8B52-7BF9ECB37266}"/>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8701BD8B-87D9-4A56-B238-53B20746441D}"/>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0B37CD83-05F8-4B67-9B7C-8E37632ABAB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116171C5-C567-4BC7-B18C-1D3D4004A959}"/>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E1FFD77C-8A90-4C98-BEE2-BDD71608CCDD}"/>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E1414D36-6170-4D0D-805C-388BDAE0B7A1}"/>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1042239E-22C8-4322-976C-4FD9C0E6782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829414E0-EA17-4885-8A20-0612CC9884A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326C44B0-ED54-4507-A5A0-CA71AF8CBECD}"/>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BEBB3E93-F1D3-4395-B829-CD2ED465A46E}"/>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25661344-2140-4724-8C55-B044929C6DF3}"/>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C35A3776-3AD6-4B3D-9BF0-44F082C59E4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5FE539ED-A117-4AE7-9ACB-21FACAB620B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C3B52F5E-9D50-4197-9B42-6839C5D57128}"/>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068B0B79-9BBA-49F1-A076-EEB173E669B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ED426DBE-BD4C-42B1-89FA-41AB4B55E37B}"/>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488853CF-8614-4D3E-B105-1B898A25D90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71733AC7-5E33-4F99-8799-9656B68B8DBE}"/>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75EBB381-DBAE-4B53-AF31-CF77923B92A4}"/>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A7792147-C375-45EC-BA9D-D402930C04CD}"/>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2" name="直線コネクタ 651">
          <a:extLst>
            <a:ext uri="{FF2B5EF4-FFF2-40B4-BE49-F238E27FC236}">
              <a16:creationId xmlns:a16="http://schemas.microsoft.com/office/drawing/2014/main" id="{E654F38D-2C5A-4CD2-93AE-65143107A49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3" name="テキスト ボックス 652">
          <a:extLst>
            <a:ext uri="{FF2B5EF4-FFF2-40B4-BE49-F238E27FC236}">
              <a16:creationId xmlns:a16="http://schemas.microsoft.com/office/drawing/2014/main" id="{98F9ECFD-4A87-4109-9BD2-51C2563996C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4" name="直線コネクタ 653">
          <a:extLst>
            <a:ext uri="{FF2B5EF4-FFF2-40B4-BE49-F238E27FC236}">
              <a16:creationId xmlns:a16="http://schemas.microsoft.com/office/drawing/2014/main" id="{54E27E41-98DF-496F-82AE-463E2BBAB88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5" name="テキスト ボックス 654">
          <a:extLst>
            <a:ext uri="{FF2B5EF4-FFF2-40B4-BE49-F238E27FC236}">
              <a16:creationId xmlns:a16="http://schemas.microsoft.com/office/drawing/2014/main" id="{BFAC94B4-49F7-46E9-8C91-E87EAD33171B}"/>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6" name="直線コネクタ 655">
          <a:extLst>
            <a:ext uri="{FF2B5EF4-FFF2-40B4-BE49-F238E27FC236}">
              <a16:creationId xmlns:a16="http://schemas.microsoft.com/office/drawing/2014/main" id="{687B38DE-97CF-4EF8-9510-C6AB62B99D1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7" name="テキスト ボックス 656">
          <a:extLst>
            <a:ext uri="{FF2B5EF4-FFF2-40B4-BE49-F238E27FC236}">
              <a16:creationId xmlns:a16="http://schemas.microsoft.com/office/drawing/2014/main" id="{87540EBE-952C-4AB9-82C7-B921058FDF4D}"/>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8" name="直線コネクタ 657">
          <a:extLst>
            <a:ext uri="{FF2B5EF4-FFF2-40B4-BE49-F238E27FC236}">
              <a16:creationId xmlns:a16="http://schemas.microsoft.com/office/drawing/2014/main" id="{7DAA2747-31B5-43BB-8A38-9BC45C60129D}"/>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9" name="テキスト ボックス 658">
          <a:extLst>
            <a:ext uri="{FF2B5EF4-FFF2-40B4-BE49-F238E27FC236}">
              <a16:creationId xmlns:a16="http://schemas.microsoft.com/office/drawing/2014/main" id="{B5293E40-C05E-4A9F-A115-CED53EB1752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0" name="直線コネクタ 659">
          <a:extLst>
            <a:ext uri="{FF2B5EF4-FFF2-40B4-BE49-F238E27FC236}">
              <a16:creationId xmlns:a16="http://schemas.microsoft.com/office/drawing/2014/main" id="{2B64E0EE-277F-4499-B4A6-AA8FCCF952AF}"/>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1" name="テキスト ボックス 660">
          <a:extLst>
            <a:ext uri="{FF2B5EF4-FFF2-40B4-BE49-F238E27FC236}">
              <a16:creationId xmlns:a16="http://schemas.microsoft.com/office/drawing/2014/main" id="{6876F1C3-DCC4-46B3-9EA8-B802507EC65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2" name="直線コネクタ 661">
          <a:extLst>
            <a:ext uri="{FF2B5EF4-FFF2-40B4-BE49-F238E27FC236}">
              <a16:creationId xmlns:a16="http://schemas.microsoft.com/office/drawing/2014/main" id="{8E863872-41A0-4FCF-99FA-1D75A7DF26D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3" name="テキスト ボックス 662">
          <a:extLst>
            <a:ext uri="{FF2B5EF4-FFF2-40B4-BE49-F238E27FC236}">
              <a16:creationId xmlns:a16="http://schemas.microsoft.com/office/drawing/2014/main" id="{336C9512-0D47-4219-BDC0-DDC5B0E0E09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4" name="直線コネクタ 663">
          <a:extLst>
            <a:ext uri="{FF2B5EF4-FFF2-40B4-BE49-F238E27FC236}">
              <a16:creationId xmlns:a16="http://schemas.microsoft.com/office/drawing/2014/main" id="{33B9A7FD-9EA6-4A5D-A3EA-063787F53C7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06E79890-0D02-4DCC-9B76-347A48078E26}"/>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109</xdr:row>
      <xdr:rowOff>35379</xdr:rowOff>
    </xdr:to>
    <xdr:cxnSp macro="">
      <xdr:nvCxnSpPr>
        <xdr:cNvPr id="666" name="直線コネクタ 665">
          <a:extLst>
            <a:ext uri="{FF2B5EF4-FFF2-40B4-BE49-F238E27FC236}">
              <a16:creationId xmlns:a16="http://schemas.microsoft.com/office/drawing/2014/main" id="{80009F71-A302-41B4-A386-4E66ACE58A16}"/>
            </a:ext>
          </a:extLst>
        </xdr:cNvPr>
        <xdr:cNvCxnSpPr/>
      </xdr:nvCxnSpPr>
      <xdr:spPr>
        <a:xfrm flipV="1">
          <a:off x="14375764" y="16796113"/>
          <a:ext cx="0" cy="1512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7" name="【公民館】&#10;有形固定資産減価償却率最小値テキスト">
          <a:extLst>
            <a:ext uri="{FF2B5EF4-FFF2-40B4-BE49-F238E27FC236}">
              <a16:creationId xmlns:a16="http://schemas.microsoft.com/office/drawing/2014/main" id="{444C840C-5B76-40F3-8323-FA2C37C1B7EA}"/>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8" name="直線コネクタ 667">
          <a:extLst>
            <a:ext uri="{FF2B5EF4-FFF2-40B4-BE49-F238E27FC236}">
              <a16:creationId xmlns:a16="http://schemas.microsoft.com/office/drawing/2014/main" id="{C1A92477-16AC-4B1D-A753-EDDE7A30363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669" name="【公民館】&#10;有形固定資産減価償却率最大値テキスト">
          <a:extLst>
            <a:ext uri="{FF2B5EF4-FFF2-40B4-BE49-F238E27FC236}">
              <a16:creationId xmlns:a16="http://schemas.microsoft.com/office/drawing/2014/main" id="{9A66BBC0-9868-42A7-9CEE-0141D11CFC1A}"/>
            </a:ext>
          </a:extLst>
        </xdr:cNvPr>
        <xdr:cNvSpPr txBox="1"/>
      </xdr:nvSpPr>
      <xdr:spPr>
        <a:xfrm>
          <a:off x="14414500" y="165789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670" name="直線コネクタ 669">
          <a:extLst>
            <a:ext uri="{FF2B5EF4-FFF2-40B4-BE49-F238E27FC236}">
              <a16:creationId xmlns:a16="http://schemas.microsoft.com/office/drawing/2014/main" id="{187001D5-55B7-4FDB-A849-540ECD4C0C16}"/>
            </a:ext>
          </a:extLst>
        </xdr:cNvPr>
        <xdr:cNvCxnSpPr/>
      </xdr:nvCxnSpPr>
      <xdr:spPr>
        <a:xfrm>
          <a:off x="14287500" y="167961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84200</xdr:rowOff>
    </xdr:from>
    <xdr:ext cx="405111" cy="259045"/>
    <xdr:sp macro="" textlink="">
      <xdr:nvSpPr>
        <xdr:cNvPr id="671" name="【公民館】&#10;有形固定資産減価償却率平均値テキスト">
          <a:extLst>
            <a:ext uri="{FF2B5EF4-FFF2-40B4-BE49-F238E27FC236}">
              <a16:creationId xmlns:a16="http://schemas.microsoft.com/office/drawing/2014/main" id="{27488D39-DBBD-4C47-9EE4-CAA693E32C51}"/>
            </a:ext>
          </a:extLst>
        </xdr:cNvPr>
        <xdr:cNvSpPr txBox="1"/>
      </xdr:nvSpPr>
      <xdr:spPr>
        <a:xfrm>
          <a:off x="14414500" y="175187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672" name="フローチャート: 判断 671">
          <a:extLst>
            <a:ext uri="{FF2B5EF4-FFF2-40B4-BE49-F238E27FC236}">
              <a16:creationId xmlns:a16="http://schemas.microsoft.com/office/drawing/2014/main" id="{5104CD16-DC68-4A05-9A32-E9E14DDD10EB}"/>
            </a:ext>
          </a:extLst>
        </xdr:cNvPr>
        <xdr:cNvSpPr/>
      </xdr:nvSpPr>
      <xdr:spPr>
        <a:xfrm>
          <a:off x="14325600" y="17663523"/>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3" name="フローチャート: 判断 672">
          <a:extLst>
            <a:ext uri="{FF2B5EF4-FFF2-40B4-BE49-F238E27FC236}">
              <a16:creationId xmlns:a16="http://schemas.microsoft.com/office/drawing/2014/main" id="{FE70FD31-D903-4E83-A652-5387A4C4E470}"/>
            </a:ext>
          </a:extLst>
        </xdr:cNvPr>
        <xdr:cNvSpPr/>
      </xdr:nvSpPr>
      <xdr:spPr>
        <a:xfrm>
          <a:off x="13578840" y="1764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10705</xdr:rowOff>
    </xdr:from>
    <xdr:to>
      <xdr:col>76</xdr:col>
      <xdr:colOff>165100</xdr:colOff>
      <xdr:row>105</xdr:row>
      <xdr:rowOff>112305</xdr:rowOff>
    </xdr:to>
    <xdr:sp macro="" textlink="">
      <xdr:nvSpPr>
        <xdr:cNvPr id="674" name="フローチャート: 判断 673">
          <a:extLst>
            <a:ext uri="{FF2B5EF4-FFF2-40B4-BE49-F238E27FC236}">
              <a16:creationId xmlns:a16="http://schemas.microsoft.com/office/drawing/2014/main" id="{D9B4FF6F-BCFA-4049-B93F-2D67A55EE2E7}"/>
            </a:ext>
          </a:extLst>
        </xdr:cNvPr>
        <xdr:cNvSpPr/>
      </xdr:nvSpPr>
      <xdr:spPr>
        <a:xfrm>
          <a:off x="1280414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30299</xdr:rowOff>
    </xdr:from>
    <xdr:to>
      <xdr:col>72</xdr:col>
      <xdr:colOff>38100</xdr:colOff>
      <xdr:row>105</xdr:row>
      <xdr:rowOff>131899</xdr:rowOff>
    </xdr:to>
    <xdr:sp macro="" textlink="">
      <xdr:nvSpPr>
        <xdr:cNvPr id="675" name="フローチャート: 判断 674">
          <a:extLst>
            <a:ext uri="{FF2B5EF4-FFF2-40B4-BE49-F238E27FC236}">
              <a16:creationId xmlns:a16="http://schemas.microsoft.com/office/drawing/2014/main" id="{8AC3B18C-ECC9-4D60-A1D6-5FE3FB62A8F4}"/>
            </a:ext>
          </a:extLst>
        </xdr:cNvPr>
        <xdr:cNvSpPr/>
      </xdr:nvSpPr>
      <xdr:spPr>
        <a:xfrm>
          <a:off x="12029440" y="176324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676" name="フローチャート: 判断 675">
          <a:extLst>
            <a:ext uri="{FF2B5EF4-FFF2-40B4-BE49-F238E27FC236}">
              <a16:creationId xmlns:a16="http://schemas.microsoft.com/office/drawing/2014/main" id="{6AE55A07-0D73-4EFE-B6D3-4220925F24E9}"/>
            </a:ext>
          </a:extLst>
        </xdr:cNvPr>
        <xdr:cNvSpPr/>
      </xdr:nvSpPr>
      <xdr:spPr>
        <a:xfrm>
          <a:off x="11231880" y="1760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C4A1069-575C-45F3-962E-F76CB97677FA}"/>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64AC5E96-6FA0-4ABD-9283-EF1C5EEB115A}"/>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AD531039-8DEC-443B-BC9F-3E63D0092164}"/>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637E3920-917E-4201-BD2E-CF75ACF5398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027B6FB-56FD-4699-AE3B-C9D1AD5C9F7A}"/>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48261</xdr:rowOff>
    </xdr:from>
    <xdr:to>
      <xdr:col>85</xdr:col>
      <xdr:colOff>177800</xdr:colOff>
      <xdr:row>107</xdr:row>
      <xdr:rowOff>149861</xdr:rowOff>
    </xdr:to>
    <xdr:sp macro="" textlink="">
      <xdr:nvSpPr>
        <xdr:cNvPr id="682" name="楕円 681">
          <a:extLst>
            <a:ext uri="{FF2B5EF4-FFF2-40B4-BE49-F238E27FC236}">
              <a16:creationId xmlns:a16="http://schemas.microsoft.com/office/drawing/2014/main" id="{4B43B1C2-B5E2-4AD1-B988-35983A2889B2}"/>
            </a:ext>
          </a:extLst>
        </xdr:cNvPr>
        <xdr:cNvSpPr/>
      </xdr:nvSpPr>
      <xdr:spPr>
        <a:xfrm>
          <a:off x="14325600" y="17985741"/>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26688</xdr:rowOff>
    </xdr:from>
    <xdr:ext cx="405111" cy="259045"/>
    <xdr:sp macro="" textlink="">
      <xdr:nvSpPr>
        <xdr:cNvPr id="683" name="【公民館】&#10;有形固定資産減価償却率該当値テキスト">
          <a:extLst>
            <a:ext uri="{FF2B5EF4-FFF2-40B4-BE49-F238E27FC236}">
              <a16:creationId xmlns:a16="http://schemas.microsoft.com/office/drawing/2014/main" id="{829ECC55-7928-4C54-9132-8BD65E1A1B77}"/>
            </a:ext>
          </a:extLst>
        </xdr:cNvPr>
        <xdr:cNvSpPr txBox="1"/>
      </xdr:nvSpPr>
      <xdr:spPr>
        <a:xfrm>
          <a:off x="14414500"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144599</xdr:rowOff>
    </xdr:from>
    <xdr:to>
      <xdr:col>81</xdr:col>
      <xdr:colOff>101600</xdr:colOff>
      <xdr:row>107</xdr:row>
      <xdr:rowOff>74749</xdr:rowOff>
    </xdr:to>
    <xdr:sp macro="" textlink="">
      <xdr:nvSpPr>
        <xdr:cNvPr id="684" name="楕円 683">
          <a:extLst>
            <a:ext uri="{FF2B5EF4-FFF2-40B4-BE49-F238E27FC236}">
              <a16:creationId xmlns:a16="http://schemas.microsoft.com/office/drawing/2014/main" id="{88696A45-273D-43EE-90AC-C1C77CB4816E}"/>
            </a:ext>
          </a:extLst>
        </xdr:cNvPr>
        <xdr:cNvSpPr/>
      </xdr:nvSpPr>
      <xdr:spPr>
        <a:xfrm>
          <a:off x="13578840" y="179144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23949</xdr:rowOff>
    </xdr:from>
    <xdr:to>
      <xdr:col>85</xdr:col>
      <xdr:colOff>127000</xdr:colOff>
      <xdr:row>107</xdr:row>
      <xdr:rowOff>99061</xdr:rowOff>
    </xdr:to>
    <xdr:cxnSp macro="">
      <xdr:nvCxnSpPr>
        <xdr:cNvPr id="685" name="直線コネクタ 684">
          <a:extLst>
            <a:ext uri="{FF2B5EF4-FFF2-40B4-BE49-F238E27FC236}">
              <a16:creationId xmlns:a16="http://schemas.microsoft.com/office/drawing/2014/main" id="{C5A7E5A5-FCAE-4838-9CF8-2E4E6D58B23D}"/>
            </a:ext>
          </a:extLst>
        </xdr:cNvPr>
        <xdr:cNvCxnSpPr/>
      </xdr:nvCxnSpPr>
      <xdr:spPr>
        <a:xfrm>
          <a:off x="13629640" y="17961429"/>
          <a:ext cx="74676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128270</xdr:rowOff>
    </xdr:from>
    <xdr:to>
      <xdr:col>76</xdr:col>
      <xdr:colOff>165100</xdr:colOff>
      <xdr:row>107</xdr:row>
      <xdr:rowOff>58420</xdr:rowOff>
    </xdr:to>
    <xdr:sp macro="" textlink="">
      <xdr:nvSpPr>
        <xdr:cNvPr id="686" name="楕円 685">
          <a:extLst>
            <a:ext uri="{FF2B5EF4-FFF2-40B4-BE49-F238E27FC236}">
              <a16:creationId xmlns:a16="http://schemas.microsoft.com/office/drawing/2014/main" id="{97E31A17-F37B-40E3-99AF-88616E922162}"/>
            </a:ext>
          </a:extLst>
        </xdr:cNvPr>
        <xdr:cNvSpPr/>
      </xdr:nvSpPr>
      <xdr:spPr>
        <a:xfrm>
          <a:off x="128041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7620</xdr:rowOff>
    </xdr:from>
    <xdr:to>
      <xdr:col>81</xdr:col>
      <xdr:colOff>50800</xdr:colOff>
      <xdr:row>107</xdr:row>
      <xdr:rowOff>23949</xdr:rowOff>
    </xdr:to>
    <xdr:cxnSp macro="">
      <xdr:nvCxnSpPr>
        <xdr:cNvPr id="687" name="直線コネクタ 686">
          <a:extLst>
            <a:ext uri="{FF2B5EF4-FFF2-40B4-BE49-F238E27FC236}">
              <a16:creationId xmlns:a16="http://schemas.microsoft.com/office/drawing/2014/main" id="{FC097CA5-DEEB-4B73-8124-9C3F6A45FFD7}"/>
            </a:ext>
          </a:extLst>
        </xdr:cNvPr>
        <xdr:cNvCxnSpPr/>
      </xdr:nvCxnSpPr>
      <xdr:spPr>
        <a:xfrm>
          <a:off x="12854940" y="17945100"/>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93980</xdr:rowOff>
    </xdr:from>
    <xdr:to>
      <xdr:col>72</xdr:col>
      <xdr:colOff>38100</xdr:colOff>
      <xdr:row>107</xdr:row>
      <xdr:rowOff>24130</xdr:rowOff>
    </xdr:to>
    <xdr:sp macro="" textlink="">
      <xdr:nvSpPr>
        <xdr:cNvPr id="688" name="楕円 687">
          <a:extLst>
            <a:ext uri="{FF2B5EF4-FFF2-40B4-BE49-F238E27FC236}">
              <a16:creationId xmlns:a16="http://schemas.microsoft.com/office/drawing/2014/main" id="{90AAAA05-F571-4FE1-819F-AE14F9026199}"/>
            </a:ext>
          </a:extLst>
        </xdr:cNvPr>
        <xdr:cNvSpPr/>
      </xdr:nvSpPr>
      <xdr:spPr>
        <a:xfrm>
          <a:off x="1202944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144780</xdr:rowOff>
    </xdr:from>
    <xdr:to>
      <xdr:col>76</xdr:col>
      <xdr:colOff>114300</xdr:colOff>
      <xdr:row>107</xdr:row>
      <xdr:rowOff>7620</xdr:rowOff>
    </xdr:to>
    <xdr:cxnSp macro="">
      <xdr:nvCxnSpPr>
        <xdr:cNvPr id="689" name="直線コネクタ 688">
          <a:extLst>
            <a:ext uri="{FF2B5EF4-FFF2-40B4-BE49-F238E27FC236}">
              <a16:creationId xmlns:a16="http://schemas.microsoft.com/office/drawing/2014/main" id="{0A5FDAEF-8525-4CA7-9BD2-A6A6BB90EFEE}"/>
            </a:ext>
          </a:extLst>
        </xdr:cNvPr>
        <xdr:cNvCxnSpPr/>
      </xdr:nvCxnSpPr>
      <xdr:spPr>
        <a:xfrm>
          <a:off x="12072620" y="17914620"/>
          <a:ext cx="7823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58057</xdr:rowOff>
    </xdr:from>
    <xdr:to>
      <xdr:col>67</xdr:col>
      <xdr:colOff>101600</xdr:colOff>
      <xdr:row>106</xdr:row>
      <xdr:rowOff>159657</xdr:rowOff>
    </xdr:to>
    <xdr:sp macro="" textlink="">
      <xdr:nvSpPr>
        <xdr:cNvPr id="690" name="楕円 689">
          <a:extLst>
            <a:ext uri="{FF2B5EF4-FFF2-40B4-BE49-F238E27FC236}">
              <a16:creationId xmlns:a16="http://schemas.microsoft.com/office/drawing/2014/main" id="{85343B97-963E-4F54-AEA5-BBD13D517013}"/>
            </a:ext>
          </a:extLst>
        </xdr:cNvPr>
        <xdr:cNvSpPr/>
      </xdr:nvSpPr>
      <xdr:spPr>
        <a:xfrm>
          <a:off x="11231880" y="17827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108857</xdr:rowOff>
    </xdr:from>
    <xdr:to>
      <xdr:col>71</xdr:col>
      <xdr:colOff>177800</xdr:colOff>
      <xdr:row>106</xdr:row>
      <xdr:rowOff>144780</xdr:rowOff>
    </xdr:to>
    <xdr:cxnSp macro="">
      <xdr:nvCxnSpPr>
        <xdr:cNvPr id="691" name="直線コネクタ 690">
          <a:extLst>
            <a:ext uri="{FF2B5EF4-FFF2-40B4-BE49-F238E27FC236}">
              <a16:creationId xmlns:a16="http://schemas.microsoft.com/office/drawing/2014/main" id="{56B8751E-F28E-474B-8781-19AA3543374E}"/>
            </a:ext>
          </a:extLst>
        </xdr:cNvPr>
        <xdr:cNvCxnSpPr/>
      </xdr:nvCxnSpPr>
      <xdr:spPr>
        <a:xfrm>
          <a:off x="11282680" y="17878697"/>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164754</xdr:rowOff>
    </xdr:from>
    <xdr:ext cx="405111" cy="259045"/>
    <xdr:sp macro="" textlink="">
      <xdr:nvSpPr>
        <xdr:cNvPr id="692" name="n_1aveValue【公民館】&#10;有形固定資産減価償却率">
          <a:extLst>
            <a:ext uri="{FF2B5EF4-FFF2-40B4-BE49-F238E27FC236}">
              <a16:creationId xmlns:a16="http://schemas.microsoft.com/office/drawing/2014/main" id="{DAE74878-72FD-4983-9009-D8C4B57161C2}"/>
            </a:ext>
          </a:extLst>
        </xdr:cNvPr>
        <xdr:cNvSpPr txBox="1"/>
      </xdr:nvSpPr>
      <xdr:spPr>
        <a:xfrm>
          <a:off x="13437244" y="17431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128832</xdr:rowOff>
    </xdr:from>
    <xdr:ext cx="405111" cy="259045"/>
    <xdr:sp macro="" textlink="">
      <xdr:nvSpPr>
        <xdr:cNvPr id="693" name="n_2aveValue【公民館】&#10;有形固定資産減価償却率">
          <a:extLst>
            <a:ext uri="{FF2B5EF4-FFF2-40B4-BE49-F238E27FC236}">
              <a16:creationId xmlns:a16="http://schemas.microsoft.com/office/drawing/2014/main" id="{785B4185-A780-4D17-B299-60440B58870B}"/>
            </a:ext>
          </a:extLst>
        </xdr:cNvPr>
        <xdr:cNvSpPr txBox="1"/>
      </xdr:nvSpPr>
      <xdr:spPr>
        <a:xfrm>
          <a:off x="1267524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148426</xdr:rowOff>
    </xdr:from>
    <xdr:ext cx="405111" cy="259045"/>
    <xdr:sp macro="" textlink="">
      <xdr:nvSpPr>
        <xdr:cNvPr id="694" name="n_3aveValue【公民館】&#10;有形固定資産減価償却率">
          <a:extLst>
            <a:ext uri="{FF2B5EF4-FFF2-40B4-BE49-F238E27FC236}">
              <a16:creationId xmlns:a16="http://schemas.microsoft.com/office/drawing/2014/main" id="{31D34415-407F-41F2-9D73-5ED1F0BFA631}"/>
            </a:ext>
          </a:extLst>
        </xdr:cNvPr>
        <xdr:cNvSpPr txBox="1"/>
      </xdr:nvSpPr>
      <xdr:spPr>
        <a:xfrm>
          <a:off x="11900544" y="17415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123933</xdr:rowOff>
    </xdr:from>
    <xdr:ext cx="405111" cy="259045"/>
    <xdr:sp macro="" textlink="">
      <xdr:nvSpPr>
        <xdr:cNvPr id="695" name="n_4aveValue【公民館】&#10;有形固定資産減価償却率">
          <a:extLst>
            <a:ext uri="{FF2B5EF4-FFF2-40B4-BE49-F238E27FC236}">
              <a16:creationId xmlns:a16="http://schemas.microsoft.com/office/drawing/2014/main" id="{B9BE5DB5-61E6-4228-898B-29FFC2065115}"/>
            </a:ext>
          </a:extLst>
        </xdr:cNvPr>
        <xdr:cNvSpPr txBox="1"/>
      </xdr:nvSpPr>
      <xdr:spPr>
        <a:xfrm>
          <a:off x="11102984" y="1739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65876</xdr:rowOff>
    </xdr:from>
    <xdr:ext cx="405111" cy="259045"/>
    <xdr:sp macro="" textlink="">
      <xdr:nvSpPr>
        <xdr:cNvPr id="696" name="n_1mainValue【公民館】&#10;有形固定資産減価償却率">
          <a:extLst>
            <a:ext uri="{FF2B5EF4-FFF2-40B4-BE49-F238E27FC236}">
              <a16:creationId xmlns:a16="http://schemas.microsoft.com/office/drawing/2014/main" id="{4A7C9676-506C-4541-BD4E-22F4D199FFF6}"/>
            </a:ext>
          </a:extLst>
        </xdr:cNvPr>
        <xdr:cNvSpPr txBox="1"/>
      </xdr:nvSpPr>
      <xdr:spPr>
        <a:xfrm>
          <a:off x="1343724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49547</xdr:rowOff>
    </xdr:from>
    <xdr:ext cx="405111" cy="259045"/>
    <xdr:sp macro="" textlink="">
      <xdr:nvSpPr>
        <xdr:cNvPr id="697" name="n_2mainValue【公民館】&#10;有形固定資産減価償却率">
          <a:extLst>
            <a:ext uri="{FF2B5EF4-FFF2-40B4-BE49-F238E27FC236}">
              <a16:creationId xmlns:a16="http://schemas.microsoft.com/office/drawing/2014/main" id="{19B558D2-C859-4543-A4DD-CDFAB801C2F0}"/>
            </a:ext>
          </a:extLst>
        </xdr:cNvPr>
        <xdr:cNvSpPr txBox="1"/>
      </xdr:nvSpPr>
      <xdr:spPr>
        <a:xfrm>
          <a:off x="126752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15257</xdr:rowOff>
    </xdr:from>
    <xdr:ext cx="405111" cy="259045"/>
    <xdr:sp macro="" textlink="">
      <xdr:nvSpPr>
        <xdr:cNvPr id="698" name="n_3mainValue【公民館】&#10;有形固定資産減価償却率">
          <a:extLst>
            <a:ext uri="{FF2B5EF4-FFF2-40B4-BE49-F238E27FC236}">
              <a16:creationId xmlns:a16="http://schemas.microsoft.com/office/drawing/2014/main" id="{379FE3B5-DFE0-4FB4-B4FE-FDBEFF97E575}"/>
            </a:ext>
          </a:extLst>
        </xdr:cNvPr>
        <xdr:cNvSpPr txBox="1"/>
      </xdr:nvSpPr>
      <xdr:spPr>
        <a:xfrm>
          <a:off x="1190054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150784</xdr:rowOff>
    </xdr:from>
    <xdr:ext cx="405111" cy="259045"/>
    <xdr:sp macro="" textlink="">
      <xdr:nvSpPr>
        <xdr:cNvPr id="699" name="n_4mainValue【公民館】&#10;有形固定資産減価償却率">
          <a:extLst>
            <a:ext uri="{FF2B5EF4-FFF2-40B4-BE49-F238E27FC236}">
              <a16:creationId xmlns:a16="http://schemas.microsoft.com/office/drawing/2014/main" id="{57519836-E91B-4587-BC6F-F64B4789F38F}"/>
            </a:ext>
          </a:extLst>
        </xdr:cNvPr>
        <xdr:cNvSpPr txBox="1"/>
      </xdr:nvSpPr>
      <xdr:spPr>
        <a:xfrm>
          <a:off x="1110298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8B022207-DF52-46FA-9BED-4886CC304729}"/>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9265BEDE-FE22-4C16-BAAE-28190DEAD135}"/>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A52EFE08-E6EB-454B-A33C-B6AB2BE404B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B02ACA9C-0819-4C07-B308-39AB30B05EDA}"/>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88F8D184-A27B-481C-AA4E-4D299508412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38B01A7C-5A01-4A4C-82B9-CC0CBDF65202}"/>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82CB0DD5-D0A2-4D4C-8A12-5DC35D348322}"/>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77A577B8-CDF1-4091-97EF-ACA42C5109A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82464672-F8BC-4592-854A-31C639036EB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B437ACCF-13B4-4DD6-8C1E-5A179A5AF135}"/>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4F85A66A-2A91-4CD6-BE2A-826182F8F2B9}"/>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07A39F0F-D576-41AE-9CBD-B363A1FFC7D3}"/>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DABDEF27-EB64-4DFA-BDB3-A4B4602BBFC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20B4E3B3-4BD4-4054-A8F0-26F7B3AB3FBD}"/>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BA15B345-7E71-4F5E-90BB-21BF57CEAE0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260CE6BB-28DD-4180-B83D-AD4D081429E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3650513B-9B40-4640-9CA3-AC6D709CC5E6}"/>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CA037F04-EF17-4AD5-86D5-135B38E3EF1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7B22A8F1-4DDB-410F-882F-B234992FD4EA}"/>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70E1ABA6-43FE-4A3C-9864-33C46F1D4ADB}"/>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FD573232-EB88-466C-98BD-6E7400048B5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400791AC-CEC4-4D8A-93CB-AE027BF463DB}"/>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D417FF51-0247-45EC-A46F-D4983262709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23" name="直線コネクタ 722">
          <a:extLst>
            <a:ext uri="{FF2B5EF4-FFF2-40B4-BE49-F238E27FC236}">
              <a16:creationId xmlns:a16="http://schemas.microsoft.com/office/drawing/2014/main" id="{E8603EC9-9C5B-4541-9EEB-DF74BBDA4F43}"/>
            </a:ext>
          </a:extLst>
        </xdr:cNvPr>
        <xdr:cNvCxnSpPr/>
      </xdr:nvCxnSpPr>
      <xdr:spPr>
        <a:xfrm flipV="1">
          <a:off x="19509104" y="16864330"/>
          <a:ext cx="0" cy="1383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24" name="【公民館】&#10;一人当たり面積最小値テキスト">
          <a:extLst>
            <a:ext uri="{FF2B5EF4-FFF2-40B4-BE49-F238E27FC236}">
              <a16:creationId xmlns:a16="http://schemas.microsoft.com/office/drawing/2014/main" id="{098CE170-AAD3-420D-A5CE-C45CEE084589}"/>
            </a:ext>
          </a:extLst>
        </xdr:cNvPr>
        <xdr:cNvSpPr txBox="1"/>
      </xdr:nvSpPr>
      <xdr:spPr>
        <a:xfrm>
          <a:off x="19547840" y="18251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25" name="直線コネクタ 724">
          <a:extLst>
            <a:ext uri="{FF2B5EF4-FFF2-40B4-BE49-F238E27FC236}">
              <a16:creationId xmlns:a16="http://schemas.microsoft.com/office/drawing/2014/main" id="{9E6A4F55-D08D-49D4-9E2D-BF9C7C9C7CB2}"/>
            </a:ext>
          </a:extLst>
        </xdr:cNvPr>
        <xdr:cNvCxnSpPr/>
      </xdr:nvCxnSpPr>
      <xdr:spPr>
        <a:xfrm>
          <a:off x="19443700" y="182473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26" name="【公民館】&#10;一人当たり面積最大値テキスト">
          <a:extLst>
            <a:ext uri="{FF2B5EF4-FFF2-40B4-BE49-F238E27FC236}">
              <a16:creationId xmlns:a16="http://schemas.microsoft.com/office/drawing/2014/main" id="{609D99AA-F6B4-49FC-9B1F-4790B2F351DF}"/>
            </a:ext>
          </a:extLst>
        </xdr:cNvPr>
        <xdr:cNvSpPr txBox="1"/>
      </xdr:nvSpPr>
      <xdr:spPr>
        <a:xfrm>
          <a:off x="19547840" y="1664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27" name="直線コネクタ 726">
          <a:extLst>
            <a:ext uri="{FF2B5EF4-FFF2-40B4-BE49-F238E27FC236}">
              <a16:creationId xmlns:a16="http://schemas.microsoft.com/office/drawing/2014/main" id="{855E327A-827E-4FF9-B124-CE854270D089}"/>
            </a:ext>
          </a:extLst>
        </xdr:cNvPr>
        <xdr:cNvCxnSpPr/>
      </xdr:nvCxnSpPr>
      <xdr:spPr>
        <a:xfrm>
          <a:off x="19443700" y="1686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128288</xdr:rowOff>
    </xdr:from>
    <xdr:ext cx="469744" cy="259045"/>
    <xdr:sp macro="" textlink="">
      <xdr:nvSpPr>
        <xdr:cNvPr id="728" name="【公民館】&#10;一人当たり面積平均値テキスト">
          <a:extLst>
            <a:ext uri="{FF2B5EF4-FFF2-40B4-BE49-F238E27FC236}">
              <a16:creationId xmlns:a16="http://schemas.microsoft.com/office/drawing/2014/main" id="{5183815D-7775-41E2-8698-D429EBE23E9B}"/>
            </a:ext>
          </a:extLst>
        </xdr:cNvPr>
        <xdr:cNvSpPr txBox="1"/>
      </xdr:nvSpPr>
      <xdr:spPr>
        <a:xfrm>
          <a:off x="19547840" y="17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105411</xdr:rowOff>
    </xdr:from>
    <xdr:to>
      <xdr:col>116</xdr:col>
      <xdr:colOff>114300</xdr:colOff>
      <xdr:row>107</xdr:row>
      <xdr:rowOff>35561</xdr:rowOff>
    </xdr:to>
    <xdr:sp macro="" textlink="">
      <xdr:nvSpPr>
        <xdr:cNvPr id="729" name="フローチャート: 判断 728">
          <a:extLst>
            <a:ext uri="{FF2B5EF4-FFF2-40B4-BE49-F238E27FC236}">
              <a16:creationId xmlns:a16="http://schemas.microsoft.com/office/drawing/2014/main" id="{803670C9-CB0E-4DA8-9277-1F6324B28017}"/>
            </a:ext>
          </a:extLst>
        </xdr:cNvPr>
        <xdr:cNvSpPr/>
      </xdr:nvSpPr>
      <xdr:spPr>
        <a:xfrm>
          <a:off x="19458940" y="178752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113030</xdr:rowOff>
    </xdr:from>
    <xdr:to>
      <xdr:col>112</xdr:col>
      <xdr:colOff>38100</xdr:colOff>
      <xdr:row>107</xdr:row>
      <xdr:rowOff>43180</xdr:rowOff>
    </xdr:to>
    <xdr:sp macro="" textlink="">
      <xdr:nvSpPr>
        <xdr:cNvPr id="730" name="フローチャート: 判断 729">
          <a:extLst>
            <a:ext uri="{FF2B5EF4-FFF2-40B4-BE49-F238E27FC236}">
              <a16:creationId xmlns:a16="http://schemas.microsoft.com/office/drawing/2014/main" id="{C50B6D03-9A8B-42F8-8B9B-BAA8FD2C953B}"/>
            </a:ext>
          </a:extLst>
        </xdr:cNvPr>
        <xdr:cNvSpPr/>
      </xdr:nvSpPr>
      <xdr:spPr>
        <a:xfrm>
          <a:off x="18735040" y="1788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123189</xdr:rowOff>
    </xdr:from>
    <xdr:to>
      <xdr:col>107</xdr:col>
      <xdr:colOff>101600</xdr:colOff>
      <xdr:row>107</xdr:row>
      <xdr:rowOff>53339</xdr:rowOff>
    </xdr:to>
    <xdr:sp macro="" textlink="">
      <xdr:nvSpPr>
        <xdr:cNvPr id="731" name="フローチャート: 判断 730">
          <a:extLst>
            <a:ext uri="{FF2B5EF4-FFF2-40B4-BE49-F238E27FC236}">
              <a16:creationId xmlns:a16="http://schemas.microsoft.com/office/drawing/2014/main" id="{48C645AB-9609-40F0-B0C9-1BC45C69C5E7}"/>
            </a:ext>
          </a:extLst>
        </xdr:cNvPr>
        <xdr:cNvSpPr/>
      </xdr:nvSpPr>
      <xdr:spPr>
        <a:xfrm>
          <a:off x="17937480" y="178930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732" name="フローチャート: 判断 731">
          <a:extLst>
            <a:ext uri="{FF2B5EF4-FFF2-40B4-BE49-F238E27FC236}">
              <a16:creationId xmlns:a16="http://schemas.microsoft.com/office/drawing/2014/main" id="{2569F80C-FFFE-483C-BFFD-EA3262E21926}"/>
            </a:ext>
          </a:extLst>
        </xdr:cNvPr>
        <xdr:cNvSpPr/>
      </xdr:nvSpPr>
      <xdr:spPr>
        <a:xfrm>
          <a:off x="17162780" y="178943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96520</xdr:rowOff>
    </xdr:from>
    <xdr:to>
      <xdr:col>98</xdr:col>
      <xdr:colOff>38100</xdr:colOff>
      <xdr:row>107</xdr:row>
      <xdr:rowOff>26670</xdr:rowOff>
    </xdr:to>
    <xdr:sp macro="" textlink="">
      <xdr:nvSpPr>
        <xdr:cNvPr id="733" name="フローチャート: 判断 732">
          <a:extLst>
            <a:ext uri="{FF2B5EF4-FFF2-40B4-BE49-F238E27FC236}">
              <a16:creationId xmlns:a16="http://schemas.microsoft.com/office/drawing/2014/main" id="{793CA1B4-2C41-47E6-A514-17791EB328E9}"/>
            </a:ext>
          </a:extLst>
        </xdr:cNvPr>
        <xdr:cNvSpPr/>
      </xdr:nvSpPr>
      <xdr:spPr>
        <a:xfrm>
          <a:off x="16388080" y="17866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7BF1C57B-5C9D-48E6-B786-844AD586CA08}"/>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87929803-8A2F-46E8-B0E3-6B0635BBA4DB}"/>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492F7ACB-7388-4433-B301-D6892FF7A774}"/>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EF47040-16A3-497B-906B-77077A077C5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00C4E68D-1624-4143-A4B8-D87488243FCF}"/>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95250</xdr:rowOff>
    </xdr:from>
    <xdr:to>
      <xdr:col>116</xdr:col>
      <xdr:colOff>114300</xdr:colOff>
      <xdr:row>108</xdr:row>
      <xdr:rowOff>25400</xdr:rowOff>
    </xdr:to>
    <xdr:sp macro="" textlink="">
      <xdr:nvSpPr>
        <xdr:cNvPr id="739" name="楕円 738">
          <a:extLst>
            <a:ext uri="{FF2B5EF4-FFF2-40B4-BE49-F238E27FC236}">
              <a16:creationId xmlns:a16="http://schemas.microsoft.com/office/drawing/2014/main" id="{92999D42-F818-4F8E-A50A-D264E420D603}"/>
            </a:ext>
          </a:extLst>
        </xdr:cNvPr>
        <xdr:cNvSpPr/>
      </xdr:nvSpPr>
      <xdr:spPr>
        <a:xfrm>
          <a:off x="19458940" y="18032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73677</xdr:rowOff>
    </xdr:from>
    <xdr:ext cx="469744" cy="259045"/>
    <xdr:sp macro="" textlink="">
      <xdr:nvSpPr>
        <xdr:cNvPr id="740" name="【公民館】&#10;一人当たり面積該当値テキスト">
          <a:extLst>
            <a:ext uri="{FF2B5EF4-FFF2-40B4-BE49-F238E27FC236}">
              <a16:creationId xmlns:a16="http://schemas.microsoft.com/office/drawing/2014/main" id="{B9A13401-6437-4714-B619-82D3F1B11AE4}"/>
            </a:ext>
          </a:extLst>
        </xdr:cNvPr>
        <xdr:cNvSpPr txBox="1"/>
      </xdr:nvSpPr>
      <xdr:spPr>
        <a:xfrm>
          <a:off x="19547840" y="1801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96520</xdr:rowOff>
    </xdr:from>
    <xdr:to>
      <xdr:col>112</xdr:col>
      <xdr:colOff>38100</xdr:colOff>
      <xdr:row>108</xdr:row>
      <xdr:rowOff>26670</xdr:rowOff>
    </xdr:to>
    <xdr:sp macro="" textlink="">
      <xdr:nvSpPr>
        <xdr:cNvPr id="741" name="楕円 740">
          <a:extLst>
            <a:ext uri="{FF2B5EF4-FFF2-40B4-BE49-F238E27FC236}">
              <a16:creationId xmlns:a16="http://schemas.microsoft.com/office/drawing/2014/main" id="{E366A92A-391D-4CDE-8EBA-2E0D4391A7F3}"/>
            </a:ext>
          </a:extLst>
        </xdr:cNvPr>
        <xdr:cNvSpPr/>
      </xdr:nvSpPr>
      <xdr:spPr>
        <a:xfrm>
          <a:off x="18735040" y="18034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146050</xdr:rowOff>
    </xdr:from>
    <xdr:to>
      <xdr:col>116</xdr:col>
      <xdr:colOff>63500</xdr:colOff>
      <xdr:row>107</xdr:row>
      <xdr:rowOff>147320</xdr:rowOff>
    </xdr:to>
    <xdr:cxnSp macro="">
      <xdr:nvCxnSpPr>
        <xdr:cNvPr id="742" name="直線コネクタ 741">
          <a:extLst>
            <a:ext uri="{FF2B5EF4-FFF2-40B4-BE49-F238E27FC236}">
              <a16:creationId xmlns:a16="http://schemas.microsoft.com/office/drawing/2014/main" id="{F36BD84D-8E65-4FBA-8933-AEAB6A68B460}"/>
            </a:ext>
          </a:extLst>
        </xdr:cNvPr>
        <xdr:cNvCxnSpPr/>
      </xdr:nvCxnSpPr>
      <xdr:spPr>
        <a:xfrm flipV="1">
          <a:off x="18778220" y="18083530"/>
          <a:ext cx="73152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99061</xdr:rowOff>
    </xdr:from>
    <xdr:to>
      <xdr:col>107</xdr:col>
      <xdr:colOff>101600</xdr:colOff>
      <xdr:row>108</xdr:row>
      <xdr:rowOff>29211</xdr:rowOff>
    </xdr:to>
    <xdr:sp macro="" textlink="">
      <xdr:nvSpPr>
        <xdr:cNvPr id="743" name="楕円 742">
          <a:extLst>
            <a:ext uri="{FF2B5EF4-FFF2-40B4-BE49-F238E27FC236}">
              <a16:creationId xmlns:a16="http://schemas.microsoft.com/office/drawing/2014/main" id="{B303515E-4CB2-4B9B-A71E-9FA911AB25BC}"/>
            </a:ext>
          </a:extLst>
        </xdr:cNvPr>
        <xdr:cNvSpPr/>
      </xdr:nvSpPr>
      <xdr:spPr>
        <a:xfrm>
          <a:off x="17937480" y="180365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147320</xdr:rowOff>
    </xdr:from>
    <xdr:to>
      <xdr:col>111</xdr:col>
      <xdr:colOff>177800</xdr:colOff>
      <xdr:row>107</xdr:row>
      <xdr:rowOff>149861</xdr:rowOff>
    </xdr:to>
    <xdr:cxnSp macro="">
      <xdr:nvCxnSpPr>
        <xdr:cNvPr id="744" name="直線コネクタ 743">
          <a:extLst>
            <a:ext uri="{FF2B5EF4-FFF2-40B4-BE49-F238E27FC236}">
              <a16:creationId xmlns:a16="http://schemas.microsoft.com/office/drawing/2014/main" id="{38A991A9-8309-4BEE-AE5C-825B76AEDEB9}"/>
            </a:ext>
          </a:extLst>
        </xdr:cNvPr>
        <xdr:cNvCxnSpPr/>
      </xdr:nvCxnSpPr>
      <xdr:spPr>
        <a:xfrm flipV="1">
          <a:off x="17988280" y="18084800"/>
          <a:ext cx="78994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101600</xdr:rowOff>
    </xdr:from>
    <xdr:to>
      <xdr:col>102</xdr:col>
      <xdr:colOff>165100</xdr:colOff>
      <xdr:row>108</xdr:row>
      <xdr:rowOff>31750</xdr:rowOff>
    </xdr:to>
    <xdr:sp macro="" textlink="">
      <xdr:nvSpPr>
        <xdr:cNvPr id="745" name="楕円 744">
          <a:extLst>
            <a:ext uri="{FF2B5EF4-FFF2-40B4-BE49-F238E27FC236}">
              <a16:creationId xmlns:a16="http://schemas.microsoft.com/office/drawing/2014/main" id="{E42E12E4-9501-4390-A74C-57FB76EDD7B6}"/>
            </a:ext>
          </a:extLst>
        </xdr:cNvPr>
        <xdr:cNvSpPr/>
      </xdr:nvSpPr>
      <xdr:spPr>
        <a:xfrm>
          <a:off x="17162780" y="180390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149861</xdr:rowOff>
    </xdr:from>
    <xdr:to>
      <xdr:col>107</xdr:col>
      <xdr:colOff>50800</xdr:colOff>
      <xdr:row>107</xdr:row>
      <xdr:rowOff>152400</xdr:rowOff>
    </xdr:to>
    <xdr:cxnSp macro="">
      <xdr:nvCxnSpPr>
        <xdr:cNvPr id="746" name="直線コネクタ 745">
          <a:extLst>
            <a:ext uri="{FF2B5EF4-FFF2-40B4-BE49-F238E27FC236}">
              <a16:creationId xmlns:a16="http://schemas.microsoft.com/office/drawing/2014/main" id="{DD8D0BDE-6E1F-40F5-A1E1-5DD51011AFB6}"/>
            </a:ext>
          </a:extLst>
        </xdr:cNvPr>
        <xdr:cNvCxnSpPr/>
      </xdr:nvCxnSpPr>
      <xdr:spPr>
        <a:xfrm flipV="1">
          <a:off x="17213580" y="18087341"/>
          <a:ext cx="7747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104139</xdr:rowOff>
    </xdr:from>
    <xdr:to>
      <xdr:col>98</xdr:col>
      <xdr:colOff>38100</xdr:colOff>
      <xdr:row>108</xdr:row>
      <xdr:rowOff>34289</xdr:rowOff>
    </xdr:to>
    <xdr:sp macro="" textlink="">
      <xdr:nvSpPr>
        <xdr:cNvPr id="747" name="楕円 746">
          <a:extLst>
            <a:ext uri="{FF2B5EF4-FFF2-40B4-BE49-F238E27FC236}">
              <a16:creationId xmlns:a16="http://schemas.microsoft.com/office/drawing/2014/main" id="{BB399B7D-E112-4AA0-A02F-EE86689D9344}"/>
            </a:ext>
          </a:extLst>
        </xdr:cNvPr>
        <xdr:cNvSpPr/>
      </xdr:nvSpPr>
      <xdr:spPr>
        <a:xfrm>
          <a:off x="16388080" y="180416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152400</xdr:rowOff>
    </xdr:from>
    <xdr:to>
      <xdr:col>102</xdr:col>
      <xdr:colOff>114300</xdr:colOff>
      <xdr:row>107</xdr:row>
      <xdr:rowOff>154939</xdr:rowOff>
    </xdr:to>
    <xdr:cxnSp macro="">
      <xdr:nvCxnSpPr>
        <xdr:cNvPr id="748" name="直線コネクタ 747">
          <a:extLst>
            <a:ext uri="{FF2B5EF4-FFF2-40B4-BE49-F238E27FC236}">
              <a16:creationId xmlns:a16="http://schemas.microsoft.com/office/drawing/2014/main" id="{215B4D86-C28C-4191-A95D-B0282CD321A0}"/>
            </a:ext>
          </a:extLst>
        </xdr:cNvPr>
        <xdr:cNvCxnSpPr/>
      </xdr:nvCxnSpPr>
      <xdr:spPr>
        <a:xfrm flipV="1">
          <a:off x="16431260" y="18089880"/>
          <a:ext cx="78232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59707</xdr:rowOff>
    </xdr:from>
    <xdr:ext cx="469744" cy="259045"/>
    <xdr:sp macro="" textlink="">
      <xdr:nvSpPr>
        <xdr:cNvPr id="749" name="n_1aveValue【公民館】&#10;一人当たり面積">
          <a:extLst>
            <a:ext uri="{FF2B5EF4-FFF2-40B4-BE49-F238E27FC236}">
              <a16:creationId xmlns:a16="http://schemas.microsoft.com/office/drawing/2014/main" id="{2BE2A07A-30B0-46B1-981C-3C9882A11584}"/>
            </a:ext>
          </a:extLst>
        </xdr:cNvPr>
        <xdr:cNvSpPr txBox="1"/>
      </xdr:nvSpPr>
      <xdr:spPr>
        <a:xfrm>
          <a:off x="185611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69866</xdr:rowOff>
    </xdr:from>
    <xdr:ext cx="469744" cy="259045"/>
    <xdr:sp macro="" textlink="">
      <xdr:nvSpPr>
        <xdr:cNvPr id="750" name="n_2aveValue【公民館】&#10;一人当たり面積">
          <a:extLst>
            <a:ext uri="{FF2B5EF4-FFF2-40B4-BE49-F238E27FC236}">
              <a16:creationId xmlns:a16="http://schemas.microsoft.com/office/drawing/2014/main" id="{1BF4AC4B-F77E-4B3A-A370-21A7E1FCC3F0}"/>
            </a:ext>
          </a:extLst>
        </xdr:cNvPr>
        <xdr:cNvSpPr txBox="1"/>
      </xdr:nvSpPr>
      <xdr:spPr>
        <a:xfrm>
          <a:off x="1777626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751" name="n_3aveValue【公民館】&#10;一人当たり面積">
          <a:extLst>
            <a:ext uri="{FF2B5EF4-FFF2-40B4-BE49-F238E27FC236}">
              <a16:creationId xmlns:a16="http://schemas.microsoft.com/office/drawing/2014/main" id="{CAC4FE4D-A21C-4341-944C-B778E227997C}"/>
            </a:ext>
          </a:extLst>
        </xdr:cNvPr>
        <xdr:cNvSpPr txBox="1"/>
      </xdr:nvSpPr>
      <xdr:spPr>
        <a:xfrm>
          <a:off x="1700156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43197</xdr:rowOff>
    </xdr:from>
    <xdr:ext cx="469744" cy="259045"/>
    <xdr:sp macro="" textlink="">
      <xdr:nvSpPr>
        <xdr:cNvPr id="752" name="n_4aveValue【公民館】&#10;一人当たり面積">
          <a:extLst>
            <a:ext uri="{FF2B5EF4-FFF2-40B4-BE49-F238E27FC236}">
              <a16:creationId xmlns:a16="http://schemas.microsoft.com/office/drawing/2014/main" id="{9A431124-88AA-46F3-9F3E-9F2A1AC93138}"/>
            </a:ext>
          </a:extLst>
        </xdr:cNvPr>
        <xdr:cNvSpPr txBox="1"/>
      </xdr:nvSpPr>
      <xdr:spPr>
        <a:xfrm>
          <a:off x="16226867" y="176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17797</xdr:rowOff>
    </xdr:from>
    <xdr:ext cx="469744" cy="259045"/>
    <xdr:sp macro="" textlink="">
      <xdr:nvSpPr>
        <xdr:cNvPr id="753" name="n_1mainValue【公民館】&#10;一人当たり面積">
          <a:extLst>
            <a:ext uri="{FF2B5EF4-FFF2-40B4-BE49-F238E27FC236}">
              <a16:creationId xmlns:a16="http://schemas.microsoft.com/office/drawing/2014/main" id="{50F520DB-A355-4D65-BF5F-62E7F3C30863}"/>
            </a:ext>
          </a:extLst>
        </xdr:cNvPr>
        <xdr:cNvSpPr txBox="1"/>
      </xdr:nvSpPr>
      <xdr:spPr>
        <a:xfrm>
          <a:off x="18561127" y="181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20338</xdr:rowOff>
    </xdr:from>
    <xdr:ext cx="469744" cy="259045"/>
    <xdr:sp macro="" textlink="">
      <xdr:nvSpPr>
        <xdr:cNvPr id="754" name="n_2mainValue【公民館】&#10;一人当たり面積">
          <a:extLst>
            <a:ext uri="{FF2B5EF4-FFF2-40B4-BE49-F238E27FC236}">
              <a16:creationId xmlns:a16="http://schemas.microsoft.com/office/drawing/2014/main" id="{86409371-A2EB-422F-9EB2-986A3C5A53AC}"/>
            </a:ext>
          </a:extLst>
        </xdr:cNvPr>
        <xdr:cNvSpPr txBox="1"/>
      </xdr:nvSpPr>
      <xdr:spPr>
        <a:xfrm>
          <a:off x="17776267" y="181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22877</xdr:rowOff>
    </xdr:from>
    <xdr:ext cx="469744" cy="259045"/>
    <xdr:sp macro="" textlink="">
      <xdr:nvSpPr>
        <xdr:cNvPr id="755" name="n_3mainValue【公民館】&#10;一人当たり面積">
          <a:extLst>
            <a:ext uri="{FF2B5EF4-FFF2-40B4-BE49-F238E27FC236}">
              <a16:creationId xmlns:a16="http://schemas.microsoft.com/office/drawing/2014/main" id="{D141557D-E8ED-4931-AB4F-D587B15F0340}"/>
            </a:ext>
          </a:extLst>
        </xdr:cNvPr>
        <xdr:cNvSpPr txBox="1"/>
      </xdr:nvSpPr>
      <xdr:spPr>
        <a:xfrm>
          <a:off x="17001567" y="1812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25416</xdr:rowOff>
    </xdr:from>
    <xdr:ext cx="469744" cy="259045"/>
    <xdr:sp macro="" textlink="">
      <xdr:nvSpPr>
        <xdr:cNvPr id="756" name="n_4mainValue【公民館】&#10;一人当たり面積">
          <a:extLst>
            <a:ext uri="{FF2B5EF4-FFF2-40B4-BE49-F238E27FC236}">
              <a16:creationId xmlns:a16="http://schemas.microsoft.com/office/drawing/2014/main" id="{6EADFF2B-DEC0-467A-B922-5DEDA640A86E}"/>
            </a:ext>
          </a:extLst>
        </xdr:cNvPr>
        <xdr:cNvSpPr txBox="1"/>
      </xdr:nvSpPr>
      <xdr:spPr>
        <a:xfrm>
          <a:off x="16226867" y="18130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DD63E880-B4A3-4CE2-AE6B-A6C5C74FFB04}"/>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484BAB9B-D3FB-440F-A800-E8B4F5B8DF53}"/>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5B0349EC-23C4-4AB1-8CDB-80AEDCCA9AA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公営住宅は、平成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年度に公営住宅の建設</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減価償却率が大きく減少し</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その後、</a:t>
          </a:r>
          <a:r>
            <a:rPr kumimoji="1" lang="ja-JP" altLang="ja-JP" sz="1100">
              <a:solidFill>
                <a:schemeClr val="dk1"/>
              </a:solidFill>
              <a:effectLst/>
              <a:latin typeface="+mn-lt"/>
              <a:ea typeface="+mn-ea"/>
              <a:cs typeface="+mn-cs"/>
            </a:rPr>
            <a:t>老朽化施設の取り壊し</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類似団体と比較すると低い値を推移しているが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老朽化が上回り、微増している。</a:t>
          </a:r>
          <a:endParaRPr lang="ja-JP" altLang="ja-JP">
            <a:effectLst/>
          </a:endParaRPr>
        </a:p>
        <a:p>
          <a:r>
            <a:rPr kumimoji="1" lang="ja-JP" altLang="ja-JP" sz="1100">
              <a:solidFill>
                <a:schemeClr val="dk1"/>
              </a:solidFill>
              <a:effectLst/>
              <a:latin typeface="+mn-lt"/>
              <a:ea typeface="+mn-ea"/>
              <a:cs typeface="+mn-cs"/>
            </a:rPr>
            <a:t>学校施設は、令和３年度に松田小学校の新校舎建設工事が完了し、令和４年度に松田小学校旧校舎解体及び松田小学校太陽光発電設備整備事業が完了したことにより、減価償却率が大きく減少し</a:t>
          </a:r>
          <a:r>
            <a:rPr kumimoji="1" lang="ja-JP" altLang="en-US" sz="1100">
              <a:solidFill>
                <a:schemeClr val="dk1"/>
              </a:solidFill>
              <a:effectLst/>
              <a:latin typeface="+mn-lt"/>
              <a:ea typeface="+mn-ea"/>
              <a:cs typeface="+mn-cs"/>
            </a:rPr>
            <a:t>た。令和５年度も松田小学校太陽光発電設備整備事業（増設）や松田中学校大規模改造等の実施により</a:t>
          </a:r>
          <a:r>
            <a:rPr kumimoji="1" lang="ja-JP" altLang="ja-JP" sz="1100">
              <a:solidFill>
                <a:schemeClr val="dk1"/>
              </a:solidFill>
              <a:effectLst/>
              <a:latin typeface="+mn-lt"/>
              <a:ea typeface="+mn-ea"/>
              <a:cs typeface="+mn-cs"/>
            </a:rPr>
            <a:t>、類似団体と比べると低い値</a:t>
          </a:r>
          <a:r>
            <a:rPr kumimoji="1" lang="ja-JP" altLang="en-US" sz="1100">
              <a:solidFill>
                <a:schemeClr val="dk1"/>
              </a:solidFill>
              <a:effectLst/>
              <a:latin typeface="+mn-lt"/>
              <a:ea typeface="+mn-ea"/>
              <a:cs typeface="+mn-cs"/>
            </a:rPr>
            <a:t>を推移している</a:t>
          </a:r>
          <a:r>
            <a:rPr kumimoji="1" lang="ja-JP" altLang="ja-JP" sz="1100">
              <a:solidFill>
                <a:schemeClr val="dk1"/>
              </a:solidFill>
              <a:effectLst/>
              <a:latin typeface="+mn-lt"/>
              <a:ea typeface="+mn-ea"/>
              <a:cs typeface="+mn-cs"/>
            </a:rPr>
            <a:t>。</a:t>
          </a:r>
          <a:endParaRPr lang="ja-JP" altLang="ja-JP">
            <a:effectLst/>
          </a:endParaRPr>
        </a:p>
        <a:p>
          <a:r>
            <a:rPr kumimoji="1" lang="ja-JP" altLang="ja-JP" sz="1100">
              <a:solidFill>
                <a:schemeClr val="dk1"/>
              </a:solidFill>
              <a:effectLst/>
              <a:latin typeface="+mn-lt"/>
              <a:ea typeface="+mn-ea"/>
              <a:cs typeface="+mn-cs"/>
            </a:rPr>
            <a:t>その他の施設については減価償却率が高いため、計画等に基づく適正な管理・更新を検討していく。</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6C9D5E4-2C3F-49F1-823E-859DB76CC81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F2A7634-193D-4022-A41E-F5E031604CA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E270603-7466-446E-BAFA-228F46266112}"/>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5930479-4B2B-4BAA-BA6D-5F2C1E08E5FA}"/>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B284358-4C9E-415A-9C48-AAD921E9D008}"/>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65DE8EF-B130-4A62-8494-C3AE1C25A05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85FDAD3-7077-42A3-8C6C-93F137791453}"/>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2CA3AAD-BB63-41A8-B6C6-0D09D11B5EC9}"/>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F81AF5D-A034-4DC7-8AD2-E11EA4057C2C}"/>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71CE5F5-61B4-4191-833F-DA76D7E9089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BFCBB6B-BA4B-48D4-9BFD-DAA792C113F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62169A5-7136-43E2-86AD-4EB868BA6BA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4CD3FFE-F544-483F-BBD1-43E917CEB619}"/>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181AD5-DA48-4222-885C-230AB062A44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02FE04-295E-409A-9EFF-2A7B61C4095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9779EC1-DEC8-4A79-B225-79E7A64CF8BC}"/>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FEF950B-31EF-4CDA-979C-7D2AE5A7866A}"/>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8216CA-EB3D-497C-9FB9-3C7C9ADF1282}"/>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EB41467-4AC1-43EF-8A14-4FDFF083E91B}"/>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E5890EF-3900-453C-96E7-F1BB850CA0B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7C1AD0F-65DA-40C6-9D11-78C2813FC811}"/>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513413-061F-454B-B5CE-B69F61A28A0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8B5CE69-F975-4032-AE5E-FE5D22C69062}"/>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69AB66-E828-4DC3-9D57-A36584CDCE8B}"/>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36ECCBD-88CF-4AB6-BED7-C1550DB6E26E}"/>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08D251-B81A-4CA9-83D5-9DF211DDFBBC}"/>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FFCA42-CC86-40F7-8177-D4D5EF986C61}"/>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F9D1B5A-1A1A-4D1F-9A32-7B65AB480DE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FE05633-BF2B-4211-9235-A1034D705324}"/>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8A08EB-671A-461F-8C85-E706CDE6220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CFF147E-9934-431C-BE30-E1D2132D8E0F}"/>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34394B-047E-4B08-B150-CF3914CD7C93}"/>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DCD2C32-79A0-4964-9146-27401AFD256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0F7451E-CD6A-4B20-BA95-29344D831F8B}"/>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A848F0D-C901-476E-94AD-BB0C57BC1DE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0A9F210-FCF9-428F-BE38-E3C4DCD9CEE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8631888-87EB-4A91-8F7D-C7CA71B2D009}"/>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EA73518-D9C4-4FF0-8291-8F53EB93CDB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942754F-FAFB-4F70-9007-FDF7808661FD}"/>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3E12899-194B-4B48-9374-D9299A102E75}"/>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4B0113A-5ADB-4A86-A3DE-E9F47CE370A9}"/>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6DDA7AA-CC00-47F5-BFB5-B557D64C6F3B}"/>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FB732E7-D7C0-4D1C-9BD5-6B0011D7320D}"/>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AEB5AF8-656E-4BDB-B5CB-B15F888264F7}"/>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8F78CE4-51B7-43ED-83F9-FE2B07861795}"/>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7C2454B-6A3D-4AAA-AD5A-528B0DA6376A}"/>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E4E0692-6AA8-4BE9-9022-DBC3EF65D28E}"/>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B0C3152-F62C-43EE-9B15-06D59648CF93}"/>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2C9AAC6-09A6-4984-AE92-232F6991B97A}"/>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44468933-5F97-4D15-830C-F79E0C687A1F}"/>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E7D5981-B016-4EE5-844A-D7BE14CA9242}"/>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D3DD52D-347B-4577-A046-8096EDC0CE03}"/>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EC3F5C-91E2-4E0D-8729-3294CE7B3592}"/>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6D0AA769-D5CB-469A-80EC-D9BB12E1356C}"/>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36BFFCC4-3F93-40D7-9DCF-1E705175461E}"/>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41</xdr:row>
      <xdr:rowOff>165735</xdr:rowOff>
    </xdr:to>
    <xdr:cxnSp macro="">
      <xdr:nvCxnSpPr>
        <xdr:cNvPr id="57" name="直線コネクタ 56">
          <a:extLst>
            <a:ext uri="{FF2B5EF4-FFF2-40B4-BE49-F238E27FC236}">
              <a16:creationId xmlns:a16="http://schemas.microsoft.com/office/drawing/2014/main" id="{B9A27255-FB2A-4AF6-8B2D-0A70987AE491}"/>
            </a:ext>
          </a:extLst>
        </xdr:cNvPr>
        <xdr:cNvCxnSpPr/>
      </xdr:nvCxnSpPr>
      <xdr:spPr>
        <a:xfrm flipV="1">
          <a:off x="4086225" y="5480685"/>
          <a:ext cx="0" cy="1558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169562</xdr:rowOff>
    </xdr:from>
    <xdr:ext cx="405111" cy="259045"/>
    <xdr:sp macro="" textlink="">
      <xdr:nvSpPr>
        <xdr:cNvPr id="58" name="【図書館】&#10;有形固定資産減価償却率最小値テキスト">
          <a:extLst>
            <a:ext uri="{FF2B5EF4-FFF2-40B4-BE49-F238E27FC236}">
              <a16:creationId xmlns:a16="http://schemas.microsoft.com/office/drawing/2014/main" id="{38D050A1-682E-445E-99C8-F56CB1409F1E}"/>
            </a:ext>
          </a:extLst>
        </xdr:cNvPr>
        <xdr:cNvSpPr txBox="1"/>
      </xdr:nvSpPr>
      <xdr:spPr>
        <a:xfrm>
          <a:off x="4124960" y="704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165735</xdr:rowOff>
    </xdr:from>
    <xdr:to>
      <xdr:col>24</xdr:col>
      <xdr:colOff>152400</xdr:colOff>
      <xdr:row>41</xdr:row>
      <xdr:rowOff>165735</xdr:rowOff>
    </xdr:to>
    <xdr:cxnSp macro="">
      <xdr:nvCxnSpPr>
        <xdr:cNvPr id="59" name="直線コネクタ 58">
          <a:extLst>
            <a:ext uri="{FF2B5EF4-FFF2-40B4-BE49-F238E27FC236}">
              <a16:creationId xmlns:a16="http://schemas.microsoft.com/office/drawing/2014/main" id="{D120F120-5105-44B9-B9F2-722CE49073DE}"/>
            </a:ext>
          </a:extLst>
        </xdr:cNvPr>
        <xdr:cNvCxnSpPr/>
      </xdr:nvCxnSpPr>
      <xdr:spPr>
        <a:xfrm>
          <a:off x="4020820" y="70389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図書館】&#10;有形固定資産減価償却率最大値テキスト">
          <a:extLst>
            <a:ext uri="{FF2B5EF4-FFF2-40B4-BE49-F238E27FC236}">
              <a16:creationId xmlns:a16="http://schemas.microsoft.com/office/drawing/2014/main" id="{98CB57AF-88E0-4453-A76B-3E2CC83FAA47}"/>
            </a:ext>
          </a:extLst>
        </xdr:cNvPr>
        <xdr:cNvSpPr txBox="1"/>
      </xdr:nvSpPr>
      <xdr:spPr>
        <a:xfrm>
          <a:off x="412496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62ED577D-420C-4390-83EA-EA2EF4BE99F5}"/>
            </a:ext>
          </a:extLst>
        </xdr:cNvPr>
        <xdr:cNvCxnSpPr/>
      </xdr:nvCxnSpPr>
      <xdr:spPr>
        <a:xfrm>
          <a:off x="402082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0B241480-53BD-47D3-B9D7-A9EEEEA67C4C}"/>
            </a:ext>
          </a:extLst>
        </xdr:cNvPr>
        <xdr:cNvSpPr txBox="1"/>
      </xdr:nvSpPr>
      <xdr:spPr>
        <a:xfrm>
          <a:off x="4124960" y="593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E97A871C-E150-4D10-89F2-A7AEF6F10467}"/>
            </a:ext>
          </a:extLst>
        </xdr:cNvPr>
        <xdr:cNvSpPr/>
      </xdr:nvSpPr>
      <xdr:spPr>
        <a:xfrm>
          <a:off x="403606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158750</xdr:rowOff>
    </xdr:from>
    <xdr:to>
      <xdr:col>20</xdr:col>
      <xdr:colOff>38100</xdr:colOff>
      <xdr:row>36</xdr:row>
      <xdr:rowOff>88900</xdr:rowOff>
    </xdr:to>
    <xdr:sp macro="" textlink="">
      <xdr:nvSpPr>
        <xdr:cNvPr id="64" name="フローチャート: 判断 63">
          <a:extLst>
            <a:ext uri="{FF2B5EF4-FFF2-40B4-BE49-F238E27FC236}">
              <a16:creationId xmlns:a16="http://schemas.microsoft.com/office/drawing/2014/main" id="{64146E3B-6A0E-40B9-9FF1-40881A744DE0}"/>
            </a:ext>
          </a:extLst>
        </xdr:cNvPr>
        <xdr:cNvSpPr/>
      </xdr:nvSpPr>
      <xdr:spPr>
        <a:xfrm>
          <a:off x="3312160" y="60261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149225</xdr:rowOff>
    </xdr:from>
    <xdr:to>
      <xdr:col>15</xdr:col>
      <xdr:colOff>101600</xdr:colOff>
      <xdr:row>36</xdr:row>
      <xdr:rowOff>79375</xdr:rowOff>
    </xdr:to>
    <xdr:sp macro="" textlink="">
      <xdr:nvSpPr>
        <xdr:cNvPr id="65" name="フローチャート: 判断 64">
          <a:extLst>
            <a:ext uri="{FF2B5EF4-FFF2-40B4-BE49-F238E27FC236}">
              <a16:creationId xmlns:a16="http://schemas.microsoft.com/office/drawing/2014/main" id="{3471B1EF-69E3-43D2-85A3-7DA4F3A058F0}"/>
            </a:ext>
          </a:extLst>
        </xdr:cNvPr>
        <xdr:cNvSpPr/>
      </xdr:nvSpPr>
      <xdr:spPr>
        <a:xfrm>
          <a:off x="2514600" y="6016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147320</xdr:rowOff>
    </xdr:from>
    <xdr:to>
      <xdr:col>10</xdr:col>
      <xdr:colOff>165100</xdr:colOff>
      <xdr:row>36</xdr:row>
      <xdr:rowOff>77470</xdr:rowOff>
    </xdr:to>
    <xdr:sp macro="" textlink="">
      <xdr:nvSpPr>
        <xdr:cNvPr id="66" name="フローチャート: 判断 65">
          <a:extLst>
            <a:ext uri="{FF2B5EF4-FFF2-40B4-BE49-F238E27FC236}">
              <a16:creationId xmlns:a16="http://schemas.microsoft.com/office/drawing/2014/main" id="{81DA227D-060D-4336-ADFB-94B3D4C4FABB}"/>
            </a:ext>
          </a:extLst>
        </xdr:cNvPr>
        <xdr:cNvSpPr/>
      </xdr:nvSpPr>
      <xdr:spPr>
        <a:xfrm>
          <a:off x="1739900" y="601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10160</xdr:rowOff>
    </xdr:from>
    <xdr:to>
      <xdr:col>6</xdr:col>
      <xdr:colOff>38100</xdr:colOff>
      <xdr:row>36</xdr:row>
      <xdr:rowOff>111760</xdr:rowOff>
    </xdr:to>
    <xdr:sp macro="" textlink="">
      <xdr:nvSpPr>
        <xdr:cNvPr id="67" name="フローチャート: 判断 66">
          <a:extLst>
            <a:ext uri="{FF2B5EF4-FFF2-40B4-BE49-F238E27FC236}">
              <a16:creationId xmlns:a16="http://schemas.microsoft.com/office/drawing/2014/main" id="{AE3EFEA7-F821-45D2-B692-F6C7869B60E0}"/>
            </a:ext>
          </a:extLst>
        </xdr:cNvPr>
        <xdr:cNvSpPr/>
      </xdr:nvSpPr>
      <xdr:spPr>
        <a:xfrm>
          <a:off x="965200" y="60452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49AA3D-5036-4C02-B20D-F2FFDE64B392}"/>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2CDF8C5-CABC-4F21-89D6-4EE1C5242E5F}"/>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9B9E6A3-CCB1-4688-B15B-1E055E1DEF6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6462F33-5927-4D32-A272-FEDCD273A844}"/>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4E37F75-0B81-48CB-B26D-0B58C5AAA5EB}"/>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4445</xdr:rowOff>
    </xdr:from>
    <xdr:to>
      <xdr:col>24</xdr:col>
      <xdr:colOff>114300</xdr:colOff>
      <xdr:row>40</xdr:row>
      <xdr:rowOff>106045</xdr:rowOff>
    </xdr:to>
    <xdr:sp macro="" textlink="">
      <xdr:nvSpPr>
        <xdr:cNvPr id="73" name="楕円 72">
          <a:extLst>
            <a:ext uri="{FF2B5EF4-FFF2-40B4-BE49-F238E27FC236}">
              <a16:creationId xmlns:a16="http://schemas.microsoft.com/office/drawing/2014/main" id="{40ECD94D-94C7-4D6D-B153-5C826D706D03}"/>
            </a:ext>
          </a:extLst>
        </xdr:cNvPr>
        <xdr:cNvSpPr/>
      </xdr:nvSpPr>
      <xdr:spPr>
        <a:xfrm>
          <a:off x="4036060" y="67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154322</xdr:rowOff>
    </xdr:from>
    <xdr:ext cx="405111" cy="259045"/>
    <xdr:sp macro="" textlink="">
      <xdr:nvSpPr>
        <xdr:cNvPr id="74" name="【図書館】&#10;有形固定資産減価償却率該当値テキスト">
          <a:extLst>
            <a:ext uri="{FF2B5EF4-FFF2-40B4-BE49-F238E27FC236}">
              <a16:creationId xmlns:a16="http://schemas.microsoft.com/office/drawing/2014/main" id="{A96BE5A0-4FB0-491A-8BCF-6B46AC726661}"/>
            </a:ext>
          </a:extLst>
        </xdr:cNvPr>
        <xdr:cNvSpPr txBox="1"/>
      </xdr:nvSpPr>
      <xdr:spPr>
        <a:xfrm>
          <a:off x="4124960" y="669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88265</xdr:rowOff>
    </xdr:from>
    <xdr:to>
      <xdr:col>20</xdr:col>
      <xdr:colOff>38100</xdr:colOff>
      <xdr:row>40</xdr:row>
      <xdr:rowOff>18415</xdr:rowOff>
    </xdr:to>
    <xdr:sp macro="" textlink="">
      <xdr:nvSpPr>
        <xdr:cNvPr id="75" name="楕円 74">
          <a:extLst>
            <a:ext uri="{FF2B5EF4-FFF2-40B4-BE49-F238E27FC236}">
              <a16:creationId xmlns:a16="http://schemas.microsoft.com/office/drawing/2014/main" id="{FEBEB823-CDAB-48EB-9B88-C240446CBD5B}"/>
            </a:ext>
          </a:extLst>
        </xdr:cNvPr>
        <xdr:cNvSpPr/>
      </xdr:nvSpPr>
      <xdr:spPr>
        <a:xfrm>
          <a:off x="3312160" y="66262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139065</xdr:rowOff>
    </xdr:from>
    <xdr:to>
      <xdr:col>24</xdr:col>
      <xdr:colOff>63500</xdr:colOff>
      <xdr:row>40</xdr:row>
      <xdr:rowOff>55245</xdr:rowOff>
    </xdr:to>
    <xdr:cxnSp macro="">
      <xdr:nvCxnSpPr>
        <xdr:cNvPr id="76" name="直線コネクタ 75">
          <a:extLst>
            <a:ext uri="{FF2B5EF4-FFF2-40B4-BE49-F238E27FC236}">
              <a16:creationId xmlns:a16="http://schemas.microsoft.com/office/drawing/2014/main" id="{C7E45C59-1C55-4D1F-A259-FCDD9679DB40}"/>
            </a:ext>
          </a:extLst>
        </xdr:cNvPr>
        <xdr:cNvCxnSpPr/>
      </xdr:nvCxnSpPr>
      <xdr:spPr>
        <a:xfrm>
          <a:off x="3355340" y="6677025"/>
          <a:ext cx="73152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69215</xdr:rowOff>
    </xdr:from>
    <xdr:to>
      <xdr:col>15</xdr:col>
      <xdr:colOff>101600</xdr:colOff>
      <xdr:row>39</xdr:row>
      <xdr:rowOff>170815</xdr:rowOff>
    </xdr:to>
    <xdr:sp macro="" textlink="">
      <xdr:nvSpPr>
        <xdr:cNvPr id="77" name="楕円 76">
          <a:extLst>
            <a:ext uri="{FF2B5EF4-FFF2-40B4-BE49-F238E27FC236}">
              <a16:creationId xmlns:a16="http://schemas.microsoft.com/office/drawing/2014/main" id="{0A7A27EF-9B7E-4C10-8D2B-77780FC2BA8F}"/>
            </a:ext>
          </a:extLst>
        </xdr:cNvPr>
        <xdr:cNvSpPr/>
      </xdr:nvSpPr>
      <xdr:spPr>
        <a:xfrm>
          <a:off x="2514600" y="660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120015</xdr:rowOff>
    </xdr:from>
    <xdr:to>
      <xdr:col>19</xdr:col>
      <xdr:colOff>177800</xdr:colOff>
      <xdr:row>39</xdr:row>
      <xdr:rowOff>139065</xdr:rowOff>
    </xdr:to>
    <xdr:cxnSp macro="">
      <xdr:nvCxnSpPr>
        <xdr:cNvPr id="78" name="直線コネクタ 77">
          <a:extLst>
            <a:ext uri="{FF2B5EF4-FFF2-40B4-BE49-F238E27FC236}">
              <a16:creationId xmlns:a16="http://schemas.microsoft.com/office/drawing/2014/main" id="{5C5B2D9C-F885-4F54-80BC-84BB9990EA6E}"/>
            </a:ext>
          </a:extLst>
        </xdr:cNvPr>
        <xdr:cNvCxnSpPr/>
      </xdr:nvCxnSpPr>
      <xdr:spPr>
        <a:xfrm>
          <a:off x="2565400" y="665797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29210</xdr:rowOff>
    </xdr:from>
    <xdr:to>
      <xdr:col>10</xdr:col>
      <xdr:colOff>165100</xdr:colOff>
      <xdr:row>39</xdr:row>
      <xdr:rowOff>130810</xdr:rowOff>
    </xdr:to>
    <xdr:sp macro="" textlink="">
      <xdr:nvSpPr>
        <xdr:cNvPr id="79" name="楕円 78">
          <a:extLst>
            <a:ext uri="{FF2B5EF4-FFF2-40B4-BE49-F238E27FC236}">
              <a16:creationId xmlns:a16="http://schemas.microsoft.com/office/drawing/2014/main" id="{E17DB7C6-43A1-49F1-8EF3-CF0584FFC87C}"/>
            </a:ext>
          </a:extLst>
        </xdr:cNvPr>
        <xdr:cNvSpPr/>
      </xdr:nvSpPr>
      <xdr:spPr>
        <a:xfrm>
          <a:off x="173990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80010</xdr:rowOff>
    </xdr:from>
    <xdr:to>
      <xdr:col>15</xdr:col>
      <xdr:colOff>50800</xdr:colOff>
      <xdr:row>39</xdr:row>
      <xdr:rowOff>120015</xdr:rowOff>
    </xdr:to>
    <xdr:cxnSp macro="">
      <xdr:nvCxnSpPr>
        <xdr:cNvPr id="80" name="直線コネクタ 79">
          <a:extLst>
            <a:ext uri="{FF2B5EF4-FFF2-40B4-BE49-F238E27FC236}">
              <a16:creationId xmlns:a16="http://schemas.microsoft.com/office/drawing/2014/main" id="{BC83779C-2A68-4DA7-AC61-D37BF388C1F2}"/>
            </a:ext>
          </a:extLst>
        </xdr:cNvPr>
        <xdr:cNvCxnSpPr/>
      </xdr:nvCxnSpPr>
      <xdr:spPr>
        <a:xfrm>
          <a:off x="1790700" y="6617970"/>
          <a:ext cx="7747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158750</xdr:rowOff>
    </xdr:from>
    <xdr:to>
      <xdr:col>6</xdr:col>
      <xdr:colOff>38100</xdr:colOff>
      <xdr:row>39</xdr:row>
      <xdr:rowOff>88900</xdr:rowOff>
    </xdr:to>
    <xdr:sp macro="" textlink="">
      <xdr:nvSpPr>
        <xdr:cNvPr id="81" name="楕円 80">
          <a:extLst>
            <a:ext uri="{FF2B5EF4-FFF2-40B4-BE49-F238E27FC236}">
              <a16:creationId xmlns:a16="http://schemas.microsoft.com/office/drawing/2014/main" id="{E735AD30-908C-482E-AE18-9B97D4482D55}"/>
            </a:ext>
          </a:extLst>
        </xdr:cNvPr>
        <xdr:cNvSpPr/>
      </xdr:nvSpPr>
      <xdr:spPr>
        <a:xfrm>
          <a:off x="965200" y="65290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38100</xdr:rowOff>
    </xdr:from>
    <xdr:to>
      <xdr:col>10</xdr:col>
      <xdr:colOff>114300</xdr:colOff>
      <xdr:row>39</xdr:row>
      <xdr:rowOff>80010</xdr:rowOff>
    </xdr:to>
    <xdr:cxnSp macro="">
      <xdr:nvCxnSpPr>
        <xdr:cNvPr id="82" name="直線コネクタ 81">
          <a:extLst>
            <a:ext uri="{FF2B5EF4-FFF2-40B4-BE49-F238E27FC236}">
              <a16:creationId xmlns:a16="http://schemas.microsoft.com/office/drawing/2014/main" id="{EE8EF6A4-DD75-4566-90A3-72C3A2B24CCA}"/>
            </a:ext>
          </a:extLst>
        </xdr:cNvPr>
        <xdr:cNvCxnSpPr/>
      </xdr:nvCxnSpPr>
      <xdr:spPr>
        <a:xfrm>
          <a:off x="1008380" y="6576060"/>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105427</xdr:rowOff>
    </xdr:from>
    <xdr:ext cx="405111" cy="259045"/>
    <xdr:sp macro="" textlink="">
      <xdr:nvSpPr>
        <xdr:cNvPr id="83" name="n_1aveValue【図書館】&#10;有形固定資産減価償却率">
          <a:extLst>
            <a:ext uri="{FF2B5EF4-FFF2-40B4-BE49-F238E27FC236}">
              <a16:creationId xmlns:a16="http://schemas.microsoft.com/office/drawing/2014/main" id="{4C68E7E0-0138-4C99-B110-5A1500D9B1F1}"/>
            </a:ext>
          </a:extLst>
        </xdr:cNvPr>
        <xdr:cNvSpPr txBox="1"/>
      </xdr:nvSpPr>
      <xdr:spPr>
        <a:xfrm>
          <a:off x="317056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95902</xdr:rowOff>
    </xdr:from>
    <xdr:ext cx="405111" cy="259045"/>
    <xdr:sp macro="" textlink="">
      <xdr:nvSpPr>
        <xdr:cNvPr id="84" name="n_2aveValue【図書館】&#10;有形固定資産減価償却率">
          <a:extLst>
            <a:ext uri="{FF2B5EF4-FFF2-40B4-BE49-F238E27FC236}">
              <a16:creationId xmlns:a16="http://schemas.microsoft.com/office/drawing/2014/main" id="{D8238D39-2673-477D-8557-A0851B58319A}"/>
            </a:ext>
          </a:extLst>
        </xdr:cNvPr>
        <xdr:cNvSpPr txBox="1"/>
      </xdr:nvSpPr>
      <xdr:spPr>
        <a:xfrm>
          <a:off x="2385704" y="579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93997</xdr:rowOff>
    </xdr:from>
    <xdr:ext cx="405111" cy="259045"/>
    <xdr:sp macro="" textlink="">
      <xdr:nvSpPr>
        <xdr:cNvPr id="85" name="n_3aveValue【図書館】&#10;有形固定資産減価償却率">
          <a:extLst>
            <a:ext uri="{FF2B5EF4-FFF2-40B4-BE49-F238E27FC236}">
              <a16:creationId xmlns:a16="http://schemas.microsoft.com/office/drawing/2014/main" id="{5EE957B0-9E9B-401B-8958-473193340C87}"/>
            </a:ext>
          </a:extLst>
        </xdr:cNvPr>
        <xdr:cNvSpPr txBox="1"/>
      </xdr:nvSpPr>
      <xdr:spPr>
        <a:xfrm>
          <a:off x="1611004" y="579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128287</xdr:rowOff>
    </xdr:from>
    <xdr:ext cx="405111" cy="259045"/>
    <xdr:sp macro="" textlink="">
      <xdr:nvSpPr>
        <xdr:cNvPr id="86" name="n_4aveValue【図書館】&#10;有形固定資産減価償却率">
          <a:extLst>
            <a:ext uri="{FF2B5EF4-FFF2-40B4-BE49-F238E27FC236}">
              <a16:creationId xmlns:a16="http://schemas.microsoft.com/office/drawing/2014/main" id="{8A7556FB-EB5A-41DA-8875-EC3A793D6806}"/>
            </a:ext>
          </a:extLst>
        </xdr:cNvPr>
        <xdr:cNvSpPr txBox="1"/>
      </xdr:nvSpPr>
      <xdr:spPr>
        <a:xfrm>
          <a:off x="83630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9542</xdr:rowOff>
    </xdr:from>
    <xdr:ext cx="405111" cy="259045"/>
    <xdr:sp macro="" textlink="">
      <xdr:nvSpPr>
        <xdr:cNvPr id="87" name="n_1mainValue【図書館】&#10;有形固定資産減価償却率">
          <a:extLst>
            <a:ext uri="{FF2B5EF4-FFF2-40B4-BE49-F238E27FC236}">
              <a16:creationId xmlns:a16="http://schemas.microsoft.com/office/drawing/2014/main" id="{68A7606A-9B03-40B6-92C0-8B17EAD14133}"/>
            </a:ext>
          </a:extLst>
        </xdr:cNvPr>
        <xdr:cNvSpPr txBox="1"/>
      </xdr:nvSpPr>
      <xdr:spPr>
        <a:xfrm>
          <a:off x="3170564" y="671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161942</xdr:rowOff>
    </xdr:from>
    <xdr:ext cx="405111" cy="259045"/>
    <xdr:sp macro="" textlink="">
      <xdr:nvSpPr>
        <xdr:cNvPr id="88" name="n_2mainValue【図書館】&#10;有形固定資産減価償却率">
          <a:extLst>
            <a:ext uri="{FF2B5EF4-FFF2-40B4-BE49-F238E27FC236}">
              <a16:creationId xmlns:a16="http://schemas.microsoft.com/office/drawing/2014/main" id="{80EA89F3-77EF-4064-B1CD-436896C7CC2A}"/>
            </a:ext>
          </a:extLst>
        </xdr:cNvPr>
        <xdr:cNvSpPr txBox="1"/>
      </xdr:nvSpPr>
      <xdr:spPr>
        <a:xfrm>
          <a:off x="2385704" y="669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121937</xdr:rowOff>
    </xdr:from>
    <xdr:ext cx="405111" cy="259045"/>
    <xdr:sp macro="" textlink="">
      <xdr:nvSpPr>
        <xdr:cNvPr id="89" name="n_3mainValue【図書館】&#10;有形固定資産減価償却率">
          <a:extLst>
            <a:ext uri="{FF2B5EF4-FFF2-40B4-BE49-F238E27FC236}">
              <a16:creationId xmlns:a16="http://schemas.microsoft.com/office/drawing/2014/main" id="{07CE37D2-504F-4363-8F31-543E785231AC}"/>
            </a:ext>
          </a:extLst>
        </xdr:cNvPr>
        <xdr:cNvSpPr txBox="1"/>
      </xdr:nvSpPr>
      <xdr:spPr>
        <a:xfrm>
          <a:off x="1611004" y="665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80027</xdr:rowOff>
    </xdr:from>
    <xdr:ext cx="405111" cy="259045"/>
    <xdr:sp macro="" textlink="">
      <xdr:nvSpPr>
        <xdr:cNvPr id="90" name="n_4mainValue【図書館】&#10;有形固定資産減価償却率">
          <a:extLst>
            <a:ext uri="{FF2B5EF4-FFF2-40B4-BE49-F238E27FC236}">
              <a16:creationId xmlns:a16="http://schemas.microsoft.com/office/drawing/2014/main" id="{7A3F0A4C-D7D0-4DAC-9AD7-829FD0DF1461}"/>
            </a:ext>
          </a:extLst>
        </xdr:cNvPr>
        <xdr:cNvSpPr txBox="1"/>
      </xdr:nvSpPr>
      <xdr:spPr>
        <a:xfrm>
          <a:off x="83630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E2EA72D-B336-4E98-B80E-DA8A87D3BD3E}"/>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4D0E7B6-2CA3-4A79-85DE-F62ED58302E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D5A018F-16C1-470B-BC25-FF59FC42C41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9485C3E-440C-46E0-A2F2-B7B19FDBCE93}"/>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6F8EBD1-234A-4206-A4CB-32357D67744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81373D2-0513-46EE-88FD-2AD6DEB338A8}"/>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764A60A-166E-4F7E-8F62-B820693A602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C611E41-7B9D-417F-ABFD-CDA80D41444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691A9F5-033A-4FD7-8590-64F0F55C8764}"/>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E5600E4-B52C-4854-946E-06E76DD71BB7}"/>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9EC4FDF-7112-4DD0-9CF8-D60E61E6E5FB}"/>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4A5EE9F-14A4-4CC1-B74B-DF77A1117739}"/>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9F9F3D9-40E4-4961-9B43-58C9EE1BF896}"/>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A5CE786A-0BD7-4911-A15C-CA9F3D1A36F1}"/>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26F862D4-3804-41DC-BA33-0F7C0F93DC5A}"/>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439686BD-8F14-4295-AC62-432F9295FA6E}"/>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2E7B6DD-803B-467D-908A-8EDDE3614E56}"/>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1A82028B-D405-4872-81AD-C5F65A6B4F05}"/>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EDBA51F4-2DE9-4690-BEF5-738EA7196CB8}"/>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0" name="テキスト ボックス 109">
          <a:extLst>
            <a:ext uri="{FF2B5EF4-FFF2-40B4-BE49-F238E27FC236}">
              <a16:creationId xmlns:a16="http://schemas.microsoft.com/office/drawing/2014/main" id="{09F4D9E5-DEAF-4C45-832A-79602139C6EF}"/>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A9514B65-2F6B-4014-B267-F8FFF72F960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2" name="テキスト ボックス 111">
          <a:extLst>
            <a:ext uri="{FF2B5EF4-FFF2-40B4-BE49-F238E27FC236}">
              <a16:creationId xmlns:a16="http://schemas.microsoft.com/office/drawing/2014/main" id="{228F0D60-A7EE-48D0-9AD2-C59F34B6ABAD}"/>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8919D8B-D3E4-4841-ADB0-E1F4663ED3DB}"/>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4" name="テキスト ボックス 113">
          <a:extLst>
            <a:ext uri="{FF2B5EF4-FFF2-40B4-BE49-F238E27FC236}">
              <a16:creationId xmlns:a16="http://schemas.microsoft.com/office/drawing/2014/main" id="{46E3B3B7-70D8-466E-8E2E-800676C7CC4D}"/>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図書館】&#10;一人当たり面積グラフ枠">
          <a:extLst>
            <a:ext uri="{FF2B5EF4-FFF2-40B4-BE49-F238E27FC236}">
              <a16:creationId xmlns:a16="http://schemas.microsoft.com/office/drawing/2014/main" id="{F94D04EF-B283-4B19-9EB6-C96136DDF84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50074</xdr:rowOff>
    </xdr:from>
    <xdr:to>
      <xdr:col>54</xdr:col>
      <xdr:colOff>189865</xdr:colOff>
      <xdr:row>42</xdr:row>
      <xdr:rowOff>56606</xdr:rowOff>
    </xdr:to>
    <xdr:cxnSp macro="">
      <xdr:nvCxnSpPr>
        <xdr:cNvPr id="116" name="直線コネクタ 115">
          <a:extLst>
            <a:ext uri="{FF2B5EF4-FFF2-40B4-BE49-F238E27FC236}">
              <a16:creationId xmlns:a16="http://schemas.microsoft.com/office/drawing/2014/main" id="{3F28EBCB-B298-4E63-8F8B-06D7B5C01AAB}"/>
            </a:ext>
          </a:extLst>
        </xdr:cNvPr>
        <xdr:cNvCxnSpPr/>
      </xdr:nvCxnSpPr>
      <xdr:spPr>
        <a:xfrm flipV="1">
          <a:off x="9219565" y="5749834"/>
          <a:ext cx="0" cy="1347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60433</xdr:rowOff>
    </xdr:from>
    <xdr:ext cx="469744" cy="259045"/>
    <xdr:sp macro="" textlink="">
      <xdr:nvSpPr>
        <xdr:cNvPr id="117" name="【図書館】&#10;一人当たり面積最小値テキスト">
          <a:extLst>
            <a:ext uri="{FF2B5EF4-FFF2-40B4-BE49-F238E27FC236}">
              <a16:creationId xmlns:a16="http://schemas.microsoft.com/office/drawing/2014/main" id="{0F57BFCA-6296-4697-946C-8684C0A58993}"/>
            </a:ext>
          </a:extLst>
        </xdr:cNvPr>
        <xdr:cNvSpPr txBox="1"/>
      </xdr:nvSpPr>
      <xdr:spPr>
        <a:xfrm>
          <a:off x="9258300" y="710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56606</xdr:rowOff>
    </xdr:from>
    <xdr:to>
      <xdr:col>55</xdr:col>
      <xdr:colOff>88900</xdr:colOff>
      <xdr:row>42</xdr:row>
      <xdr:rowOff>56606</xdr:rowOff>
    </xdr:to>
    <xdr:cxnSp macro="">
      <xdr:nvCxnSpPr>
        <xdr:cNvPr id="118" name="直線コネクタ 117">
          <a:extLst>
            <a:ext uri="{FF2B5EF4-FFF2-40B4-BE49-F238E27FC236}">
              <a16:creationId xmlns:a16="http://schemas.microsoft.com/office/drawing/2014/main" id="{5E325237-FAA1-485C-AD3A-BD347CE0BD40}"/>
            </a:ext>
          </a:extLst>
        </xdr:cNvPr>
        <xdr:cNvCxnSpPr/>
      </xdr:nvCxnSpPr>
      <xdr:spPr>
        <a:xfrm>
          <a:off x="9154160" y="70974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168201</xdr:rowOff>
    </xdr:from>
    <xdr:ext cx="469744" cy="259045"/>
    <xdr:sp macro="" textlink="">
      <xdr:nvSpPr>
        <xdr:cNvPr id="119" name="【図書館】&#10;一人当たり面積最大値テキスト">
          <a:extLst>
            <a:ext uri="{FF2B5EF4-FFF2-40B4-BE49-F238E27FC236}">
              <a16:creationId xmlns:a16="http://schemas.microsoft.com/office/drawing/2014/main" id="{81E8F36A-9930-4D57-A9CF-DE1D7F7B4351}"/>
            </a:ext>
          </a:extLst>
        </xdr:cNvPr>
        <xdr:cNvSpPr txBox="1"/>
      </xdr:nvSpPr>
      <xdr:spPr>
        <a:xfrm>
          <a:off x="9258300" y="553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50074</xdr:rowOff>
    </xdr:from>
    <xdr:to>
      <xdr:col>55</xdr:col>
      <xdr:colOff>88900</xdr:colOff>
      <xdr:row>34</xdr:row>
      <xdr:rowOff>50074</xdr:rowOff>
    </xdr:to>
    <xdr:cxnSp macro="">
      <xdr:nvCxnSpPr>
        <xdr:cNvPr id="120" name="直線コネクタ 119">
          <a:extLst>
            <a:ext uri="{FF2B5EF4-FFF2-40B4-BE49-F238E27FC236}">
              <a16:creationId xmlns:a16="http://schemas.microsoft.com/office/drawing/2014/main" id="{F4A461CA-5CE0-4222-9361-80F2831226E9}"/>
            </a:ext>
          </a:extLst>
        </xdr:cNvPr>
        <xdr:cNvCxnSpPr/>
      </xdr:nvCxnSpPr>
      <xdr:spPr>
        <a:xfrm>
          <a:off x="9154160" y="5749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71137</xdr:rowOff>
    </xdr:from>
    <xdr:ext cx="469744" cy="259045"/>
    <xdr:sp macro="" textlink="">
      <xdr:nvSpPr>
        <xdr:cNvPr id="121" name="【図書館】&#10;一人当たり面積平均値テキスト">
          <a:extLst>
            <a:ext uri="{FF2B5EF4-FFF2-40B4-BE49-F238E27FC236}">
              <a16:creationId xmlns:a16="http://schemas.microsoft.com/office/drawing/2014/main" id="{583088CE-4DC1-40DE-AB37-E63727092D45}"/>
            </a:ext>
          </a:extLst>
        </xdr:cNvPr>
        <xdr:cNvSpPr txBox="1"/>
      </xdr:nvSpPr>
      <xdr:spPr>
        <a:xfrm>
          <a:off x="9258300" y="660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48260</xdr:rowOff>
    </xdr:from>
    <xdr:to>
      <xdr:col>55</xdr:col>
      <xdr:colOff>50800</xdr:colOff>
      <xdr:row>40</xdr:row>
      <xdr:rowOff>149860</xdr:rowOff>
    </xdr:to>
    <xdr:sp macro="" textlink="">
      <xdr:nvSpPr>
        <xdr:cNvPr id="122" name="フローチャート: 判断 121">
          <a:extLst>
            <a:ext uri="{FF2B5EF4-FFF2-40B4-BE49-F238E27FC236}">
              <a16:creationId xmlns:a16="http://schemas.microsoft.com/office/drawing/2014/main" id="{37883712-9EAE-4026-879A-3E2946C65A53}"/>
            </a:ext>
          </a:extLst>
        </xdr:cNvPr>
        <xdr:cNvSpPr/>
      </xdr:nvSpPr>
      <xdr:spPr>
        <a:xfrm>
          <a:off x="9192260" y="6753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51526</xdr:rowOff>
    </xdr:from>
    <xdr:to>
      <xdr:col>50</xdr:col>
      <xdr:colOff>165100</xdr:colOff>
      <xdr:row>40</xdr:row>
      <xdr:rowOff>153126</xdr:rowOff>
    </xdr:to>
    <xdr:sp macro="" textlink="">
      <xdr:nvSpPr>
        <xdr:cNvPr id="123" name="フローチャート: 判断 122">
          <a:extLst>
            <a:ext uri="{FF2B5EF4-FFF2-40B4-BE49-F238E27FC236}">
              <a16:creationId xmlns:a16="http://schemas.microsoft.com/office/drawing/2014/main" id="{C9A5D562-1816-40E4-9BFD-7F52D9EED434}"/>
            </a:ext>
          </a:extLst>
        </xdr:cNvPr>
        <xdr:cNvSpPr/>
      </xdr:nvSpPr>
      <xdr:spPr>
        <a:xfrm>
          <a:off x="8445500" y="675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61323</xdr:rowOff>
    </xdr:from>
    <xdr:to>
      <xdr:col>46</xdr:col>
      <xdr:colOff>38100</xdr:colOff>
      <xdr:row>40</xdr:row>
      <xdr:rowOff>162923</xdr:rowOff>
    </xdr:to>
    <xdr:sp macro="" textlink="">
      <xdr:nvSpPr>
        <xdr:cNvPr id="124" name="フローチャート: 判断 123">
          <a:extLst>
            <a:ext uri="{FF2B5EF4-FFF2-40B4-BE49-F238E27FC236}">
              <a16:creationId xmlns:a16="http://schemas.microsoft.com/office/drawing/2014/main" id="{27DFA3A7-630A-470C-8E24-1E7E1DD68D8A}"/>
            </a:ext>
          </a:extLst>
        </xdr:cNvPr>
        <xdr:cNvSpPr/>
      </xdr:nvSpPr>
      <xdr:spPr>
        <a:xfrm>
          <a:off x="7670800" y="67669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87449</xdr:rowOff>
    </xdr:from>
    <xdr:to>
      <xdr:col>41</xdr:col>
      <xdr:colOff>101600</xdr:colOff>
      <xdr:row>41</xdr:row>
      <xdr:rowOff>17599</xdr:rowOff>
    </xdr:to>
    <xdr:sp macro="" textlink="">
      <xdr:nvSpPr>
        <xdr:cNvPr id="125" name="フローチャート: 判断 124">
          <a:extLst>
            <a:ext uri="{FF2B5EF4-FFF2-40B4-BE49-F238E27FC236}">
              <a16:creationId xmlns:a16="http://schemas.microsoft.com/office/drawing/2014/main" id="{B71773ED-7826-4193-B913-D803774AB92C}"/>
            </a:ext>
          </a:extLst>
        </xdr:cNvPr>
        <xdr:cNvSpPr/>
      </xdr:nvSpPr>
      <xdr:spPr>
        <a:xfrm>
          <a:off x="6873240" y="67930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74385</xdr:rowOff>
    </xdr:from>
    <xdr:to>
      <xdr:col>36</xdr:col>
      <xdr:colOff>165100</xdr:colOff>
      <xdr:row>41</xdr:row>
      <xdr:rowOff>4535</xdr:rowOff>
    </xdr:to>
    <xdr:sp macro="" textlink="">
      <xdr:nvSpPr>
        <xdr:cNvPr id="126" name="フローチャート: 判断 125">
          <a:extLst>
            <a:ext uri="{FF2B5EF4-FFF2-40B4-BE49-F238E27FC236}">
              <a16:creationId xmlns:a16="http://schemas.microsoft.com/office/drawing/2014/main" id="{E3A86791-F63A-4292-8209-08060444F282}"/>
            </a:ext>
          </a:extLst>
        </xdr:cNvPr>
        <xdr:cNvSpPr/>
      </xdr:nvSpPr>
      <xdr:spPr>
        <a:xfrm>
          <a:off x="6098540" y="677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5C1C009-3C9B-4761-9FB9-BB87012F596B}"/>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16C7FB2-AF25-4410-83F1-EE24AE2BC3AC}"/>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10D345E-120A-4D3C-B296-F1C10CCD88BC}"/>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DA57BCB-92FA-41DC-8322-E4C0D3CB3738}"/>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9DDC619B-0CEF-429A-BC23-D0A29921D526}"/>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147865</xdr:rowOff>
    </xdr:from>
    <xdr:to>
      <xdr:col>55</xdr:col>
      <xdr:colOff>50800</xdr:colOff>
      <xdr:row>42</xdr:row>
      <xdr:rowOff>78015</xdr:rowOff>
    </xdr:to>
    <xdr:sp macro="" textlink="">
      <xdr:nvSpPr>
        <xdr:cNvPr id="132" name="楕円 131">
          <a:extLst>
            <a:ext uri="{FF2B5EF4-FFF2-40B4-BE49-F238E27FC236}">
              <a16:creationId xmlns:a16="http://schemas.microsoft.com/office/drawing/2014/main" id="{36AF8853-836A-4AD1-9BCE-C2D2349905AF}"/>
            </a:ext>
          </a:extLst>
        </xdr:cNvPr>
        <xdr:cNvSpPr/>
      </xdr:nvSpPr>
      <xdr:spPr>
        <a:xfrm>
          <a:off x="9192260" y="70211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62792</xdr:rowOff>
    </xdr:from>
    <xdr:ext cx="469744" cy="259045"/>
    <xdr:sp macro="" textlink="">
      <xdr:nvSpPr>
        <xdr:cNvPr id="133" name="【図書館】&#10;一人当たり面積該当値テキスト">
          <a:extLst>
            <a:ext uri="{FF2B5EF4-FFF2-40B4-BE49-F238E27FC236}">
              <a16:creationId xmlns:a16="http://schemas.microsoft.com/office/drawing/2014/main" id="{8E23DB1F-2982-4106-8543-6C112133901D}"/>
            </a:ext>
          </a:extLst>
        </xdr:cNvPr>
        <xdr:cNvSpPr txBox="1"/>
      </xdr:nvSpPr>
      <xdr:spPr>
        <a:xfrm>
          <a:off x="9258300" y="69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151130</xdr:rowOff>
    </xdr:from>
    <xdr:to>
      <xdr:col>50</xdr:col>
      <xdr:colOff>165100</xdr:colOff>
      <xdr:row>42</xdr:row>
      <xdr:rowOff>81280</xdr:rowOff>
    </xdr:to>
    <xdr:sp macro="" textlink="">
      <xdr:nvSpPr>
        <xdr:cNvPr id="134" name="楕円 133">
          <a:extLst>
            <a:ext uri="{FF2B5EF4-FFF2-40B4-BE49-F238E27FC236}">
              <a16:creationId xmlns:a16="http://schemas.microsoft.com/office/drawing/2014/main" id="{76FA865B-CAE6-497E-AE18-7E24BFE76098}"/>
            </a:ext>
          </a:extLst>
        </xdr:cNvPr>
        <xdr:cNvSpPr/>
      </xdr:nvSpPr>
      <xdr:spPr>
        <a:xfrm>
          <a:off x="8445500" y="7024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27215</xdr:rowOff>
    </xdr:from>
    <xdr:to>
      <xdr:col>55</xdr:col>
      <xdr:colOff>0</xdr:colOff>
      <xdr:row>42</xdr:row>
      <xdr:rowOff>30480</xdr:rowOff>
    </xdr:to>
    <xdr:cxnSp macro="">
      <xdr:nvCxnSpPr>
        <xdr:cNvPr id="135" name="直線コネクタ 134">
          <a:extLst>
            <a:ext uri="{FF2B5EF4-FFF2-40B4-BE49-F238E27FC236}">
              <a16:creationId xmlns:a16="http://schemas.microsoft.com/office/drawing/2014/main" id="{32B353D1-FD43-4934-BF0A-886ADFD459CD}"/>
            </a:ext>
          </a:extLst>
        </xdr:cNvPr>
        <xdr:cNvCxnSpPr/>
      </xdr:nvCxnSpPr>
      <xdr:spPr>
        <a:xfrm flipV="1">
          <a:off x="8496300" y="7068095"/>
          <a:ext cx="7239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151130</xdr:rowOff>
    </xdr:from>
    <xdr:to>
      <xdr:col>46</xdr:col>
      <xdr:colOff>38100</xdr:colOff>
      <xdr:row>42</xdr:row>
      <xdr:rowOff>81280</xdr:rowOff>
    </xdr:to>
    <xdr:sp macro="" textlink="">
      <xdr:nvSpPr>
        <xdr:cNvPr id="136" name="楕円 135">
          <a:extLst>
            <a:ext uri="{FF2B5EF4-FFF2-40B4-BE49-F238E27FC236}">
              <a16:creationId xmlns:a16="http://schemas.microsoft.com/office/drawing/2014/main" id="{5CD58116-8C65-4AC0-AD0A-393DB835C559}"/>
            </a:ext>
          </a:extLst>
        </xdr:cNvPr>
        <xdr:cNvSpPr/>
      </xdr:nvSpPr>
      <xdr:spPr>
        <a:xfrm>
          <a:off x="7670800" y="7024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30480</xdr:rowOff>
    </xdr:from>
    <xdr:to>
      <xdr:col>50</xdr:col>
      <xdr:colOff>114300</xdr:colOff>
      <xdr:row>42</xdr:row>
      <xdr:rowOff>30480</xdr:rowOff>
    </xdr:to>
    <xdr:cxnSp macro="">
      <xdr:nvCxnSpPr>
        <xdr:cNvPr id="137" name="直線コネクタ 136">
          <a:extLst>
            <a:ext uri="{FF2B5EF4-FFF2-40B4-BE49-F238E27FC236}">
              <a16:creationId xmlns:a16="http://schemas.microsoft.com/office/drawing/2014/main" id="{8825EE6A-52B3-4BFD-9779-24ED219A763F}"/>
            </a:ext>
          </a:extLst>
        </xdr:cNvPr>
        <xdr:cNvCxnSpPr/>
      </xdr:nvCxnSpPr>
      <xdr:spPr>
        <a:xfrm>
          <a:off x="7713980" y="707136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151130</xdr:rowOff>
    </xdr:from>
    <xdr:to>
      <xdr:col>41</xdr:col>
      <xdr:colOff>101600</xdr:colOff>
      <xdr:row>42</xdr:row>
      <xdr:rowOff>81280</xdr:rowOff>
    </xdr:to>
    <xdr:sp macro="" textlink="">
      <xdr:nvSpPr>
        <xdr:cNvPr id="138" name="楕円 137">
          <a:extLst>
            <a:ext uri="{FF2B5EF4-FFF2-40B4-BE49-F238E27FC236}">
              <a16:creationId xmlns:a16="http://schemas.microsoft.com/office/drawing/2014/main" id="{87FE7651-6564-4565-BC29-696C9C9CC274}"/>
            </a:ext>
          </a:extLst>
        </xdr:cNvPr>
        <xdr:cNvSpPr/>
      </xdr:nvSpPr>
      <xdr:spPr>
        <a:xfrm>
          <a:off x="6873240" y="7024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30480</xdr:rowOff>
    </xdr:from>
    <xdr:to>
      <xdr:col>45</xdr:col>
      <xdr:colOff>177800</xdr:colOff>
      <xdr:row>42</xdr:row>
      <xdr:rowOff>30480</xdr:rowOff>
    </xdr:to>
    <xdr:cxnSp macro="">
      <xdr:nvCxnSpPr>
        <xdr:cNvPr id="139" name="直線コネクタ 138">
          <a:extLst>
            <a:ext uri="{FF2B5EF4-FFF2-40B4-BE49-F238E27FC236}">
              <a16:creationId xmlns:a16="http://schemas.microsoft.com/office/drawing/2014/main" id="{1C893838-3015-4094-9326-7F2E6B5C8206}"/>
            </a:ext>
          </a:extLst>
        </xdr:cNvPr>
        <xdr:cNvCxnSpPr/>
      </xdr:nvCxnSpPr>
      <xdr:spPr>
        <a:xfrm>
          <a:off x="6924040" y="707136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154396</xdr:rowOff>
    </xdr:from>
    <xdr:to>
      <xdr:col>36</xdr:col>
      <xdr:colOff>165100</xdr:colOff>
      <xdr:row>42</xdr:row>
      <xdr:rowOff>84546</xdr:rowOff>
    </xdr:to>
    <xdr:sp macro="" textlink="">
      <xdr:nvSpPr>
        <xdr:cNvPr id="140" name="楕円 139">
          <a:extLst>
            <a:ext uri="{FF2B5EF4-FFF2-40B4-BE49-F238E27FC236}">
              <a16:creationId xmlns:a16="http://schemas.microsoft.com/office/drawing/2014/main" id="{0F8B64A5-2A68-45A0-B4F8-CB0C9D08B4E6}"/>
            </a:ext>
          </a:extLst>
        </xdr:cNvPr>
        <xdr:cNvSpPr/>
      </xdr:nvSpPr>
      <xdr:spPr>
        <a:xfrm>
          <a:off x="6098540" y="70276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30480</xdr:rowOff>
    </xdr:from>
    <xdr:to>
      <xdr:col>41</xdr:col>
      <xdr:colOff>50800</xdr:colOff>
      <xdr:row>42</xdr:row>
      <xdr:rowOff>33746</xdr:rowOff>
    </xdr:to>
    <xdr:cxnSp macro="">
      <xdr:nvCxnSpPr>
        <xdr:cNvPr id="141" name="直線コネクタ 140">
          <a:extLst>
            <a:ext uri="{FF2B5EF4-FFF2-40B4-BE49-F238E27FC236}">
              <a16:creationId xmlns:a16="http://schemas.microsoft.com/office/drawing/2014/main" id="{F1250435-8254-4347-B32E-A5E72FD23871}"/>
            </a:ext>
          </a:extLst>
        </xdr:cNvPr>
        <xdr:cNvCxnSpPr/>
      </xdr:nvCxnSpPr>
      <xdr:spPr>
        <a:xfrm flipV="1">
          <a:off x="6149340" y="7071360"/>
          <a:ext cx="7747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169653</xdr:rowOff>
    </xdr:from>
    <xdr:ext cx="469744" cy="259045"/>
    <xdr:sp macro="" textlink="">
      <xdr:nvSpPr>
        <xdr:cNvPr id="142" name="n_1aveValue【図書館】&#10;一人当たり面積">
          <a:extLst>
            <a:ext uri="{FF2B5EF4-FFF2-40B4-BE49-F238E27FC236}">
              <a16:creationId xmlns:a16="http://schemas.microsoft.com/office/drawing/2014/main" id="{B403148D-2288-488D-9332-ECB771DDC507}"/>
            </a:ext>
          </a:extLst>
        </xdr:cNvPr>
        <xdr:cNvSpPr txBox="1"/>
      </xdr:nvSpPr>
      <xdr:spPr>
        <a:xfrm>
          <a:off x="8271587" y="653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8000</xdr:rowOff>
    </xdr:from>
    <xdr:ext cx="469744" cy="259045"/>
    <xdr:sp macro="" textlink="">
      <xdr:nvSpPr>
        <xdr:cNvPr id="143" name="n_2aveValue【図書館】&#10;一人当たり面積">
          <a:extLst>
            <a:ext uri="{FF2B5EF4-FFF2-40B4-BE49-F238E27FC236}">
              <a16:creationId xmlns:a16="http://schemas.microsoft.com/office/drawing/2014/main" id="{FB5155C8-85C4-4CE0-8CBF-08103E5AD77B}"/>
            </a:ext>
          </a:extLst>
        </xdr:cNvPr>
        <xdr:cNvSpPr txBox="1"/>
      </xdr:nvSpPr>
      <xdr:spPr>
        <a:xfrm>
          <a:off x="7509587" y="654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34126</xdr:rowOff>
    </xdr:from>
    <xdr:ext cx="469744" cy="259045"/>
    <xdr:sp macro="" textlink="">
      <xdr:nvSpPr>
        <xdr:cNvPr id="144" name="n_3aveValue【図書館】&#10;一人当たり面積">
          <a:extLst>
            <a:ext uri="{FF2B5EF4-FFF2-40B4-BE49-F238E27FC236}">
              <a16:creationId xmlns:a16="http://schemas.microsoft.com/office/drawing/2014/main" id="{5E8BE341-F22D-426D-BCBB-7E7AE0E43369}"/>
            </a:ext>
          </a:extLst>
        </xdr:cNvPr>
        <xdr:cNvSpPr txBox="1"/>
      </xdr:nvSpPr>
      <xdr:spPr>
        <a:xfrm>
          <a:off x="6712027" y="657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21062</xdr:rowOff>
    </xdr:from>
    <xdr:ext cx="469744" cy="259045"/>
    <xdr:sp macro="" textlink="">
      <xdr:nvSpPr>
        <xdr:cNvPr id="145" name="n_4aveValue【図書館】&#10;一人当たり面積">
          <a:extLst>
            <a:ext uri="{FF2B5EF4-FFF2-40B4-BE49-F238E27FC236}">
              <a16:creationId xmlns:a16="http://schemas.microsoft.com/office/drawing/2014/main" id="{B4E133F4-0368-4D53-9B2B-5DE0227E45C7}"/>
            </a:ext>
          </a:extLst>
        </xdr:cNvPr>
        <xdr:cNvSpPr txBox="1"/>
      </xdr:nvSpPr>
      <xdr:spPr>
        <a:xfrm>
          <a:off x="5937327" y="6559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72407</xdr:rowOff>
    </xdr:from>
    <xdr:ext cx="469744" cy="259045"/>
    <xdr:sp macro="" textlink="">
      <xdr:nvSpPr>
        <xdr:cNvPr id="146" name="n_1mainValue【図書館】&#10;一人当たり面積">
          <a:extLst>
            <a:ext uri="{FF2B5EF4-FFF2-40B4-BE49-F238E27FC236}">
              <a16:creationId xmlns:a16="http://schemas.microsoft.com/office/drawing/2014/main" id="{0BC04C6C-CF4A-4437-972C-F116D031E1B9}"/>
            </a:ext>
          </a:extLst>
        </xdr:cNvPr>
        <xdr:cNvSpPr txBox="1"/>
      </xdr:nvSpPr>
      <xdr:spPr>
        <a:xfrm>
          <a:off x="827158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72407</xdr:rowOff>
    </xdr:from>
    <xdr:ext cx="469744" cy="259045"/>
    <xdr:sp macro="" textlink="">
      <xdr:nvSpPr>
        <xdr:cNvPr id="147" name="n_2mainValue【図書館】&#10;一人当たり面積">
          <a:extLst>
            <a:ext uri="{FF2B5EF4-FFF2-40B4-BE49-F238E27FC236}">
              <a16:creationId xmlns:a16="http://schemas.microsoft.com/office/drawing/2014/main" id="{C85D2AED-59A1-4A8E-9A4C-410A18B74969}"/>
            </a:ext>
          </a:extLst>
        </xdr:cNvPr>
        <xdr:cNvSpPr txBox="1"/>
      </xdr:nvSpPr>
      <xdr:spPr>
        <a:xfrm>
          <a:off x="750958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72407</xdr:rowOff>
    </xdr:from>
    <xdr:ext cx="469744" cy="259045"/>
    <xdr:sp macro="" textlink="">
      <xdr:nvSpPr>
        <xdr:cNvPr id="148" name="n_3mainValue【図書館】&#10;一人当たり面積">
          <a:extLst>
            <a:ext uri="{FF2B5EF4-FFF2-40B4-BE49-F238E27FC236}">
              <a16:creationId xmlns:a16="http://schemas.microsoft.com/office/drawing/2014/main" id="{9E5C91C1-F2DE-4A76-B7BC-BB52CD675AE2}"/>
            </a:ext>
          </a:extLst>
        </xdr:cNvPr>
        <xdr:cNvSpPr txBox="1"/>
      </xdr:nvSpPr>
      <xdr:spPr>
        <a:xfrm>
          <a:off x="67120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75673</xdr:rowOff>
    </xdr:from>
    <xdr:ext cx="469744" cy="259045"/>
    <xdr:sp macro="" textlink="">
      <xdr:nvSpPr>
        <xdr:cNvPr id="149" name="n_4mainValue【図書館】&#10;一人当たり面積">
          <a:extLst>
            <a:ext uri="{FF2B5EF4-FFF2-40B4-BE49-F238E27FC236}">
              <a16:creationId xmlns:a16="http://schemas.microsoft.com/office/drawing/2014/main" id="{84006DD8-AE8C-4B52-B313-11D68E7A52E3}"/>
            </a:ext>
          </a:extLst>
        </xdr:cNvPr>
        <xdr:cNvSpPr txBox="1"/>
      </xdr:nvSpPr>
      <xdr:spPr>
        <a:xfrm>
          <a:off x="5937327" y="711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7B8ABB5B-0B91-46BE-BF17-97081EE86CC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735821F-3B64-4E70-A1E7-E24BB9C2434B}"/>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AF512AD6-5467-458E-82CB-47BFCA3E16E2}"/>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DA36AF9-EB79-4DF1-856E-0E32B9E7978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9B25822-1881-4FA7-8E59-DD75AB79918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7BA8112A-37AF-4389-86D3-9A7523EF89B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7914CF9B-41A1-40B3-8567-5A2FF86A052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CC387CE-FF23-4412-927C-435068943322}"/>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55B0EE2B-C5B2-4E21-908C-B509C0DDCD8E}"/>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C5224DF-7483-4144-A8E8-AD517BCD5F9D}"/>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1144905C-CCD5-4BD7-9437-CE20287F381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56CE5727-46B4-4603-9468-C20158663341}"/>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66D7F5EA-4F98-4F66-893C-944FDC5E58D9}"/>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B3588655-3A56-47B6-89FE-39ED1678501C}"/>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E391F628-C450-4B0A-AACF-096C34F32C1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4BA34454-5302-41BD-9283-4B7273C17D77}"/>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BB751549-431E-4FEA-9936-CD3E831BA369}"/>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C25A52D1-F40A-4C20-B26A-433E8BF1EC13}"/>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4AAB6121-CC3E-4A51-B0CB-A57ACEA05B68}"/>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35FC5DAF-55D4-4B0A-8810-2F06BF1455B9}"/>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282B2B04-D935-4D31-BE87-FE71E63B777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C756D5CA-B925-4405-ABED-23AD2945DA9B}"/>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8DAC9516-E31E-407E-BE30-8CB916CC7B44}"/>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BEB9BD64-F8F8-4844-B61D-63B00859F9F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9A3E8263-3E24-404D-AB07-7EC4DC890054}"/>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57150</xdr:rowOff>
    </xdr:from>
    <xdr:to>
      <xdr:col>24</xdr:col>
      <xdr:colOff>62865</xdr:colOff>
      <xdr:row>64</xdr:row>
      <xdr:rowOff>130628</xdr:rowOff>
    </xdr:to>
    <xdr:cxnSp macro="">
      <xdr:nvCxnSpPr>
        <xdr:cNvPr id="175" name="直線コネクタ 174">
          <a:extLst>
            <a:ext uri="{FF2B5EF4-FFF2-40B4-BE49-F238E27FC236}">
              <a16:creationId xmlns:a16="http://schemas.microsoft.com/office/drawing/2014/main" id="{CA992927-A611-49A7-94ED-D1D6DA65BC92}"/>
            </a:ext>
          </a:extLst>
        </xdr:cNvPr>
        <xdr:cNvCxnSpPr/>
      </xdr:nvCxnSpPr>
      <xdr:spPr>
        <a:xfrm flipV="1">
          <a:off x="4086225" y="9444990"/>
          <a:ext cx="0" cy="1414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E70C3EC5-C3D8-4CC7-A281-631E6D5A2D37}"/>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7" name="直線コネクタ 176">
          <a:extLst>
            <a:ext uri="{FF2B5EF4-FFF2-40B4-BE49-F238E27FC236}">
              <a16:creationId xmlns:a16="http://schemas.microsoft.com/office/drawing/2014/main" id="{5DE47298-F6F8-42EA-8C39-B40D528E599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3827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C15A1C99-5987-4F8C-AF55-2225B8B87930}"/>
            </a:ext>
          </a:extLst>
        </xdr:cNvPr>
        <xdr:cNvSpPr txBox="1"/>
      </xdr:nvSpPr>
      <xdr:spPr>
        <a:xfrm>
          <a:off x="4124960" y="922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57150</xdr:rowOff>
    </xdr:from>
    <xdr:to>
      <xdr:col>24</xdr:col>
      <xdr:colOff>152400</xdr:colOff>
      <xdr:row>56</xdr:row>
      <xdr:rowOff>57150</xdr:rowOff>
    </xdr:to>
    <xdr:cxnSp macro="">
      <xdr:nvCxnSpPr>
        <xdr:cNvPr id="179" name="直線コネクタ 178">
          <a:extLst>
            <a:ext uri="{FF2B5EF4-FFF2-40B4-BE49-F238E27FC236}">
              <a16:creationId xmlns:a16="http://schemas.microsoft.com/office/drawing/2014/main" id="{960FEA0E-EE2D-407B-87B9-B0F2D9FF3DD9}"/>
            </a:ext>
          </a:extLst>
        </xdr:cNvPr>
        <xdr:cNvCxnSpPr/>
      </xdr:nvCxnSpPr>
      <xdr:spPr>
        <a:xfrm>
          <a:off x="4020820" y="9444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97807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DC700FBA-8340-4EB7-846C-35CE0D004E5C}"/>
            </a:ext>
          </a:extLst>
        </xdr:cNvPr>
        <xdr:cNvSpPr txBox="1"/>
      </xdr:nvSpPr>
      <xdr:spPr>
        <a:xfrm>
          <a:off x="412496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81" name="フローチャート: 判断 180">
          <a:extLst>
            <a:ext uri="{FF2B5EF4-FFF2-40B4-BE49-F238E27FC236}">
              <a16:creationId xmlns:a16="http://schemas.microsoft.com/office/drawing/2014/main" id="{5D3D1358-748B-4053-ACD3-84A0C57B2126}"/>
            </a:ext>
          </a:extLst>
        </xdr:cNvPr>
        <xdr:cNvSpPr/>
      </xdr:nvSpPr>
      <xdr:spPr>
        <a:xfrm>
          <a:off x="403606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42273</xdr:rowOff>
    </xdr:from>
    <xdr:to>
      <xdr:col>20</xdr:col>
      <xdr:colOff>38100</xdr:colOff>
      <xdr:row>61</xdr:row>
      <xdr:rowOff>143873</xdr:rowOff>
    </xdr:to>
    <xdr:sp macro="" textlink="">
      <xdr:nvSpPr>
        <xdr:cNvPr id="182" name="フローチャート: 判断 181">
          <a:extLst>
            <a:ext uri="{FF2B5EF4-FFF2-40B4-BE49-F238E27FC236}">
              <a16:creationId xmlns:a16="http://schemas.microsoft.com/office/drawing/2014/main" id="{6E18646A-7839-4891-97D4-D110013F1C23}"/>
            </a:ext>
          </a:extLst>
        </xdr:cNvPr>
        <xdr:cNvSpPr/>
      </xdr:nvSpPr>
      <xdr:spPr>
        <a:xfrm>
          <a:off x="3312160" y="10268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55335</xdr:rowOff>
    </xdr:from>
    <xdr:to>
      <xdr:col>15</xdr:col>
      <xdr:colOff>101600</xdr:colOff>
      <xdr:row>61</xdr:row>
      <xdr:rowOff>156935</xdr:rowOff>
    </xdr:to>
    <xdr:sp macro="" textlink="">
      <xdr:nvSpPr>
        <xdr:cNvPr id="183" name="フローチャート: 判断 182">
          <a:extLst>
            <a:ext uri="{FF2B5EF4-FFF2-40B4-BE49-F238E27FC236}">
              <a16:creationId xmlns:a16="http://schemas.microsoft.com/office/drawing/2014/main" id="{33F1D4A0-05EC-4E5D-9C61-F88F45514A5C}"/>
            </a:ext>
          </a:extLst>
        </xdr:cNvPr>
        <xdr:cNvSpPr/>
      </xdr:nvSpPr>
      <xdr:spPr>
        <a:xfrm>
          <a:off x="2514600" y="1028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84" name="フローチャート: 判断 183">
          <a:extLst>
            <a:ext uri="{FF2B5EF4-FFF2-40B4-BE49-F238E27FC236}">
              <a16:creationId xmlns:a16="http://schemas.microsoft.com/office/drawing/2014/main" id="{6825C43E-60E3-43CB-B684-657733EA715D}"/>
            </a:ext>
          </a:extLst>
        </xdr:cNvPr>
        <xdr:cNvSpPr/>
      </xdr:nvSpPr>
      <xdr:spPr>
        <a:xfrm>
          <a:off x="173990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185" name="フローチャート: 判断 184">
          <a:extLst>
            <a:ext uri="{FF2B5EF4-FFF2-40B4-BE49-F238E27FC236}">
              <a16:creationId xmlns:a16="http://schemas.microsoft.com/office/drawing/2014/main" id="{A874300A-328B-4B9A-91D6-01148837CB33}"/>
            </a:ext>
          </a:extLst>
        </xdr:cNvPr>
        <xdr:cNvSpPr/>
      </xdr:nvSpPr>
      <xdr:spPr>
        <a:xfrm>
          <a:off x="965200" y="102084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93ECC9F-1AF3-4B41-B61A-734F69CBF91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99D66A9-AF44-4AF5-BF00-5A070824386A}"/>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A707949-136C-41AB-B2E0-ADDC88951282}"/>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917A5C4-9C7E-4C22-BEB4-2D488D79E61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EB02A682-43CB-47C6-BCD2-6ABD6B7018EC}"/>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87993</xdr:rowOff>
    </xdr:from>
    <xdr:to>
      <xdr:col>24</xdr:col>
      <xdr:colOff>114300</xdr:colOff>
      <xdr:row>64</xdr:row>
      <xdr:rowOff>18143</xdr:rowOff>
    </xdr:to>
    <xdr:sp macro="" textlink="">
      <xdr:nvSpPr>
        <xdr:cNvPr id="191" name="楕円 190">
          <a:extLst>
            <a:ext uri="{FF2B5EF4-FFF2-40B4-BE49-F238E27FC236}">
              <a16:creationId xmlns:a16="http://schemas.microsoft.com/office/drawing/2014/main" id="{A949ADCD-3CAC-43D9-9205-8DF97282EC9A}"/>
            </a:ext>
          </a:extLst>
        </xdr:cNvPr>
        <xdr:cNvSpPr/>
      </xdr:nvSpPr>
      <xdr:spPr>
        <a:xfrm>
          <a:off x="4036060" y="106493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66420</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BCBDDC7D-6506-439D-8B3C-7B40F8096B76}"/>
            </a:ext>
          </a:extLst>
        </xdr:cNvPr>
        <xdr:cNvSpPr txBox="1"/>
      </xdr:nvSpPr>
      <xdr:spPr>
        <a:xfrm>
          <a:off x="4124960"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70031</xdr:rowOff>
    </xdr:from>
    <xdr:to>
      <xdr:col>20</xdr:col>
      <xdr:colOff>38100</xdr:colOff>
      <xdr:row>64</xdr:row>
      <xdr:rowOff>181</xdr:rowOff>
    </xdr:to>
    <xdr:sp macro="" textlink="">
      <xdr:nvSpPr>
        <xdr:cNvPr id="193" name="楕円 192">
          <a:extLst>
            <a:ext uri="{FF2B5EF4-FFF2-40B4-BE49-F238E27FC236}">
              <a16:creationId xmlns:a16="http://schemas.microsoft.com/office/drawing/2014/main" id="{82F1298A-1DCF-49F5-8EF5-5ABA2DF3B5A6}"/>
            </a:ext>
          </a:extLst>
        </xdr:cNvPr>
        <xdr:cNvSpPr/>
      </xdr:nvSpPr>
      <xdr:spPr>
        <a:xfrm>
          <a:off x="3312160" y="106313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120831</xdr:rowOff>
    </xdr:from>
    <xdr:to>
      <xdr:col>24</xdr:col>
      <xdr:colOff>63500</xdr:colOff>
      <xdr:row>63</xdr:row>
      <xdr:rowOff>138793</xdr:rowOff>
    </xdr:to>
    <xdr:cxnSp macro="">
      <xdr:nvCxnSpPr>
        <xdr:cNvPr id="194" name="直線コネクタ 193">
          <a:extLst>
            <a:ext uri="{FF2B5EF4-FFF2-40B4-BE49-F238E27FC236}">
              <a16:creationId xmlns:a16="http://schemas.microsoft.com/office/drawing/2014/main" id="{12B9EEB3-951B-4318-B828-5B50F9E92F7C}"/>
            </a:ext>
          </a:extLst>
        </xdr:cNvPr>
        <xdr:cNvCxnSpPr/>
      </xdr:nvCxnSpPr>
      <xdr:spPr>
        <a:xfrm>
          <a:off x="3355340" y="10682151"/>
          <a:ext cx="73152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79828</xdr:rowOff>
    </xdr:from>
    <xdr:to>
      <xdr:col>15</xdr:col>
      <xdr:colOff>101600</xdr:colOff>
      <xdr:row>65</xdr:row>
      <xdr:rowOff>9978</xdr:rowOff>
    </xdr:to>
    <xdr:sp macro="" textlink="">
      <xdr:nvSpPr>
        <xdr:cNvPr id="195" name="楕円 194">
          <a:extLst>
            <a:ext uri="{FF2B5EF4-FFF2-40B4-BE49-F238E27FC236}">
              <a16:creationId xmlns:a16="http://schemas.microsoft.com/office/drawing/2014/main" id="{DE1CFEE5-27CA-41BD-92A3-D84A3DAAF913}"/>
            </a:ext>
          </a:extLst>
        </xdr:cNvPr>
        <xdr:cNvSpPr/>
      </xdr:nvSpPr>
      <xdr:spPr>
        <a:xfrm>
          <a:off x="25146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120831</xdr:rowOff>
    </xdr:from>
    <xdr:to>
      <xdr:col>19</xdr:col>
      <xdr:colOff>177800</xdr:colOff>
      <xdr:row>64</xdr:row>
      <xdr:rowOff>130628</xdr:rowOff>
    </xdr:to>
    <xdr:cxnSp macro="">
      <xdr:nvCxnSpPr>
        <xdr:cNvPr id="196" name="直線コネクタ 195">
          <a:extLst>
            <a:ext uri="{FF2B5EF4-FFF2-40B4-BE49-F238E27FC236}">
              <a16:creationId xmlns:a16="http://schemas.microsoft.com/office/drawing/2014/main" id="{EAF63B65-9FC7-4696-BEA5-E3C2921E42E0}"/>
            </a:ext>
          </a:extLst>
        </xdr:cNvPr>
        <xdr:cNvCxnSpPr/>
      </xdr:nvCxnSpPr>
      <xdr:spPr>
        <a:xfrm flipV="1">
          <a:off x="2565400" y="10682151"/>
          <a:ext cx="789940" cy="17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79828</xdr:rowOff>
    </xdr:from>
    <xdr:to>
      <xdr:col>10</xdr:col>
      <xdr:colOff>165100</xdr:colOff>
      <xdr:row>65</xdr:row>
      <xdr:rowOff>9978</xdr:rowOff>
    </xdr:to>
    <xdr:sp macro="" textlink="">
      <xdr:nvSpPr>
        <xdr:cNvPr id="197" name="楕円 196">
          <a:extLst>
            <a:ext uri="{FF2B5EF4-FFF2-40B4-BE49-F238E27FC236}">
              <a16:creationId xmlns:a16="http://schemas.microsoft.com/office/drawing/2014/main" id="{FFE31921-EE7D-47E3-8115-81F4ACC6AD36}"/>
            </a:ext>
          </a:extLst>
        </xdr:cNvPr>
        <xdr:cNvSpPr/>
      </xdr:nvSpPr>
      <xdr:spPr>
        <a:xfrm>
          <a:off x="1739900" y="108087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130628</xdr:rowOff>
    </xdr:from>
    <xdr:to>
      <xdr:col>15</xdr:col>
      <xdr:colOff>50800</xdr:colOff>
      <xdr:row>64</xdr:row>
      <xdr:rowOff>130628</xdr:rowOff>
    </xdr:to>
    <xdr:cxnSp macro="">
      <xdr:nvCxnSpPr>
        <xdr:cNvPr id="198" name="直線コネクタ 197">
          <a:extLst>
            <a:ext uri="{FF2B5EF4-FFF2-40B4-BE49-F238E27FC236}">
              <a16:creationId xmlns:a16="http://schemas.microsoft.com/office/drawing/2014/main" id="{47E89E24-F366-425E-9DC7-19958EFA4E04}"/>
            </a:ext>
          </a:extLst>
        </xdr:cNvPr>
        <xdr:cNvCxnSpPr/>
      </xdr:nvCxnSpPr>
      <xdr:spPr>
        <a:xfrm>
          <a:off x="1790700" y="1085958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79828</xdr:rowOff>
    </xdr:from>
    <xdr:to>
      <xdr:col>6</xdr:col>
      <xdr:colOff>38100</xdr:colOff>
      <xdr:row>65</xdr:row>
      <xdr:rowOff>9978</xdr:rowOff>
    </xdr:to>
    <xdr:sp macro="" textlink="">
      <xdr:nvSpPr>
        <xdr:cNvPr id="199" name="楕円 198">
          <a:extLst>
            <a:ext uri="{FF2B5EF4-FFF2-40B4-BE49-F238E27FC236}">
              <a16:creationId xmlns:a16="http://schemas.microsoft.com/office/drawing/2014/main" id="{CD106A5B-3C7C-450B-9654-EDB29BB23FC8}"/>
            </a:ext>
          </a:extLst>
        </xdr:cNvPr>
        <xdr:cNvSpPr/>
      </xdr:nvSpPr>
      <xdr:spPr>
        <a:xfrm>
          <a:off x="965200" y="108087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130628</xdr:rowOff>
    </xdr:from>
    <xdr:to>
      <xdr:col>10</xdr:col>
      <xdr:colOff>114300</xdr:colOff>
      <xdr:row>64</xdr:row>
      <xdr:rowOff>130628</xdr:rowOff>
    </xdr:to>
    <xdr:cxnSp macro="">
      <xdr:nvCxnSpPr>
        <xdr:cNvPr id="200" name="直線コネクタ 199">
          <a:extLst>
            <a:ext uri="{FF2B5EF4-FFF2-40B4-BE49-F238E27FC236}">
              <a16:creationId xmlns:a16="http://schemas.microsoft.com/office/drawing/2014/main" id="{A93D104F-110B-4463-BED2-2249F80FCB41}"/>
            </a:ext>
          </a:extLst>
        </xdr:cNvPr>
        <xdr:cNvCxnSpPr/>
      </xdr:nvCxnSpPr>
      <xdr:spPr>
        <a:xfrm>
          <a:off x="1008380" y="1085958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160400</xdr:rowOff>
    </xdr:from>
    <xdr:ext cx="405111" cy="259045"/>
    <xdr:sp macro="" textlink="">
      <xdr:nvSpPr>
        <xdr:cNvPr id="201" name="n_1aveValue【体育館・プール】&#10;有形固定資産減価償却率">
          <a:extLst>
            <a:ext uri="{FF2B5EF4-FFF2-40B4-BE49-F238E27FC236}">
              <a16:creationId xmlns:a16="http://schemas.microsoft.com/office/drawing/2014/main" id="{D8B1919A-6618-4144-B58D-013E35D4E9BF}"/>
            </a:ext>
          </a:extLst>
        </xdr:cNvPr>
        <xdr:cNvSpPr txBox="1"/>
      </xdr:nvSpPr>
      <xdr:spPr>
        <a:xfrm>
          <a:off x="3170564" y="10051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2012</xdr:rowOff>
    </xdr:from>
    <xdr:ext cx="405111" cy="259045"/>
    <xdr:sp macro="" textlink="">
      <xdr:nvSpPr>
        <xdr:cNvPr id="202" name="n_2aveValue【体育館・プール】&#10;有形固定資産減価償却率">
          <a:extLst>
            <a:ext uri="{FF2B5EF4-FFF2-40B4-BE49-F238E27FC236}">
              <a16:creationId xmlns:a16="http://schemas.microsoft.com/office/drawing/2014/main" id="{424C0337-5B24-4B86-863A-7F0AB4B2F484}"/>
            </a:ext>
          </a:extLst>
        </xdr:cNvPr>
        <xdr:cNvSpPr txBox="1"/>
      </xdr:nvSpPr>
      <xdr:spPr>
        <a:xfrm>
          <a:off x="2385704" y="1006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152236</xdr:rowOff>
    </xdr:from>
    <xdr:ext cx="405111" cy="259045"/>
    <xdr:sp macro="" textlink="">
      <xdr:nvSpPr>
        <xdr:cNvPr id="203" name="n_3aveValue【体育館・プール】&#10;有形固定資産減価償却率">
          <a:extLst>
            <a:ext uri="{FF2B5EF4-FFF2-40B4-BE49-F238E27FC236}">
              <a16:creationId xmlns:a16="http://schemas.microsoft.com/office/drawing/2014/main" id="{B2B050B2-12DA-4067-BE11-64C8AEC316A4}"/>
            </a:ext>
          </a:extLst>
        </xdr:cNvPr>
        <xdr:cNvSpPr txBox="1"/>
      </xdr:nvSpPr>
      <xdr:spPr>
        <a:xfrm>
          <a:off x="161100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204" name="n_4aveValue【体育館・プール】&#10;有形固定資産減価償却率">
          <a:extLst>
            <a:ext uri="{FF2B5EF4-FFF2-40B4-BE49-F238E27FC236}">
              <a16:creationId xmlns:a16="http://schemas.microsoft.com/office/drawing/2014/main" id="{6E30C290-E2D0-4A5B-B578-DFE55AE26939}"/>
            </a:ext>
          </a:extLst>
        </xdr:cNvPr>
        <xdr:cNvSpPr txBox="1"/>
      </xdr:nvSpPr>
      <xdr:spPr>
        <a:xfrm>
          <a:off x="836304" y="9987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162758</xdr:rowOff>
    </xdr:from>
    <xdr:ext cx="405111" cy="259045"/>
    <xdr:sp macro="" textlink="">
      <xdr:nvSpPr>
        <xdr:cNvPr id="205" name="n_1mainValue【体育館・プール】&#10;有形固定資産減価償却率">
          <a:extLst>
            <a:ext uri="{FF2B5EF4-FFF2-40B4-BE49-F238E27FC236}">
              <a16:creationId xmlns:a16="http://schemas.microsoft.com/office/drawing/2014/main" id="{2E91D00D-F39C-46C0-8552-6707714B3EE9}"/>
            </a:ext>
          </a:extLst>
        </xdr:cNvPr>
        <xdr:cNvSpPr txBox="1"/>
      </xdr:nvSpPr>
      <xdr:spPr>
        <a:xfrm>
          <a:off x="3170564" y="1072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65</xdr:row>
      <xdr:rowOff>1105</xdr:rowOff>
    </xdr:from>
    <xdr:ext cx="469744" cy="259045"/>
    <xdr:sp macro="" textlink="">
      <xdr:nvSpPr>
        <xdr:cNvPr id="206" name="n_2mainValue【体育館・プール】&#10;有形固定資産減価償却率">
          <a:extLst>
            <a:ext uri="{FF2B5EF4-FFF2-40B4-BE49-F238E27FC236}">
              <a16:creationId xmlns:a16="http://schemas.microsoft.com/office/drawing/2014/main" id="{04857643-39EC-44D1-B7E6-9B8AC8D02F96}"/>
            </a:ext>
          </a:extLst>
        </xdr:cNvPr>
        <xdr:cNvSpPr txBox="1"/>
      </xdr:nvSpPr>
      <xdr:spPr>
        <a:xfrm>
          <a:off x="23533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65</xdr:row>
      <xdr:rowOff>1105</xdr:rowOff>
    </xdr:from>
    <xdr:ext cx="469744" cy="259045"/>
    <xdr:sp macro="" textlink="">
      <xdr:nvSpPr>
        <xdr:cNvPr id="207" name="n_3mainValue【体育館・プール】&#10;有形固定資産減価償却率">
          <a:extLst>
            <a:ext uri="{FF2B5EF4-FFF2-40B4-BE49-F238E27FC236}">
              <a16:creationId xmlns:a16="http://schemas.microsoft.com/office/drawing/2014/main" id="{DE7A9A1F-413F-4A59-87D4-18059744B590}"/>
            </a:ext>
          </a:extLst>
        </xdr:cNvPr>
        <xdr:cNvSpPr txBox="1"/>
      </xdr:nvSpPr>
      <xdr:spPr>
        <a:xfrm>
          <a:off x="15786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65</xdr:row>
      <xdr:rowOff>1105</xdr:rowOff>
    </xdr:from>
    <xdr:ext cx="469744" cy="259045"/>
    <xdr:sp macro="" textlink="">
      <xdr:nvSpPr>
        <xdr:cNvPr id="208" name="n_4mainValue【体育館・プール】&#10;有形固定資産減価償却率">
          <a:extLst>
            <a:ext uri="{FF2B5EF4-FFF2-40B4-BE49-F238E27FC236}">
              <a16:creationId xmlns:a16="http://schemas.microsoft.com/office/drawing/2014/main" id="{62F4AA8A-9BEC-4408-99A2-F21C029F2F59}"/>
            </a:ext>
          </a:extLst>
        </xdr:cNvPr>
        <xdr:cNvSpPr txBox="1"/>
      </xdr:nvSpPr>
      <xdr:spPr>
        <a:xfrm>
          <a:off x="803987" y="108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1654A22B-1ABE-407D-825F-53DE4FA16CC1}"/>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F323DD3-108C-4504-AAFB-D8EC529D98F5}"/>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884B327-E7CA-4CB0-B3B5-F65D855D8511}"/>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600AD944-9BC3-4D2A-A34A-FAA373C0EA3E}"/>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1D66EAD-1D94-4CF0-87DC-3F671158696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34FCFD6E-3659-4F29-9FB8-A1F03FEF3AC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BE922F74-2BD5-4744-BC8B-5B4346C3A55C}"/>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280E7E38-17F2-4873-A97C-BC1BBC6E9349}"/>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66E100E9-650E-4341-959D-8DA9014D2CBE}"/>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F88433BD-B330-4F70-82E6-C7BEA6DF29F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A0B5E437-8A48-42AB-AC88-40ACE41AE7A1}"/>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26D4A2D0-FAB6-4DBD-9AC6-DE09B4C37F15}"/>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7BBE48C0-C34C-473E-9FC0-A879D0998436}"/>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87C952B3-04CE-465B-87B1-79351D2BD0DE}"/>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19737573-91C7-4EDC-92C0-031ACC928A03}"/>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16F60625-4D7F-4976-8531-4B543CCFFBCF}"/>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408AB8EB-318D-4D4B-BAC1-B1837733856D}"/>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EE563AFC-15F9-43B6-8D2F-B1AC528CD6E3}"/>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CF444FD-DD4C-4CFB-9233-058BFA9EC09F}"/>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CB78104F-2766-4D5F-BB5E-223266647B64}"/>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87E42D29-CEF3-4647-8D99-699D1F79562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19C9BF26-308C-4965-9A5D-87DDD9D847E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2D96BA09-FFCB-456D-ADD6-4A5E86825F67}"/>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76200</xdr:rowOff>
    </xdr:from>
    <xdr:to>
      <xdr:col>54</xdr:col>
      <xdr:colOff>189865</xdr:colOff>
      <xdr:row>63</xdr:row>
      <xdr:rowOff>144780</xdr:rowOff>
    </xdr:to>
    <xdr:cxnSp macro="">
      <xdr:nvCxnSpPr>
        <xdr:cNvPr id="232" name="直線コネクタ 231">
          <a:extLst>
            <a:ext uri="{FF2B5EF4-FFF2-40B4-BE49-F238E27FC236}">
              <a16:creationId xmlns:a16="http://schemas.microsoft.com/office/drawing/2014/main" id="{68EF8010-9462-454A-942E-88FA9A15D9A3}"/>
            </a:ext>
          </a:extLst>
        </xdr:cNvPr>
        <xdr:cNvCxnSpPr/>
      </xdr:nvCxnSpPr>
      <xdr:spPr>
        <a:xfrm flipV="1">
          <a:off x="9219565" y="9296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148607</xdr:rowOff>
    </xdr:from>
    <xdr:ext cx="469744" cy="259045"/>
    <xdr:sp macro="" textlink="">
      <xdr:nvSpPr>
        <xdr:cNvPr id="233" name="【体育館・プール】&#10;一人当たり面積最小値テキスト">
          <a:extLst>
            <a:ext uri="{FF2B5EF4-FFF2-40B4-BE49-F238E27FC236}">
              <a16:creationId xmlns:a16="http://schemas.microsoft.com/office/drawing/2014/main" id="{89EFD1C1-7A3F-4A1F-90DE-EF743E0C3251}"/>
            </a:ext>
          </a:extLst>
        </xdr:cNvPr>
        <xdr:cNvSpPr txBox="1"/>
      </xdr:nvSpPr>
      <xdr:spPr>
        <a:xfrm>
          <a:off x="9258300"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144780</xdr:rowOff>
    </xdr:from>
    <xdr:to>
      <xdr:col>55</xdr:col>
      <xdr:colOff>88900</xdr:colOff>
      <xdr:row>63</xdr:row>
      <xdr:rowOff>144780</xdr:rowOff>
    </xdr:to>
    <xdr:cxnSp macro="">
      <xdr:nvCxnSpPr>
        <xdr:cNvPr id="234" name="直線コネクタ 233">
          <a:extLst>
            <a:ext uri="{FF2B5EF4-FFF2-40B4-BE49-F238E27FC236}">
              <a16:creationId xmlns:a16="http://schemas.microsoft.com/office/drawing/2014/main" id="{C07D32AB-2A22-483E-AB6C-8DFEA17A6CF2}"/>
            </a:ext>
          </a:extLst>
        </xdr:cNvPr>
        <xdr:cNvCxnSpPr/>
      </xdr:nvCxnSpPr>
      <xdr:spPr>
        <a:xfrm>
          <a:off x="9154160" y="10706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22877</xdr:rowOff>
    </xdr:from>
    <xdr:ext cx="469744" cy="259045"/>
    <xdr:sp macro="" textlink="">
      <xdr:nvSpPr>
        <xdr:cNvPr id="235" name="【体育館・プール】&#10;一人当たり面積最大値テキスト">
          <a:extLst>
            <a:ext uri="{FF2B5EF4-FFF2-40B4-BE49-F238E27FC236}">
              <a16:creationId xmlns:a16="http://schemas.microsoft.com/office/drawing/2014/main" id="{279D412A-4913-45C8-AAEE-920619E9EEF7}"/>
            </a:ext>
          </a:extLst>
        </xdr:cNvPr>
        <xdr:cNvSpPr txBox="1"/>
      </xdr:nvSpPr>
      <xdr:spPr>
        <a:xfrm>
          <a:off x="9258300" y="907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76200</xdr:rowOff>
    </xdr:from>
    <xdr:to>
      <xdr:col>55</xdr:col>
      <xdr:colOff>88900</xdr:colOff>
      <xdr:row>55</xdr:row>
      <xdr:rowOff>76200</xdr:rowOff>
    </xdr:to>
    <xdr:cxnSp macro="">
      <xdr:nvCxnSpPr>
        <xdr:cNvPr id="236" name="直線コネクタ 235">
          <a:extLst>
            <a:ext uri="{FF2B5EF4-FFF2-40B4-BE49-F238E27FC236}">
              <a16:creationId xmlns:a16="http://schemas.microsoft.com/office/drawing/2014/main" id="{E934B04F-F561-47AF-A7A4-F26293AB1B9D}"/>
            </a:ext>
          </a:extLst>
        </xdr:cNvPr>
        <xdr:cNvCxnSpPr/>
      </xdr:nvCxnSpPr>
      <xdr:spPr>
        <a:xfrm>
          <a:off x="915416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13987</xdr:rowOff>
    </xdr:from>
    <xdr:ext cx="469744" cy="259045"/>
    <xdr:sp macro="" textlink="">
      <xdr:nvSpPr>
        <xdr:cNvPr id="237" name="【体育館・プール】&#10;一人当たり面積平均値テキスト">
          <a:extLst>
            <a:ext uri="{FF2B5EF4-FFF2-40B4-BE49-F238E27FC236}">
              <a16:creationId xmlns:a16="http://schemas.microsoft.com/office/drawing/2014/main" id="{391B325B-5FAC-4E4D-A537-DF94E4597F1F}"/>
            </a:ext>
          </a:extLst>
        </xdr:cNvPr>
        <xdr:cNvSpPr txBox="1"/>
      </xdr:nvSpPr>
      <xdr:spPr>
        <a:xfrm>
          <a:off x="9258300" y="10072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162560</xdr:rowOff>
    </xdr:from>
    <xdr:to>
      <xdr:col>55</xdr:col>
      <xdr:colOff>50800</xdr:colOff>
      <xdr:row>61</xdr:row>
      <xdr:rowOff>92710</xdr:rowOff>
    </xdr:to>
    <xdr:sp macro="" textlink="">
      <xdr:nvSpPr>
        <xdr:cNvPr id="238" name="フローチャート: 判断 237">
          <a:extLst>
            <a:ext uri="{FF2B5EF4-FFF2-40B4-BE49-F238E27FC236}">
              <a16:creationId xmlns:a16="http://schemas.microsoft.com/office/drawing/2014/main" id="{19C764F8-0303-4822-88D0-0EA1CA3807F2}"/>
            </a:ext>
          </a:extLst>
        </xdr:cNvPr>
        <xdr:cNvSpPr/>
      </xdr:nvSpPr>
      <xdr:spPr>
        <a:xfrm>
          <a:off x="919226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163830</xdr:rowOff>
    </xdr:from>
    <xdr:to>
      <xdr:col>50</xdr:col>
      <xdr:colOff>165100</xdr:colOff>
      <xdr:row>61</xdr:row>
      <xdr:rowOff>93980</xdr:rowOff>
    </xdr:to>
    <xdr:sp macro="" textlink="">
      <xdr:nvSpPr>
        <xdr:cNvPr id="239" name="フローチャート: 判断 238">
          <a:extLst>
            <a:ext uri="{FF2B5EF4-FFF2-40B4-BE49-F238E27FC236}">
              <a16:creationId xmlns:a16="http://schemas.microsoft.com/office/drawing/2014/main" id="{FB4D6929-DA34-4CA5-9F16-A08B70E151F9}"/>
            </a:ext>
          </a:extLst>
        </xdr:cNvPr>
        <xdr:cNvSpPr/>
      </xdr:nvSpPr>
      <xdr:spPr>
        <a:xfrm>
          <a:off x="8445500" y="10222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26670</xdr:rowOff>
    </xdr:from>
    <xdr:to>
      <xdr:col>46</xdr:col>
      <xdr:colOff>38100</xdr:colOff>
      <xdr:row>61</xdr:row>
      <xdr:rowOff>128270</xdr:rowOff>
    </xdr:to>
    <xdr:sp macro="" textlink="">
      <xdr:nvSpPr>
        <xdr:cNvPr id="240" name="フローチャート: 判断 239">
          <a:extLst>
            <a:ext uri="{FF2B5EF4-FFF2-40B4-BE49-F238E27FC236}">
              <a16:creationId xmlns:a16="http://schemas.microsoft.com/office/drawing/2014/main" id="{1EA2BC0B-2978-4053-900D-F90902554642}"/>
            </a:ext>
          </a:extLst>
        </xdr:cNvPr>
        <xdr:cNvSpPr/>
      </xdr:nvSpPr>
      <xdr:spPr>
        <a:xfrm>
          <a:off x="7670800" y="102527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34290</xdr:rowOff>
    </xdr:from>
    <xdr:to>
      <xdr:col>41</xdr:col>
      <xdr:colOff>101600</xdr:colOff>
      <xdr:row>61</xdr:row>
      <xdr:rowOff>135890</xdr:rowOff>
    </xdr:to>
    <xdr:sp macro="" textlink="">
      <xdr:nvSpPr>
        <xdr:cNvPr id="241" name="フローチャート: 判断 240">
          <a:extLst>
            <a:ext uri="{FF2B5EF4-FFF2-40B4-BE49-F238E27FC236}">
              <a16:creationId xmlns:a16="http://schemas.microsoft.com/office/drawing/2014/main" id="{0F1318EB-8D49-423D-9F8F-35D854FBA420}"/>
            </a:ext>
          </a:extLst>
        </xdr:cNvPr>
        <xdr:cNvSpPr/>
      </xdr:nvSpPr>
      <xdr:spPr>
        <a:xfrm>
          <a:off x="687324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43180</xdr:rowOff>
    </xdr:from>
    <xdr:to>
      <xdr:col>36</xdr:col>
      <xdr:colOff>165100</xdr:colOff>
      <xdr:row>61</xdr:row>
      <xdr:rowOff>144780</xdr:rowOff>
    </xdr:to>
    <xdr:sp macro="" textlink="">
      <xdr:nvSpPr>
        <xdr:cNvPr id="242" name="フローチャート: 判断 241">
          <a:extLst>
            <a:ext uri="{FF2B5EF4-FFF2-40B4-BE49-F238E27FC236}">
              <a16:creationId xmlns:a16="http://schemas.microsoft.com/office/drawing/2014/main" id="{5494D8B8-F640-4807-8EB8-F4A6B6D78AAF}"/>
            </a:ext>
          </a:extLst>
        </xdr:cNvPr>
        <xdr:cNvSpPr/>
      </xdr:nvSpPr>
      <xdr:spPr>
        <a:xfrm>
          <a:off x="6098540" y="1026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CC639D6-862C-4415-AA7D-0B606C1FD73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32B3E06-C4F6-409D-90CF-69EDE86CFDDA}"/>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1C3E84F-6954-4DC4-ADE1-F5CFAB958AC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5593A40-5373-4721-9BE1-51CF128F36DB}"/>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D47B789E-1D91-4907-880D-65B6D2FA36BE}"/>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76200</xdr:rowOff>
    </xdr:from>
    <xdr:to>
      <xdr:col>55</xdr:col>
      <xdr:colOff>50800</xdr:colOff>
      <xdr:row>64</xdr:row>
      <xdr:rowOff>6350</xdr:rowOff>
    </xdr:to>
    <xdr:sp macro="" textlink="">
      <xdr:nvSpPr>
        <xdr:cNvPr id="248" name="楕円 247">
          <a:extLst>
            <a:ext uri="{FF2B5EF4-FFF2-40B4-BE49-F238E27FC236}">
              <a16:creationId xmlns:a16="http://schemas.microsoft.com/office/drawing/2014/main" id="{A2058E55-11A3-4300-9E26-49073537A288}"/>
            </a:ext>
          </a:extLst>
        </xdr:cNvPr>
        <xdr:cNvSpPr/>
      </xdr:nvSpPr>
      <xdr:spPr>
        <a:xfrm>
          <a:off x="9192260" y="10637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162577</xdr:rowOff>
    </xdr:from>
    <xdr:ext cx="469744" cy="259045"/>
    <xdr:sp macro="" textlink="">
      <xdr:nvSpPr>
        <xdr:cNvPr id="249" name="【体育館・プール】&#10;一人当たり面積該当値テキスト">
          <a:extLst>
            <a:ext uri="{FF2B5EF4-FFF2-40B4-BE49-F238E27FC236}">
              <a16:creationId xmlns:a16="http://schemas.microsoft.com/office/drawing/2014/main" id="{E0CBDF71-5B1F-4D05-8841-257C2B2D2CBB}"/>
            </a:ext>
          </a:extLst>
        </xdr:cNvPr>
        <xdr:cNvSpPr txBox="1"/>
      </xdr:nvSpPr>
      <xdr:spPr>
        <a:xfrm>
          <a:off x="9258300"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77470</xdr:rowOff>
    </xdr:from>
    <xdr:to>
      <xdr:col>50</xdr:col>
      <xdr:colOff>165100</xdr:colOff>
      <xdr:row>64</xdr:row>
      <xdr:rowOff>7620</xdr:rowOff>
    </xdr:to>
    <xdr:sp macro="" textlink="">
      <xdr:nvSpPr>
        <xdr:cNvPr id="250" name="楕円 249">
          <a:extLst>
            <a:ext uri="{FF2B5EF4-FFF2-40B4-BE49-F238E27FC236}">
              <a16:creationId xmlns:a16="http://schemas.microsoft.com/office/drawing/2014/main" id="{28F60F36-1432-44EC-B6EA-00879F045283}"/>
            </a:ext>
          </a:extLst>
        </xdr:cNvPr>
        <xdr:cNvSpPr/>
      </xdr:nvSpPr>
      <xdr:spPr>
        <a:xfrm>
          <a:off x="8445500" y="10638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127000</xdr:rowOff>
    </xdr:from>
    <xdr:to>
      <xdr:col>55</xdr:col>
      <xdr:colOff>0</xdr:colOff>
      <xdr:row>63</xdr:row>
      <xdr:rowOff>128270</xdr:rowOff>
    </xdr:to>
    <xdr:cxnSp macro="">
      <xdr:nvCxnSpPr>
        <xdr:cNvPr id="251" name="直線コネクタ 250">
          <a:extLst>
            <a:ext uri="{FF2B5EF4-FFF2-40B4-BE49-F238E27FC236}">
              <a16:creationId xmlns:a16="http://schemas.microsoft.com/office/drawing/2014/main" id="{B77DDF1F-2771-463C-A3C7-4057BA8BFCBF}"/>
            </a:ext>
          </a:extLst>
        </xdr:cNvPr>
        <xdr:cNvCxnSpPr/>
      </xdr:nvCxnSpPr>
      <xdr:spPr>
        <a:xfrm flipV="1">
          <a:off x="8496300" y="10688320"/>
          <a:ext cx="7239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80010</xdr:rowOff>
    </xdr:from>
    <xdr:to>
      <xdr:col>46</xdr:col>
      <xdr:colOff>38100</xdr:colOff>
      <xdr:row>64</xdr:row>
      <xdr:rowOff>10160</xdr:rowOff>
    </xdr:to>
    <xdr:sp macro="" textlink="">
      <xdr:nvSpPr>
        <xdr:cNvPr id="252" name="楕円 251">
          <a:extLst>
            <a:ext uri="{FF2B5EF4-FFF2-40B4-BE49-F238E27FC236}">
              <a16:creationId xmlns:a16="http://schemas.microsoft.com/office/drawing/2014/main" id="{804C2655-3152-41D2-AA59-1CB1FE7AC2AE}"/>
            </a:ext>
          </a:extLst>
        </xdr:cNvPr>
        <xdr:cNvSpPr/>
      </xdr:nvSpPr>
      <xdr:spPr>
        <a:xfrm>
          <a:off x="7670800" y="10641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128270</xdr:rowOff>
    </xdr:from>
    <xdr:to>
      <xdr:col>50</xdr:col>
      <xdr:colOff>114300</xdr:colOff>
      <xdr:row>63</xdr:row>
      <xdr:rowOff>130810</xdr:rowOff>
    </xdr:to>
    <xdr:cxnSp macro="">
      <xdr:nvCxnSpPr>
        <xdr:cNvPr id="253" name="直線コネクタ 252">
          <a:extLst>
            <a:ext uri="{FF2B5EF4-FFF2-40B4-BE49-F238E27FC236}">
              <a16:creationId xmlns:a16="http://schemas.microsoft.com/office/drawing/2014/main" id="{D9A287C1-D128-4ABE-BA33-86CAA4DB2577}"/>
            </a:ext>
          </a:extLst>
        </xdr:cNvPr>
        <xdr:cNvCxnSpPr/>
      </xdr:nvCxnSpPr>
      <xdr:spPr>
        <a:xfrm flipV="1">
          <a:off x="7713980" y="10689590"/>
          <a:ext cx="78232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81280</xdr:rowOff>
    </xdr:from>
    <xdr:to>
      <xdr:col>41</xdr:col>
      <xdr:colOff>101600</xdr:colOff>
      <xdr:row>64</xdr:row>
      <xdr:rowOff>11430</xdr:rowOff>
    </xdr:to>
    <xdr:sp macro="" textlink="">
      <xdr:nvSpPr>
        <xdr:cNvPr id="254" name="楕円 253">
          <a:extLst>
            <a:ext uri="{FF2B5EF4-FFF2-40B4-BE49-F238E27FC236}">
              <a16:creationId xmlns:a16="http://schemas.microsoft.com/office/drawing/2014/main" id="{BF2B1BB4-C83E-4C2C-B5C1-13ED0B0B9DBD}"/>
            </a:ext>
          </a:extLst>
        </xdr:cNvPr>
        <xdr:cNvSpPr/>
      </xdr:nvSpPr>
      <xdr:spPr>
        <a:xfrm>
          <a:off x="6873240" y="10642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130810</xdr:rowOff>
    </xdr:from>
    <xdr:to>
      <xdr:col>45</xdr:col>
      <xdr:colOff>177800</xdr:colOff>
      <xdr:row>63</xdr:row>
      <xdr:rowOff>132080</xdr:rowOff>
    </xdr:to>
    <xdr:cxnSp macro="">
      <xdr:nvCxnSpPr>
        <xdr:cNvPr id="255" name="直線コネクタ 254">
          <a:extLst>
            <a:ext uri="{FF2B5EF4-FFF2-40B4-BE49-F238E27FC236}">
              <a16:creationId xmlns:a16="http://schemas.microsoft.com/office/drawing/2014/main" id="{22BAFECC-07FE-4E94-92CB-31DD42D86C50}"/>
            </a:ext>
          </a:extLst>
        </xdr:cNvPr>
        <xdr:cNvCxnSpPr/>
      </xdr:nvCxnSpPr>
      <xdr:spPr>
        <a:xfrm flipV="1">
          <a:off x="6924040" y="10692130"/>
          <a:ext cx="78994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83820</xdr:rowOff>
    </xdr:from>
    <xdr:to>
      <xdr:col>36</xdr:col>
      <xdr:colOff>165100</xdr:colOff>
      <xdr:row>64</xdr:row>
      <xdr:rowOff>13970</xdr:rowOff>
    </xdr:to>
    <xdr:sp macro="" textlink="">
      <xdr:nvSpPr>
        <xdr:cNvPr id="256" name="楕円 255">
          <a:extLst>
            <a:ext uri="{FF2B5EF4-FFF2-40B4-BE49-F238E27FC236}">
              <a16:creationId xmlns:a16="http://schemas.microsoft.com/office/drawing/2014/main" id="{787BFED4-B167-419D-872A-1EB26DFC7E2B}"/>
            </a:ext>
          </a:extLst>
        </xdr:cNvPr>
        <xdr:cNvSpPr/>
      </xdr:nvSpPr>
      <xdr:spPr>
        <a:xfrm>
          <a:off x="6098540" y="1064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132080</xdr:rowOff>
    </xdr:from>
    <xdr:to>
      <xdr:col>41</xdr:col>
      <xdr:colOff>50800</xdr:colOff>
      <xdr:row>63</xdr:row>
      <xdr:rowOff>134620</xdr:rowOff>
    </xdr:to>
    <xdr:cxnSp macro="">
      <xdr:nvCxnSpPr>
        <xdr:cNvPr id="257" name="直線コネクタ 256">
          <a:extLst>
            <a:ext uri="{FF2B5EF4-FFF2-40B4-BE49-F238E27FC236}">
              <a16:creationId xmlns:a16="http://schemas.microsoft.com/office/drawing/2014/main" id="{25B04D12-81C6-4340-8769-520CED2AD487}"/>
            </a:ext>
          </a:extLst>
        </xdr:cNvPr>
        <xdr:cNvCxnSpPr/>
      </xdr:nvCxnSpPr>
      <xdr:spPr>
        <a:xfrm flipV="1">
          <a:off x="6149340" y="10693400"/>
          <a:ext cx="7747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110507</xdr:rowOff>
    </xdr:from>
    <xdr:ext cx="469744" cy="259045"/>
    <xdr:sp macro="" textlink="">
      <xdr:nvSpPr>
        <xdr:cNvPr id="258" name="n_1aveValue【体育館・プール】&#10;一人当たり面積">
          <a:extLst>
            <a:ext uri="{FF2B5EF4-FFF2-40B4-BE49-F238E27FC236}">
              <a16:creationId xmlns:a16="http://schemas.microsoft.com/office/drawing/2014/main" id="{59005911-05B7-4298-84EA-35A6AC7ED640}"/>
            </a:ext>
          </a:extLst>
        </xdr:cNvPr>
        <xdr:cNvSpPr txBox="1"/>
      </xdr:nvSpPr>
      <xdr:spPr>
        <a:xfrm>
          <a:off x="8271587" y="1000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144797</xdr:rowOff>
    </xdr:from>
    <xdr:ext cx="469744" cy="259045"/>
    <xdr:sp macro="" textlink="">
      <xdr:nvSpPr>
        <xdr:cNvPr id="259" name="n_2aveValue【体育館・プール】&#10;一人当たり面積">
          <a:extLst>
            <a:ext uri="{FF2B5EF4-FFF2-40B4-BE49-F238E27FC236}">
              <a16:creationId xmlns:a16="http://schemas.microsoft.com/office/drawing/2014/main" id="{31701B6B-551E-40A7-B222-A4400BB5C9F4}"/>
            </a:ext>
          </a:extLst>
        </xdr:cNvPr>
        <xdr:cNvSpPr txBox="1"/>
      </xdr:nvSpPr>
      <xdr:spPr>
        <a:xfrm>
          <a:off x="7509587" y="1003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152417</xdr:rowOff>
    </xdr:from>
    <xdr:ext cx="469744" cy="259045"/>
    <xdr:sp macro="" textlink="">
      <xdr:nvSpPr>
        <xdr:cNvPr id="260" name="n_3aveValue【体育館・プール】&#10;一人当たり面積">
          <a:extLst>
            <a:ext uri="{FF2B5EF4-FFF2-40B4-BE49-F238E27FC236}">
              <a16:creationId xmlns:a16="http://schemas.microsoft.com/office/drawing/2014/main" id="{A008B495-A112-47ED-974C-F9F508C60552}"/>
            </a:ext>
          </a:extLst>
        </xdr:cNvPr>
        <xdr:cNvSpPr txBox="1"/>
      </xdr:nvSpPr>
      <xdr:spPr>
        <a:xfrm>
          <a:off x="6712027" y="1004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161307</xdr:rowOff>
    </xdr:from>
    <xdr:ext cx="469744" cy="259045"/>
    <xdr:sp macro="" textlink="">
      <xdr:nvSpPr>
        <xdr:cNvPr id="261" name="n_4aveValue【体育館・プール】&#10;一人当たり面積">
          <a:extLst>
            <a:ext uri="{FF2B5EF4-FFF2-40B4-BE49-F238E27FC236}">
              <a16:creationId xmlns:a16="http://schemas.microsoft.com/office/drawing/2014/main" id="{9D252158-C8CF-44F5-BBC5-C63D784F8DD3}"/>
            </a:ext>
          </a:extLst>
        </xdr:cNvPr>
        <xdr:cNvSpPr txBox="1"/>
      </xdr:nvSpPr>
      <xdr:spPr>
        <a:xfrm>
          <a:off x="5937327" y="100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170197</xdr:rowOff>
    </xdr:from>
    <xdr:ext cx="469744" cy="259045"/>
    <xdr:sp macro="" textlink="">
      <xdr:nvSpPr>
        <xdr:cNvPr id="262" name="n_1mainValue【体育館・プール】&#10;一人当たり面積">
          <a:extLst>
            <a:ext uri="{FF2B5EF4-FFF2-40B4-BE49-F238E27FC236}">
              <a16:creationId xmlns:a16="http://schemas.microsoft.com/office/drawing/2014/main" id="{D4CB24EB-CD96-4418-B200-5E8A00278CA2}"/>
            </a:ext>
          </a:extLst>
        </xdr:cNvPr>
        <xdr:cNvSpPr txBox="1"/>
      </xdr:nvSpPr>
      <xdr:spPr>
        <a:xfrm>
          <a:off x="827158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1287</xdr:rowOff>
    </xdr:from>
    <xdr:ext cx="469744" cy="259045"/>
    <xdr:sp macro="" textlink="">
      <xdr:nvSpPr>
        <xdr:cNvPr id="263" name="n_2mainValue【体育館・プール】&#10;一人当たり面積">
          <a:extLst>
            <a:ext uri="{FF2B5EF4-FFF2-40B4-BE49-F238E27FC236}">
              <a16:creationId xmlns:a16="http://schemas.microsoft.com/office/drawing/2014/main" id="{96A93A6F-A8B4-402B-864C-18188B618290}"/>
            </a:ext>
          </a:extLst>
        </xdr:cNvPr>
        <xdr:cNvSpPr txBox="1"/>
      </xdr:nvSpPr>
      <xdr:spPr>
        <a:xfrm>
          <a:off x="7509587" y="1073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2557</xdr:rowOff>
    </xdr:from>
    <xdr:ext cx="469744" cy="259045"/>
    <xdr:sp macro="" textlink="">
      <xdr:nvSpPr>
        <xdr:cNvPr id="264" name="n_3mainValue【体育館・プール】&#10;一人当たり面積">
          <a:extLst>
            <a:ext uri="{FF2B5EF4-FFF2-40B4-BE49-F238E27FC236}">
              <a16:creationId xmlns:a16="http://schemas.microsoft.com/office/drawing/2014/main" id="{150EF713-63B3-4982-B3A7-B49A46EFF8AB}"/>
            </a:ext>
          </a:extLst>
        </xdr:cNvPr>
        <xdr:cNvSpPr txBox="1"/>
      </xdr:nvSpPr>
      <xdr:spPr>
        <a:xfrm>
          <a:off x="6712027" y="1073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5097</xdr:rowOff>
    </xdr:from>
    <xdr:ext cx="469744" cy="259045"/>
    <xdr:sp macro="" textlink="">
      <xdr:nvSpPr>
        <xdr:cNvPr id="265" name="n_4mainValue【体育館・プール】&#10;一人当たり面積">
          <a:extLst>
            <a:ext uri="{FF2B5EF4-FFF2-40B4-BE49-F238E27FC236}">
              <a16:creationId xmlns:a16="http://schemas.microsoft.com/office/drawing/2014/main" id="{D74AEED5-A8F5-4649-B24C-5A9DEB7A3B3A}"/>
            </a:ext>
          </a:extLst>
        </xdr:cNvPr>
        <xdr:cNvSpPr txBox="1"/>
      </xdr:nvSpPr>
      <xdr:spPr>
        <a:xfrm>
          <a:off x="59373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781725BF-960E-4C44-8D3E-015C1B5FC0E4}"/>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46E9FBFB-C0D3-4F25-9FAC-9E5FBB27736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28F703D1-6004-4AB8-8D15-4BD54ABEE36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173DAFB2-92F6-48A9-9FD0-D0F1F93B958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1F10D39-F792-4C7B-A0B5-19A848DCFAEB}"/>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8A2737E-E2A9-4EA0-8E76-6D4D9488B1B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14EE9B8E-B452-4C55-9836-041F923BFF5E}"/>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3619C13-BDA5-45FA-B61E-634B03D8C2FB}"/>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a:extLst>
            <a:ext uri="{FF2B5EF4-FFF2-40B4-BE49-F238E27FC236}">
              <a16:creationId xmlns:a16="http://schemas.microsoft.com/office/drawing/2014/main" id="{B01C63E3-A446-43A0-B468-D893283EB87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a:extLst>
            <a:ext uri="{FF2B5EF4-FFF2-40B4-BE49-F238E27FC236}">
              <a16:creationId xmlns:a16="http://schemas.microsoft.com/office/drawing/2014/main" id="{BFAEA706-C0D4-4C94-A01E-01FFCBB91723}"/>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a:extLst>
            <a:ext uri="{FF2B5EF4-FFF2-40B4-BE49-F238E27FC236}">
              <a16:creationId xmlns:a16="http://schemas.microsoft.com/office/drawing/2014/main" id="{7A604EC9-8FED-46FD-A76A-E8DB149F461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a:extLst>
            <a:ext uri="{FF2B5EF4-FFF2-40B4-BE49-F238E27FC236}">
              <a16:creationId xmlns:a16="http://schemas.microsoft.com/office/drawing/2014/main" id="{60E5E1AF-3870-4FE5-A830-C763A9B5AC06}"/>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a:extLst>
            <a:ext uri="{FF2B5EF4-FFF2-40B4-BE49-F238E27FC236}">
              <a16:creationId xmlns:a16="http://schemas.microsoft.com/office/drawing/2014/main" id="{9DEF288B-AFBF-4492-A64B-28E277298F7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a:extLst>
            <a:ext uri="{FF2B5EF4-FFF2-40B4-BE49-F238E27FC236}">
              <a16:creationId xmlns:a16="http://schemas.microsoft.com/office/drawing/2014/main" id="{8C3D931E-C010-4A62-85F3-6BA8511C2B4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a:extLst>
            <a:ext uri="{FF2B5EF4-FFF2-40B4-BE49-F238E27FC236}">
              <a16:creationId xmlns:a16="http://schemas.microsoft.com/office/drawing/2014/main" id="{5E7E57FD-C2F4-49E4-B2B2-FFAEE23E88E8}"/>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a:extLst>
            <a:ext uri="{FF2B5EF4-FFF2-40B4-BE49-F238E27FC236}">
              <a16:creationId xmlns:a16="http://schemas.microsoft.com/office/drawing/2014/main" id="{F11B4CD0-2B90-47E0-BFA3-4F9AFE79873D}"/>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307BF9B0-0405-4F0F-AF1A-4B8804C1DB5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86A7B1C6-B808-4520-9514-1DC5EAD1A22B}"/>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0876200A-3281-4F48-8DB3-F8F277D205D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F42DC282-6A02-4425-8B8B-7833EA88EBB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884E6AA6-F3CA-4904-9772-F24EE52FD5C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0E514832-326F-42F6-AA13-AE07AC12228E}"/>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33C5F16A-B592-4897-B6DB-6052C3EA98CA}"/>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133A2100-EDD5-405F-9A86-AE68C207A64E}"/>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1A53425A-43C4-4A4C-A3EE-14511CCA6E9E}"/>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3ACE348B-6743-43C5-AE49-1A19932136B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CD762C1B-D3C6-48C9-AEC1-43C38633F362}"/>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3" name="直線コネクタ 292">
          <a:extLst>
            <a:ext uri="{FF2B5EF4-FFF2-40B4-BE49-F238E27FC236}">
              <a16:creationId xmlns:a16="http://schemas.microsoft.com/office/drawing/2014/main" id="{0CF68E68-2F7B-46A4-8D03-F40C465C0EE2}"/>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4" name="テキスト ボックス 293">
          <a:extLst>
            <a:ext uri="{FF2B5EF4-FFF2-40B4-BE49-F238E27FC236}">
              <a16:creationId xmlns:a16="http://schemas.microsoft.com/office/drawing/2014/main" id="{14D445DB-C53E-4611-BD2A-1BEA9D888FA5}"/>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5" name="直線コネクタ 294">
          <a:extLst>
            <a:ext uri="{FF2B5EF4-FFF2-40B4-BE49-F238E27FC236}">
              <a16:creationId xmlns:a16="http://schemas.microsoft.com/office/drawing/2014/main" id="{61008C88-BECA-4DC3-9C7B-AE392197333F}"/>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6" name="テキスト ボックス 295">
          <a:extLst>
            <a:ext uri="{FF2B5EF4-FFF2-40B4-BE49-F238E27FC236}">
              <a16:creationId xmlns:a16="http://schemas.microsoft.com/office/drawing/2014/main" id="{1D4D0835-DF9A-45AA-93BA-33035D6D5261}"/>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7" name="直線コネクタ 296">
          <a:extLst>
            <a:ext uri="{FF2B5EF4-FFF2-40B4-BE49-F238E27FC236}">
              <a16:creationId xmlns:a16="http://schemas.microsoft.com/office/drawing/2014/main" id="{67F6D803-880A-4ECA-860C-75A043C3EE91}"/>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8" name="テキスト ボックス 297">
          <a:extLst>
            <a:ext uri="{FF2B5EF4-FFF2-40B4-BE49-F238E27FC236}">
              <a16:creationId xmlns:a16="http://schemas.microsoft.com/office/drawing/2014/main" id="{2F337732-64A2-4166-9092-7486AF1BF2B7}"/>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9" name="直線コネクタ 298">
          <a:extLst>
            <a:ext uri="{FF2B5EF4-FFF2-40B4-BE49-F238E27FC236}">
              <a16:creationId xmlns:a16="http://schemas.microsoft.com/office/drawing/2014/main" id="{F4BC9599-65B6-44D6-851D-880FFC01769C}"/>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00" name="テキスト ボックス 299">
          <a:extLst>
            <a:ext uri="{FF2B5EF4-FFF2-40B4-BE49-F238E27FC236}">
              <a16:creationId xmlns:a16="http://schemas.microsoft.com/office/drawing/2014/main" id="{0ACEA2D2-CB3A-4B67-A0A9-30CF354CE9CD}"/>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01" name="直線コネクタ 300">
          <a:extLst>
            <a:ext uri="{FF2B5EF4-FFF2-40B4-BE49-F238E27FC236}">
              <a16:creationId xmlns:a16="http://schemas.microsoft.com/office/drawing/2014/main" id="{BE213E53-E92E-483A-94E9-E1682804AF8A}"/>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2" name="テキスト ボックス 301">
          <a:extLst>
            <a:ext uri="{FF2B5EF4-FFF2-40B4-BE49-F238E27FC236}">
              <a16:creationId xmlns:a16="http://schemas.microsoft.com/office/drawing/2014/main" id="{53DCADB8-054B-4430-ADF1-F9C5B28B75DE}"/>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3" name="直線コネクタ 302">
          <a:extLst>
            <a:ext uri="{FF2B5EF4-FFF2-40B4-BE49-F238E27FC236}">
              <a16:creationId xmlns:a16="http://schemas.microsoft.com/office/drawing/2014/main" id="{4C07B85F-7211-4327-A6D7-02A77A6DCD0A}"/>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4" name="テキスト ボックス 303">
          <a:extLst>
            <a:ext uri="{FF2B5EF4-FFF2-40B4-BE49-F238E27FC236}">
              <a16:creationId xmlns:a16="http://schemas.microsoft.com/office/drawing/2014/main" id="{0FA9215F-1231-4267-98C6-44E5EC5170C6}"/>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5" name="直線コネクタ 304">
          <a:extLst>
            <a:ext uri="{FF2B5EF4-FFF2-40B4-BE49-F238E27FC236}">
              <a16:creationId xmlns:a16="http://schemas.microsoft.com/office/drawing/2014/main" id="{C206D087-8B1A-43CA-8929-CE7F296C305B}"/>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6" name="【市民会館】&#10;有形固定資産減価償却率グラフ枠">
          <a:extLst>
            <a:ext uri="{FF2B5EF4-FFF2-40B4-BE49-F238E27FC236}">
              <a16:creationId xmlns:a16="http://schemas.microsoft.com/office/drawing/2014/main" id="{DBC975FF-9A9E-431D-9AC0-BC2E3CD43EA4}"/>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152944</xdr:rowOff>
    </xdr:from>
    <xdr:to>
      <xdr:col>24</xdr:col>
      <xdr:colOff>62865</xdr:colOff>
      <xdr:row>109</xdr:row>
      <xdr:rowOff>30480</xdr:rowOff>
    </xdr:to>
    <xdr:cxnSp macro="">
      <xdr:nvCxnSpPr>
        <xdr:cNvPr id="307" name="直線コネクタ 306">
          <a:extLst>
            <a:ext uri="{FF2B5EF4-FFF2-40B4-BE49-F238E27FC236}">
              <a16:creationId xmlns:a16="http://schemas.microsoft.com/office/drawing/2014/main" id="{8DFA9803-6CF7-4AB9-9ABF-14F73162F64A}"/>
            </a:ext>
          </a:extLst>
        </xdr:cNvPr>
        <xdr:cNvCxnSpPr/>
      </xdr:nvCxnSpPr>
      <xdr:spPr>
        <a:xfrm flipV="1">
          <a:off x="4086225" y="16749304"/>
          <a:ext cx="0" cy="1553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08" name="【市民会館】&#10;有形固定資産減価償却率最小値テキスト">
          <a:extLst>
            <a:ext uri="{FF2B5EF4-FFF2-40B4-BE49-F238E27FC236}">
              <a16:creationId xmlns:a16="http://schemas.microsoft.com/office/drawing/2014/main" id="{8B9D4A52-EBD0-4C54-9004-9B9846BBB26E}"/>
            </a:ext>
          </a:extLst>
        </xdr:cNvPr>
        <xdr:cNvSpPr txBox="1"/>
      </xdr:nvSpPr>
      <xdr:spPr>
        <a:xfrm>
          <a:off x="4124960" y="183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09" name="直線コネクタ 308">
          <a:extLst>
            <a:ext uri="{FF2B5EF4-FFF2-40B4-BE49-F238E27FC236}">
              <a16:creationId xmlns:a16="http://schemas.microsoft.com/office/drawing/2014/main" id="{8522F638-C1AB-4872-85AB-6411C6D348E1}"/>
            </a:ext>
          </a:extLst>
        </xdr:cNvPr>
        <xdr:cNvCxnSpPr/>
      </xdr:nvCxnSpPr>
      <xdr:spPr>
        <a:xfrm>
          <a:off x="4020820" y="1830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99621</xdr:rowOff>
    </xdr:from>
    <xdr:ext cx="340478" cy="259045"/>
    <xdr:sp macro="" textlink="">
      <xdr:nvSpPr>
        <xdr:cNvPr id="310" name="【市民会館】&#10;有形固定資産減価償却率最大値テキスト">
          <a:extLst>
            <a:ext uri="{FF2B5EF4-FFF2-40B4-BE49-F238E27FC236}">
              <a16:creationId xmlns:a16="http://schemas.microsoft.com/office/drawing/2014/main" id="{B8934BF5-B31C-4705-9EA8-8CF7C5745EBB}"/>
            </a:ext>
          </a:extLst>
        </xdr:cNvPr>
        <xdr:cNvSpPr txBox="1"/>
      </xdr:nvSpPr>
      <xdr:spPr>
        <a:xfrm>
          <a:off x="4124960" y="165283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152944</xdr:rowOff>
    </xdr:from>
    <xdr:to>
      <xdr:col>24</xdr:col>
      <xdr:colOff>152400</xdr:colOff>
      <xdr:row>99</xdr:row>
      <xdr:rowOff>152944</xdr:rowOff>
    </xdr:to>
    <xdr:cxnSp macro="">
      <xdr:nvCxnSpPr>
        <xdr:cNvPr id="311" name="直線コネクタ 310">
          <a:extLst>
            <a:ext uri="{FF2B5EF4-FFF2-40B4-BE49-F238E27FC236}">
              <a16:creationId xmlns:a16="http://schemas.microsoft.com/office/drawing/2014/main" id="{A6B17901-B5FA-4317-B93F-2CD4C9DAB90F}"/>
            </a:ext>
          </a:extLst>
        </xdr:cNvPr>
        <xdr:cNvCxnSpPr/>
      </xdr:nvCxnSpPr>
      <xdr:spPr>
        <a:xfrm>
          <a:off x="4020820" y="16749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87465</xdr:rowOff>
    </xdr:from>
    <xdr:ext cx="405111" cy="259045"/>
    <xdr:sp macro="" textlink="">
      <xdr:nvSpPr>
        <xdr:cNvPr id="312" name="【市民会館】&#10;有形固定資産減価償却率平均値テキスト">
          <a:extLst>
            <a:ext uri="{FF2B5EF4-FFF2-40B4-BE49-F238E27FC236}">
              <a16:creationId xmlns:a16="http://schemas.microsoft.com/office/drawing/2014/main" id="{0F60B8EB-3CFF-42B8-A22C-1F6E45F47CB2}"/>
            </a:ext>
          </a:extLst>
        </xdr:cNvPr>
        <xdr:cNvSpPr txBox="1"/>
      </xdr:nvSpPr>
      <xdr:spPr>
        <a:xfrm>
          <a:off x="4124960" y="175220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64588</xdr:rowOff>
    </xdr:from>
    <xdr:to>
      <xdr:col>24</xdr:col>
      <xdr:colOff>114300</xdr:colOff>
      <xdr:row>105</xdr:row>
      <xdr:rowOff>166188</xdr:rowOff>
    </xdr:to>
    <xdr:sp macro="" textlink="">
      <xdr:nvSpPr>
        <xdr:cNvPr id="313" name="フローチャート: 判断 312">
          <a:extLst>
            <a:ext uri="{FF2B5EF4-FFF2-40B4-BE49-F238E27FC236}">
              <a16:creationId xmlns:a16="http://schemas.microsoft.com/office/drawing/2014/main" id="{50871BC9-F154-491A-BAFB-EC9F73D5306E}"/>
            </a:ext>
          </a:extLst>
        </xdr:cNvPr>
        <xdr:cNvSpPr/>
      </xdr:nvSpPr>
      <xdr:spPr>
        <a:xfrm>
          <a:off x="403606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56424</xdr:rowOff>
    </xdr:from>
    <xdr:to>
      <xdr:col>20</xdr:col>
      <xdr:colOff>38100</xdr:colOff>
      <xdr:row>105</xdr:row>
      <xdr:rowOff>158024</xdr:rowOff>
    </xdr:to>
    <xdr:sp macro="" textlink="">
      <xdr:nvSpPr>
        <xdr:cNvPr id="314" name="フローチャート: 判断 313">
          <a:extLst>
            <a:ext uri="{FF2B5EF4-FFF2-40B4-BE49-F238E27FC236}">
              <a16:creationId xmlns:a16="http://schemas.microsoft.com/office/drawing/2014/main" id="{80D55524-78B1-4BC8-AABC-A61B1CF6D687}"/>
            </a:ext>
          </a:extLst>
        </xdr:cNvPr>
        <xdr:cNvSpPr/>
      </xdr:nvSpPr>
      <xdr:spPr>
        <a:xfrm>
          <a:off x="3312160" y="176586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33564</xdr:rowOff>
    </xdr:from>
    <xdr:to>
      <xdr:col>15</xdr:col>
      <xdr:colOff>101600</xdr:colOff>
      <xdr:row>105</xdr:row>
      <xdr:rowOff>135164</xdr:rowOff>
    </xdr:to>
    <xdr:sp macro="" textlink="">
      <xdr:nvSpPr>
        <xdr:cNvPr id="315" name="フローチャート: 判断 314">
          <a:extLst>
            <a:ext uri="{FF2B5EF4-FFF2-40B4-BE49-F238E27FC236}">
              <a16:creationId xmlns:a16="http://schemas.microsoft.com/office/drawing/2014/main" id="{882EFE00-DC9E-4C29-8475-72F7B02F7F55}"/>
            </a:ext>
          </a:extLst>
        </xdr:cNvPr>
        <xdr:cNvSpPr/>
      </xdr:nvSpPr>
      <xdr:spPr>
        <a:xfrm>
          <a:off x="251460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316" name="フローチャート: 判断 315">
          <a:extLst>
            <a:ext uri="{FF2B5EF4-FFF2-40B4-BE49-F238E27FC236}">
              <a16:creationId xmlns:a16="http://schemas.microsoft.com/office/drawing/2014/main" id="{8BB62DEB-2B5D-4DAE-AC21-F6930F75672A}"/>
            </a:ext>
          </a:extLst>
        </xdr:cNvPr>
        <xdr:cNvSpPr/>
      </xdr:nvSpPr>
      <xdr:spPr>
        <a:xfrm>
          <a:off x="17399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142966</xdr:rowOff>
    </xdr:from>
    <xdr:to>
      <xdr:col>6</xdr:col>
      <xdr:colOff>38100</xdr:colOff>
      <xdr:row>105</xdr:row>
      <xdr:rowOff>73116</xdr:rowOff>
    </xdr:to>
    <xdr:sp macro="" textlink="">
      <xdr:nvSpPr>
        <xdr:cNvPr id="317" name="フローチャート: 判断 316">
          <a:extLst>
            <a:ext uri="{FF2B5EF4-FFF2-40B4-BE49-F238E27FC236}">
              <a16:creationId xmlns:a16="http://schemas.microsoft.com/office/drawing/2014/main" id="{1E1BEDF7-03D4-40C4-8805-01314C2602F1}"/>
            </a:ext>
          </a:extLst>
        </xdr:cNvPr>
        <xdr:cNvSpPr/>
      </xdr:nvSpPr>
      <xdr:spPr>
        <a:xfrm>
          <a:off x="965200" y="175775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D8890D65-04FF-4FD8-AD10-BEC9FE3CDBA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93357FC7-50C4-4CC7-9D99-F96AB409729C}"/>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1F2D65D7-DEB2-4331-9ED2-74C204F35309}"/>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D2AB4B62-AE84-48EA-9589-F57E80BD1886}"/>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id="{85EBA85B-8F3E-49E3-A84A-F1B103DEB23A}"/>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48261</xdr:rowOff>
    </xdr:from>
    <xdr:to>
      <xdr:col>24</xdr:col>
      <xdr:colOff>114300</xdr:colOff>
      <xdr:row>107</xdr:row>
      <xdr:rowOff>149861</xdr:rowOff>
    </xdr:to>
    <xdr:sp macro="" textlink="">
      <xdr:nvSpPr>
        <xdr:cNvPr id="323" name="楕円 322">
          <a:extLst>
            <a:ext uri="{FF2B5EF4-FFF2-40B4-BE49-F238E27FC236}">
              <a16:creationId xmlns:a16="http://schemas.microsoft.com/office/drawing/2014/main" id="{8C0395D0-F1B1-4A2A-BEEF-777FD7DCDD86}"/>
            </a:ext>
          </a:extLst>
        </xdr:cNvPr>
        <xdr:cNvSpPr/>
      </xdr:nvSpPr>
      <xdr:spPr>
        <a:xfrm>
          <a:off x="4036060" y="1798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26688</xdr:rowOff>
    </xdr:from>
    <xdr:ext cx="405111" cy="259045"/>
    <xdr:sp macro="" textlink="">
      <xdr:nvSpPr>
        <xdr:cNvPr id="324" name="【市民会館】&#10;有形固定資産減価償却率該当値テキスト">
          <a:extLst>
            <a:ext uri="{FF2B5EF4-FFF2-40B4-BE49-F238E27FC236}">
              <a16:creationId xmlns:a16="http://schemas.microsoft.com/office/drawing/2014/main" id="{97D6D5F7-2B9D-4147-93BE-C367798FEB6E}"/>
            </a:ext>
          </a:extLst>
        </xdr:cNvPr>
        <xdr:cNvSpPr txBox="1"/>
      </xdr:nvSpPr>
      <xdr:spPr>
        <a:xfrm>
          <a:off x="4124960" y="17964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144599</xdr:rowOff>
    </xdr:from>
    <xdr:to>
      <xdr:col>20</xdr:col>
      <xdr:colOff>38100</xdr:colOff>
      <xdr:row>107</xdr:row>
      <xdr:rowOff>74749</xdr:rowOff>
    </xdr:to>
    <xdr:sp macro="" textlink="">
      <xdr:nvSpPr>
        <xdr:cNvPr id="325" name="楕円 324">
          <a:extLst>
            <a:ext uri="{FF2B5EF4-FFF2-40B4-BE49-F238E27FC236}">
              <a16:creationId xmlns:a16="http://schemas.microsoft.com/office/drawing/2014/main" id="{521DDFF6-4AF0-4A1D-AC72-F0BFFF282C80}"/>
            </a:ext>
          </a:extLst>
        </xdr:cNvPr>
        <xdr:cNvSpPr/>
      </xdr:nvSpPr>
      <xdr:spPr>
        <a:xfrm>
          <a:off x="3312160" y="179144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23949</xdr:rowOff>
    </xdr:from>
    <xdr:to>
      <xdr:col>24</xdr:col>
      <xdr:colOff>63500</xdr:colOff>
      <xdr:row>107</xdr:row>
      <xdr:rowOff>99061</xdr:rowOff>
    </xdr:to>
    <xdr:cxnSp macro="">
      <xdr:nvCxnSpPr>
        <xdr:cNvPr id="326" name="直線コネクタ 325">
          <a:extLst>
            <a:ext uri="{FF2B5EF4-FFF2-40B4-BE49-F238E27FC236}">
              <a16:creationId xmlns:a16="http://schemas.microsoft.com/office/drawing/2014/main" id="{18F86D95-CD86-418F-BDA6-F435B1B17D14}"/>
            </a:ext>
          </a:extLst>
        </xdr:cNvPr>
        <xdr:cNvCxnSpPr/>
      </xdr:nvCxnSpPr>
      <xdr:spPr>
        <a:xfrm>
          <a:off x="3355340" y="17961429"/>
          <a:ext cx="73152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128270</xdr:rowOff>
    </xdr:from>
    <xdr:to>
      <xdr:col>15</xdr:col>
      <xdr:colOff>101600</xdr:colOff>
      <xdr:row>107</xdr:row>
      <xdr:rowOff>58420</xdr:rowOff>
    </xdr:to>
    <xdr:sp macro="" textlink="">
      <xdr:nvSpPr>
        <xdr:cNvPr id="327" name="楕円 326">
          <a:extLst>
            <a:ext uri="{FF2B5EF4-FFF2-40B4-BE49-F238E27FC236}">
              <a16:creationId xmlns:a16="http://schemas.microsoft.com/office/drawing/2014/main" id="{0C1853E9-FA60-49CB-B10A-1BD0D5F3B598}"/>
            </a:ext>
          </a:extLst>
        </xdr:cNvPr>
        <xdr:cNvSpPr/>
      </xdr:nvSpPr>
      <xdr:spPr>
        <a:xfrm>
          <a:off x="251460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7620</xdr:rowOff>
    </xdr:from>
    <xdr:to>
      <xdr:col>19</xdr:col>
      <xdr:colOff>177800</xdr:colOff>
      <xdr:row>107</xdr:row>
      <xdr:rowOff>23949</xdr:rowOff>
    </xdr:to>
    <xdr:cxnSp macro="">
      <xdr:nvCxnSpPr>
        <xdr:cNvPr id="328" name="直線コネクタ 327">
          <a:extLst>
            <a:ext uri="{FF2B5EF4-FFF2-40B4-BE49-F238E27FC236}">
              <a16:creationId xmlns:a16="http://schemas.microsoft.com/office/drawing/2014/main" id="{90017C4E-6369-4BC2-BA19-1391F3E97FB5}"/>
            </a:ext>
          </a:extLst>
        </xdr:cNvPr>
        <xdr:cNvCxnSpPr/>
      </xdr:nvCxnSpPr>
      <xdr:spPr>
        <a:xfrm>
          <a:off x="2565400" y="17945100"/>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93980</xdr:rowOff>
    </xdr:from>
    <xdr:to>
      <xdr:col>10</xdr:col>
      <xdr:colOff>165100</xdr:colOff>
      <xdr:row>107</xdr:row>
      <xdr:rowOff>24130</xdr:rowOff>
    </xdr:to>
    <xdr:sp macro="" textlink="">
      <xdr:nvSpPr>
        <xdr:cNvPr id="329" name="楕円 328">
          <a:extLst>
            <a:ext uri="{FF2B5EF4-FFF2-40B4-BE49-F238E27FC236}">
              <a16:creationId xmlns:a16="http://schemas.microsoft.com/office/drawing/2014/main" id="{03A924DB-50E5-48C9-AD3E-8EB44EBC54CE}"/>
            </a:ext>
          </a:extLst>
        </xdr:cNvPr>
        <xdr:cNvSpPr/>
      </xdr:nvSpPr>
      <xdr:spPr>
        <a:xfrm>
          <a:off x="17399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144780</xdr:rowOff>
    </xdr:from>
    <xdr:to>
      <xdr:col>15</xdr:col>
      <xdr:colOff>50800</xdr:colOff>
      <xdr:row>107</xdr:row>
      <xdr:rowOff>7620</xdr:rowOff>
    </xdr:to>
    <xdr:cxnSp macro="">
      <xdr:nvCxnSpPr>
        <xdr:cNvPr id="330" name="直線コネクタ 329">
          <a:extLst>
            <a:ext uri="{FF2B5EF4-FFF2-40B4-BE49-F238E27FC236}">
              <a16:creationId xmlns:a16="http://schemas.microsoft.com/office/drawing/2014/main" id="{D62BE52C-D546-47D3-B9DC-0E5844FE3DA5}"/>
            </a:ext>
          </a:extLst>
        </xdr:cNvPr>
        <xdr:cNvCxnSpPr/>
      </xdr:nvCxnSpPr>
      <xdr:spPr>
        <a:xfrm>
          <a:off x="1790700" y="1791462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58057</xdr:rowOff>
    </xdr:from>
    <xdr:to>
      <xdr:col>6</xdr:col>
      <xdr:colOff>38100</xdr:colOff>
      <xdr:row>106</xdr:row>
      <xdr:rowOff>159657</xdr:rowOff>
    </xdr:to>
    <xdr:sp macro="" textlink="">
      <xdr:nvSpPr>
        <xdr:cNvPr id="331" name="楕円 330">
          <a:extLst>
            <a:ext uri="{FF2B5EF4-FFF2-40B4-BE49-F238E27FC236}">
              <a16:creationId xmlns:a16="http://schemas.microsoft.com/office/drawing/2014/main" id="{D8E9F0CA-D75D-4BFC-A7D8-323DC1008504}"/>
            </a:ext>
          </a:extLst>
        </xdr:cNvPr>
        <xdr:cNvSpPr/>
      </xdr:nvSpPr>
      <xdr:spPr>
        <a:xfrm>
          <a:off x="965200" y="1782789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108857</xdr:rowOff>
    </xdr:from>
    <xdr:to>
      <xdr:col>10</xdr:col>
      <xdr:colOff>114300</xdr:colOff>
      <xdr:row>106</xdr:row>
      <xdr:rowOff>144780</xdr:rowOff>
    </xdr:to>
    <xdr:cxnSp macro="">
      <xdr:nvCxnSpPr>
        <xdr:cNvPr id="332" name="直線コネクタ 331">
          <a:extLst>
            <a:ext uri="{FF2B5EF4-FFF2-40B4-BE49-F238E27FC236}">
              <a16:creationId xmlns:a16="http://schemas.microsoft.com/office/drawing/2014/main" id="{D41AEFDC-E0DE-46DE-A961-BF737872A2F6}"/>
            </a:ext>
          </a:extLst>
        </xdr:cNvPr>
        <xdr:cNvCxnSpPr/>
      </xdr:nvCxnSpPr>
      <xdr:spPr>
        <a:xfrm>
          <a:off x="1008380" y="17878697"/>
          <a:ext cx="78232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3101</xdr:rowOff>
    </xdr:from>
    <xdr:ext cx="405111" cy="259045"/>
    <xdr:sp macro="" textlink="">
      <xdr:nvSpPr>
        <xdr:cNvPr id="333" name="n_1aveValue【市民会館】&#10;有形固定資産減価償却率">
          <a:extLst>
            <a:ext uri="{FF2B5EF4-FFF2-40B4-BE49-F238E27FC236}">
              <a16:creationId xmlns:a16="http://schemas.microsoft.com/office/drawing/2014/main" id="{B04AF197-9FA8-452E-B5D1-46016F1D1CB2}"/>
            </a:ext>
          </a:extLst>
        </xdr:cNvPr>
        <xdr:cNvSpPr txBox="1"/>
      </xdr:nvSpPr>
      <xdr:spPr>
        <a:xfrm>
          <a:off x="3170564" y="1743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151691</xdr:rowOff>
    </xdr:from>
    <xdr:ext cx="405111" cy="259045"/>
    <xdr:sp macro="" textlink="">
      <xdr:nvSpPr>
        <xdr:cNvPr id="334" name="n_2aveValue【市民会館】&#10;有形固定資産減価償却率">
          <a:extLst>
            <a:ext uri="{FF2B5EF4-FFF2-40B4-BE49-F238E27FC236}">
              <a16:creationId xmlns:a16="http://schemas.microsoft.com/office/drawing/2014/main" id="{A17C5729-342B-44C2-9322-7810C9BEE366}"/>
            </a:ext>
          </a:extLst>
        </xdr:cNvPr>
        <xdr:cNvSpPr txBox="1"/>
      </xdr:nvSpPr>
      <xdr:spPr>
        <a:xfrm>
          <a:off x="2385704" y="17418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335" name="n_3aveValue【市民会館】&#10;有形固定資産減価償却率">
          <a:extLst>
            <a:ext uri="{FF2B5EF4-FFF2-40B4-BE49-F238E27FC236}">
              <a16:creationId xmlns:a16="http://schemas.microsoft.com/office/drawing/2014/main" id="{F30FC916-8DCE-4CF8-BECD-13EAB0B17C47}"/>
            </a:ext>
          </a:extLst>
        </xdr:cNvPr>
        <xdr:cNvSpPr txBox="1"/>
      </xdr:nvSpPr>
      <xdr:spPr>
        <a:xfrm>
          <a:off x="161100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89643</xdr:rowOff>
    </xdr:from>
    <xdr:ext cx="405111" cy="259045"/>
    <xdr:sp macro="" textlink="">
      <xdr:nvSpPr>
        <xdr:cNvPr id="336" name="n_4aveValue【市民会館】&#10;有形固定資産減価償却率">
          <a:extLst>
            <a:ext uri="{FF2B5EF4-FFF2-40B4-BE49-F238E27FC236}">
              <a16:creationId xmlns:a16="http://schemas.microsoft.com/office/drawing/2014/main" id="{B0E2406F-2247-465D-BE41-7689433D034C}"/>
            </a:ext>
          </a:extLst>
        </xdr:cNvPr>
        <xdr:cNvSpPr txBox="1"/>
      </xdr:nvSpPr>
      <xdr:spPr>
        <a:xfrm>
          <a:off x="836304" y="1735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65876</xdr:rowOff>
    </xdr:from>
    <xdr:ext cx="405111" cy="259045"/>
    <xdr:sp macro="" textlink="">
      <xdr:nvSpPr>
        <xdr:cNvPr id="337" name="n_1mainValue【市民会館】&#10;有形固定資産減価償却率">
          <a:extLst>
            <a:ext uri="{FF2B5EF4-FFF2-40B4-BE49-F238E27FC236}">
              <a16:creationId xmlns:a16="http://schemas.microsoft.com/office/drawing/2014/main" id="{A663B003-0490-44C2-861F-AC050F9DBE10}"/>
            </a:ext>
          </a:extLst>
        </xdr:cNvPr>
        <xdr:cNvSpPr txBox="1"/>
      </xdr:nvSpPr>
      <xdr:spPr>
        <a:xfrm>
          <a:off x="3170564" y="18003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49547</xdr:rowOff>
    </xdr:from>
    <xdr:ext cx="405111" cy="259045"/>
    <xdr:sp macro="" textlink="">
      <xdr:nvSpPr>
        <xdr:cNvPr id="338" name="n_2mainValue【市民会館】&#10;有形固定資産減価償却率">
          <a:extLst>
            <a:ext uri="{FF2B5EF4-FFF2-40B4-BE49-F238E27FC236}">
              <a16:creationId xmlns:a16="http://schemas.microsoft.com/office/drawing/2014/main" id="{D2C10293-B846-4F70-B740-6E7D40DA92AB}"/>
            </a:ext>
          </a:extLst>
        </xdr:cNvPr>
        <xdr:cNvSpPr txBox="1"/>
      </xdr:nvSpPr>
      <xdr:spPr>
        <a:xfrm>
          <a:off x="238570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15257</xdr:rowOff>
    </xdr:from>
    <xdr:ext cx="405111" cy="259045"/>
    <xdr:sp macro="" textlink="">
      <xdr:nvSpPr>
        <xdr:cNvPr id="339" name="n_3mainValue【市民会館】&#10;有形固定資産減価償却率">
          <a:extLst>
            <a:ext uri="{FF2B5EF4-FFF2-40B4-BE49-F238E27FC236}">
              <a16:creationId xmlns:a16="http://schemas.microsoft.com/office/drawing/2014/main" id="{94DDA2C2-9B5D-4A99-9152-7BB398D340C2}"/>
            </a:ext>
          </a:extLst>
        </xdr:cNvPr>
        <xdr:cNvSpPr txBox="1"/>
      </xdr:nvSpPr>
      <xdr:spPr>
        <a:xfrm>
          <a:off x="1611004" y="1795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150784</xdr:rowOff>
    </xdr:from>
    <xdr:ext cx="405111" cy="259045"/>
    <xdr:sp macro="" textlink="">
      <xdr:nvSpPr>
        <xdr:cNvPr id="340" name="n_4mainValue【市民会館】&#10;有形固定資産減価償却率">
          <a:extLst>
            <a:ext uri="{FF2B5EF4-FFF2-40B4-BE49-F238E27FC236}">
              <a16:creationId xmlns:a16="http://schemas.microsoft.com/office/drawing/2014/main" id="{81F34902-9E94-4D31-A2F3-4E2879EC14CB}"/>
            </a:ext>
          </a:extLst>
        </xdr:cNvPr>
        <xdr:cNvSpPr txBox="1"/>
      </xdr:nvSpPr>
      <xdr:spPr>
        <a:xfrm>
          <a:off x="836304"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a:extLst>
            <a:ext uri="{FF2B5EF4-FFF2-40B4-BE49-F238E27FC236}">
              <a16:creationId xmlns:a16="http://schemas.microsoft.com/office/drawing/2014/main" id="{C82E8027-52CA-4CA9-898D-03CC8AA9A2D9}"/>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a:extLst>
            <a:ext uri="{FF2B5EF4-FFF2-40B4-BE49-F238E27FC236}">
              <a16:creationId xmlns:a16="http://schemas.microsoft.com/office/drawing/2014/main" id="{D1C4CF68-39C5-4671-8BBE-6C12A5223287}"/>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a:extLst>
            <a:ext uri="{FF2B5EF4-FFF2-40B4-BE49-F238E27FC236}">
              <a16:creationId xmlns:a16="http://schemas.microsoft.com/office/drawing/2014/main" id="{FD8E5119-3841-460C-A9EE-A43A6AB0972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a:extLst>
            <a:ext uri="{FF2B5EF4-FFF2-40B4-BE49-F238E27FC236}">
              <a16:creationId xmlns:a16="http://schemas.microsoft.com/office/drawing/2014/main" id="{17ED3F53-3A7C-479E-AFBD-6CA17DD6DF74}"/>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a:extLst>
            <a:ext uri="{FF2B5EF4-FFF2-40B4-BE49-F238E27FC236}">
              <a16:creationId xmlns:a16="http://schemas.microsoft.com/office/drawing/2014/main" id="{6D57579F-B7FF-4D2E-A24D-75070A18ADB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a:extLst>
            <a:ext uri="{FF2B5EF4-FFF2-40B4-BE49-F238E27FC236}">
              <a16:creationId xmlns:a16="http://schemas.microsoft.com/office/drawing/2014/main" id="{8779CCC1-225F-4ECF-A34B-724A64F44C3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a:extLst>
            <a:ext uri="{FF2B5EF4-FFF2-40B4-BE49-F238E27FC236}">
              <a16:creationId xmlns:a16="http://schemas.microsoft.com/office/drawing/2014/main" id="{77728346-2CCB-4EF5-A1AC-C0AFD20FD777}"/>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a:extLst>
            <a:ext uri="{FF2B5EF4-FFF2-40B4-BE49-F238E27FC236}">
              <a16:creationId xmlns:a16="http://schemas.microsoft.com/office/drawing/2014/main" id="{F333CFD8-6467-4131-9A24-B242AB1227E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a:extLst>
            <a:ext uri="{FF2B5EF4-FFF2-40B4-BE49-F238E27FC236}">
              <a16:creationId xmlns:a16="http://schemas.microsoft.com/office/drawing/2014/main" id="{245C52F8-1907-4B62-860E-1B176A4CBA88}"/>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a:extLst>
            <a:ext uri="{FF2B5EF4-FFF2-40B4-BE49-F238E27FC236}">
              <a16:creationId xmlns:a16="http://schemas.microsoft.com/office/drawing/2014/main" id="{AECEEEBD-B063-4EEF-8F90-A2924C7D2CF5}"/>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1" name="直線コネクタ 350">
          <a:extLst>
            <a:ext uri="{FF2B5EF4-FFF2-40B4-BE49-F238E27FC236}">
              <a16:creationId xmlns:a16="http://schemas.microsoft.com/office/drawing/2014/main" id="{6DAD35CB-0D25-42FF-8B91-50AFAE3FD805}"/>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2" name="テキスト ボックス 351">
          <a:extLst>
            <a:ext uri="{FF2B5EF4-FFF2-40B4-BE49-F238E27FC236}">
              <a16:creationId xmlns:a16="http://schemas.microsoft.com/office/drawing/2014/main" id="{68124B03-8048-47C8-8EB8-F70B8DE77C69}"/>
            </a:ext>
          </a:extLst>
        </xdr:cNvPr>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3" name="直線コネクタ 352">
          <a:extLst>
            <a:ext uri="{FF2B5EF4-FFF2-40B4-BE49-F238E27FC236}">
              <a16:creationId xmlns:a16="http://schemas.microsoft.com/office/drawing/2014/main" id="{EB2293AC-8395-4FFD-B083-0789D380F054}"/>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4" name="テキスト ボックス 353">
          <a:extLst>
            <a:ext uri="{FF2B5EF4-FFF2-40B4-BE49-F238E27FC236}">
              <a16:creationId xmlns:a16="http://schemas.microsoft.com/office/drawing/2014/main" id="{BCBA243D-666A-4AA7-8876-7311A2A4B71F}"/>
            </a:ext>
          </a:extLst>
        </xdr:cNvPr>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5" name="直線コネクタ 354">
          <a:extLst>
            <a:ext uri="{FF2B5EF4-FFF2-40B4-BE49-F238E27FC236}">
              <a16:creationId xmlns:a16="http://schemas.microsoft.com/office/drawing/2014/main" id="{D3E8A3B3-67B1-4B5A-A366-33D03DA9AFB7}"/>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6" name="テキスト ボックス 355">
          <a:extLst>
            <a:ext uri="{FF2B5EF4-FFF2-40B4-BE49-F238E27FC236}">
              <a16:creationId xmlns:a16="http://schemas.microsoft.com/office/drawing/2014/main" id="{59591C88-12C0-4CAE-A760-A052D5931ED1}"/>
            </a:ext>
          </a:extLst>
        </xdr:cNvPr>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7" name="直線コネクタ 356">
          <a:extLst>
            <a:ext uri="{FF2B5EF4-FFF2-40B4-BE49-F238E27FC236}">
              <a16:creationId xmlns:a16="http://schemas.microsoft.com/office/drawing/2014/main" id="{5C1DC4E3-B4F4-47F5-91EC-8596B941A51A}"/>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8" name="テキスト ボックス 357">
          <a:extLst>
            <a:ext uri="{FF2B5EF4-FFF2-40B4-BE49-F238E27FC236}">
              <a16:creationId xmlns:a16="http://schemas.microsoft.com/office/drawing/2014/main" id="{19A7678A-8916-4EDC-AAA9-2BCDD21C8079}"/>
            </a:ext>
          </a:extLst>
        </xdr:cNvPr>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9" name="直線コネクタ 358">
          <a:extLst>
            <a:ext uri="{FF2B5EF4-FFF2-40B4-BE49-F238E27FC236}">
              <a16:creationId xmlns:a16="http://schemas.microsoft.com/office/drawing/2014/main" id="{885CC0E1-B490-4C30-AD07-97EB5B6E2352}"/>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60" name="テキスト ボックス 359">
          <a:extLst>
            <a:ext uri="{FF2B5EF4-FFF2-40B4-BE49-F238E27FC236}">
              <a16:creationId xmlns:a16="http://schemas.microsoft.com/office/drawing/2014/main" id="{EA3A0B2F-A68F-4395-9290-2557F1975969}"/>
            </a:ext>
          </a:extLst>
        </xdr:cNvPr>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1" name="直線コネクタ 360">
          <a:extLst>
            <a:ext uri="{FF2B5EF4-FFF2-40B4-BE49-F238E27FC236}">
              <a16:creationId xmlns:a16="http://schemas.microsoft.com/office/drawing/2014/main" id="{C77FCE3E-AD5C-451E-B1CC-3BFE797BA3B9}"/>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2" name="テキスト ボックス 361">
          <a:extLst>
            <a:ext uri="{FF2B5EF4-FFF2-40B4-BE49-F238E27FC236}">
              <a16:creationId xmlns:a16="http://schemas.microsoft.com/office/drawing/2014/main" id="{40ABA918-C045-4B09-99C0-011B23387CAE}"/>
            </a:ext>
          </a:extLst>
        </xdr:cNvPr>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3" name="直線コネクタ 362">
          <a:extLst>
            <a:ext uri="{FF2B5EF4-FFF2-40B4-BE49-F238E27FC236}">
              <a16:creationId xmlns:a16="http://schemas.microsoft.com/office/drawing/2014/main" id="{FB20BCF3-0349-4F84-9EA9-6B82CFDF387E}"/>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4" name="テキスト ボックス 363">
          <a:extLst>
            <a:ext uri="{FF2B5EF4-FFF2-40B4-BE49-F238E27FC236}">
              <a16:creationId xmlns:a16="http://schemas.microsoft.com/office/drawing/2014/main" id="{2DF299F1-5DA6-4ED1-8687-A51678DCF651}"/>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5" name="【市民会館】&#10;一人当たり面積グラフ枠">
          <a:extLst>
            <a:ext uri="{FF2B5EF4-FFF2-40B4-BE49-F238E27FC236}">
              <a16:creationId xmlns:a16="http://schemas.microsoft.com/office/drawing/2014/main" id="{C7A0910E-ABF2-4891-B1FC-AAA2D77EED99}"/>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133350</xdr:rowOff>
    </xdr:from>
    <xdr:to>
      <xdr:col>54</xdr:col>
      <xdr:colOff>189865</xdr:colOff>
      <xdr:row>109</xdr:row>
      <xdr:rowOff>1088</xdr:rowOff>
    </xdr:to>
    <xdr:cxnSp macro="">
      <xdr:nvCxnSpPr>
        <xdr:cNvPr id="366" name="直線コネクタ 365">
          <a:extLst>
            <a:ext uri="{FF2B5EF4-FFF2-40B4-BE49-F238E27FC236}">
              <a16:creationId xmlns:a16="http://schemas.microsoft.com/office/drawing/2014/main" id="{381AF9D4-2D1E-4EA1-A23D-F1C5B65ACCA0}"/>
            </a:ext>
          </a:extLst>
        </xdr:cNvPr>
        <xdr:cNvCxnSpPr/>
      </xdr:nvCxnSpPr>
      <xdr:spPr>
        <a:xfrm flipV="1">
          <a:off x="9219565" y="16897350"/>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367" name="【市民会館】&#10;一人当たり面積最小値テキスト">
          <a:extLst>
            <a:ext uri="{FF2B5EF4-FFF2-40B4-BE49-F238E27FC236}">
              <a16:creationId xmlns:a16="http://schemas.microsoft.com/office/drawing/2014/main" id="{012523B0-D1A0-4E6D-9D72-1F2EF0EF3616}"/>
            </a:ext>
          </a:extLst>
        </xdr:cNvPr>
        <xdr:cNvSpPr txBox="1"/>
      </xdr:nvSpPr>
      <xdr:spPr>
        <a:xfrm>
          <a:off x="9258300" y="182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368" name="直線コネクタ 367">
          <a:extLst>
            <a:ext uri="{FF2B5EF4-FFF2-40B4-BE49-F238E27FC236}">
              <a16:creationId xmlns:a16="http://schemas.microsoft.com/office/drawing/2014/main" id="{79F047A7-0DC5-40D3-BA83-1AAB4D5C0C5E}"/>
            </a:ext>
          </a:extLst>
        </xdr:cNvPr>
        <xdr:cNvCxnSpPr/>
      </xdr:nvCxnSpPr>
      <xdr:spPr>
        <a:xfrm>
          <a:off x="915416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80027</xdr:rowOff>
    </xdr:from>
    <xdr:ext cx="469744" cy="259045"/>
    <xdr:sp macro="" textlink="">
      <xdr:nvSpPr>
        <xdr:cNvPr id="369" name="【市民会館】&#10;一人当たり面積最大値テキスト">
          <a:extLst>
            <a:ext uri="{FF2B5EF4-FFF2-40B4-BE49-F238E27FC236}">
              <a16:creationId xmlns:a16="http://schemas.microsoft.com/office/drawing/2014/main" id="{F6D2A28C-D815-4D58-884E-A28C47CAFF82}"/>
            </a:ext>
          </a:extLst>
        </xdr:cNvPr>
        <xdr:cNvSpPr txBox="1"/>
      </xdr:nvSpPr>
      <xdr:spPr>
        <a:xfrm>
          <a:off x="9258300" y="1667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133350</xdr:rowOff>
    </xdr:from>
    <xdr:to>
      <xdr:col>55</xdr:col>
      <xdr:colOff>88900</xdr:colOff>
      <xdr:row>100</xdr:row>
      <xdr:rowOff>133350</xdr:rowOff>
    </xdr:to>
    <xdr:cxnSp macro="">
      <xdr:nvCxnSpPr>
        <xdr:cNvPr id="370" name="直線コネクタ 369">
          <a:extLst>
            <a:ext uri="{FF2B5EF4-FFF2-40B4-BE49-F238E27FC236}">
              <a16:creationId xmlns:a16="http://schemas.microsoft.com/office/drawing/2014/main" id="{1FB4B2B7-B23B-48CF-ABD4-1BD1A46BDA1B}"/>
            </a:ext>
          </a:extLst>
        </xdr:cNvPr>
        <xdr:cNvCxnSpPr/>
      </xdr:nvCxnSpPr>
      <xdr:spPr>
        <a:xfrm>
          <a:off x="9154160" y="168973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62609</xdr:rowOff>
    </xdr:from>
    <xdr:ext cx="469744" cy="259045"/>
    <xdr:sp macro="" textlink="">
      <xdr:nvSpPr>
        <xdr:cNvPr id="371" name="【市民会館】&#10;一人当たり面積平均値テキスト">
          <a:extLst>
            <a:ext uri="{FF2B5EF4-FFF2-40B4-BE49-F238E27FC236}">
              <a16:creationId xmlns:a16="http://schemas.microsoft.com/office/drawing/2014/main" id="{1FCC8985-A522-4D33-A907-7D7FABBFE500}"/>
            </a:ext>
          </a:extLst>
        </xdr:cNvPr>
        <xdr:cNvSpPr txBox="1"/>
      </xdr:nvSpPr>
      <xdr:spPr>
        <a:xfrm>
          <a:off x="9258300" y="178324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84182</xdr:rowOff>
    </xdr:from>
    <xdr:to>
      <xdr:col>55</xdr:col>
      <xdr:colOff>50800</xdr:colOff>
      <xdr:row>107</xdr:row>
      <xdr:rowOff>14332</xdr:rowOff>
    </xdr:to>
    <xdr:sp macro="" textlink="">
      <xdr:nvSpPr>
        <xdr:cNvPr id="372" name="フローチャート: 判断 371">
          <a:extLst>
            <a:ext uri="{FF2B5EF4-FFF2-40B4-BE49-F238E27FC236}">
              <a16:creationId xmlns:a16="http://schemas.microsoft.com/office/drawing/2014/main" id="{0D3D7A0C-F0FF-43BC-9021-70012B953450}"/>
            </a:ext>
          </a:extLst>
        </xdr:cNvPr>
        <xdr:cNvSpPr/>
      </xdr:nvSpPr>
      <xdr:spPr>
        <a:xfrm>
          <a:off x="9192260" y="17854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93980</xdr:rowOff>
    </xdr:from>
    <xdr:to>
      <xdr:col>50</xdr:col>
      <xdr:colOff>165100</xdr:colOff>
      <xdr:row>107</xdr:row>
      <xdr:rowOff>24130</xdr:rowOff>
    </xdr:to>
    <xdr:sp macro="" textlink="">
      <xdr:nvSpPr>
        <xdr:cNvPr id="373" name="フローチャート: 判断 372">
          <a:extLst>
            <a:ext uri="{FF2B5EF4-FFF2-40B4-BE49-F238E27FC236}">
              <a16:creationId xmlns:a16="http://schemas.microsoft.com/office/drawing/2014/main" id="{C5A54D95-AA10-495E-9F6A-BA5AB4182DD6}"/>
            </a:ext>
          </a:extLst>
        </xdr:cNvPr>
        <xdr:cNvSpPr/>
      </xdr:nvSpPr>
      <xdr:spPr>
        <a:xfrm>
          <a:off x="844550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85816</xdr:rowOff>
    </xdr:from>
    <xdr:to>
      <xdr:col>46</xdr:col>
      <xdr:colOff>38100</xdr:colOff>
      <xdr:row>107</xdr:row>
      <xdr:rowOff>15966</xdr:rowOff>
    </xdr:to>
    <xdr:sp macro="" textlink="">
      <xdr:nvSpPr>
        <xdr:cNvPr id="374" name="フローチャート: 判断 373">
          <a:extLst>
            <a:ext uri="{FF2B5EF4-FFF2-40B4-BE49-F238E27FC236}">
              <a16:creationId xmlns:a16="http://schemas.microsoft.com/office/drawing/2014/main" id="{CCBD2B36-F4B1-449B-9810-111D33E8F17E}"/>
            </a:ext>
          </a:extLst>
        </xdr:cNvPr>
        <xdr:cNvSpPr/>
      </xdr:nvSpPr>
      <xdr:spPr>
        <a:xfrm>
          <a:off x="7670800" y="178556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89081</xdr:rowOff>
    </xdr:from>
    <xdr:to>
      <xdr:col>41</xdr:col>
      <xdr:colOff>101600</xdr:colOff>
      <xdr:row>107</xdr:row>
      <xdr:rowOff>19231</xdr:rowOff>
    </xdr:to>
    <xdr:sp macro="" textlink="">
      <xdr:nvSpPr>
        <xdr:cNvPr id="375" name="フローチャート: 判断 374">
          <a:extLst>
            <a:ext uri="{FF2B5EF4-FFF2-40B4-BE49-F238E27FC236}">
              <a16:creationId xmlns:a16="http://schemas.microsoft.com/office/drawing/2014/main" id="{225B7F05-A0FD-453D-8F5A-ECFE1F9052AA}"/>
            </a:ext>
          </a:extLst>
        </xdr:cNvPr>
        <xdr:cNvSpPr/>
      </xdr:nvSpPr>
      <xdr:spPr>
        <a:xfrm>
          <a:off x="6873240" y="178589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77651</xdr:rowOff>
    </xdr:from>
    <xdr:to>
      <xdr:col>36</xdr:col>
      <xdr:colOff>165100</xdr:colOff>
      <xdr:row>107</xdr:row>
      <xdr:rowOff>7801</xdr:rowOff>
    </xdr:to>
    <xdr:sp macro="" textlink="">
      <xdr:nvSpPr>
        <xdr:cNvPr id="376" name="フローチャート: 判断 375">
          <a:extLst>
            <a:ext uri="{FF2B5EF4-FFF2-40B4-BE49-F238E27FC236}">
              <a16:creationId xmlns:a16="http://schemas.microsoft.com/office/drawing/2014/main" id="{65C27F8C-24A8-4EDD-8029-6502C1427A22}"/>
            </a:ext>
          </a:extLst>
        </xdr:cNvPr>
        <xdr:cNvSpPr/>
      </xdr:nvSpPr>
      <xdr:spPr>
        <a:xfrm>
          <a:off x="6098540" y="1784749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3AE2F944-9936-495C-8A0C-5DF596FD84E4}"/>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9E925913-CFC6-4274-AACB-852C53A62D07}"/>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1CA7F3AF-F019-4E66-AF6F-9EA9E2A52072}"/>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263900BC-B880-4213-943E-88240AFE499F}"/>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5DFAF0A2-EF7E-4DEE-8E20-7FFD17394CC6}"/>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33564</xdr:rowOff>
    </xdr:from>
    <xdr:to>
      <xdr:col>55</xdr:col>
      <xdr:colOff>50800</xdr:colOff>
      <xdr:row>105</xdr:row>
      <xdr:rowOff>135164</xdr:rowOff>
    </xdr:to>
    <xdr:sp macro="" textlink="">
      <xdr:nvSpPr>
        <xdr:cNvPr id="382" name="楕円 381">
          <a:extLst>
            <a:ext uri="{FF2B5EF4-FFF2-40B4-BE49-F238E27FC236}">
              <a16:creationId xmlns:a16="http://schemas.microsoft.com/office/drawing/2014/main" id="{B23E7B17-1954-4360-92CF-F04B03C14609}"/>
            </a:ext>
          </a:extLst>
        </xdr:cNvPr>
        <xdr:cNvSpPr/>
      </xdr:nvSpPr>
      <xdr:spPr>
        <a:xfrm>
          <a:off x="9192260" y="176357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56441</xdr:rowOff>
    </xdr:from>
    <xdr:ext cx="469744" cy="259045"/>
    <xdr:sp macro="" textlink="">
      <xdr:nvSpPr>
        <xdr:cNvPr id="383" name="【市民会館】&#10;一人当たり面積該当値テキスト">
          <a:extLst>
            <a:ext uri="{FF2B5EF4-FFF2-40B4-BE49-F238E27FC236}">
              <a16:creationId xmlns:a16="http://schemas.microsoft.com/office/drawing/2014/main" id="{8B3A409A-9854-477F-85EC-4142059FA722}"/>
            </a:ext>
          </a:extLst>
        </xdr:cNvPr>
        <xdr:cNvSpPr txBox="1"/>
      </xdr:nvSpPr>
      <xdr:spPr>
        <a:xfrm>
          <a:off x="9258300" y="1749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40095</xdr:rowOff>
    </xdr:from>
    <xdr:to>
      <xdr:col>50</xdr:col>
      <xdr:colOff>165100</xdr:colOff>
      <xdr:row>105</xdr:row>
      <xdr:rowOff>141695</xdr:rowOff>
    </xdr:to>
    <xdr:sp macro="" textlink="">
      <xdr:nvSpPr>
        <xdr:cNvPr id="384" name="楕円 383">
          <a:extLst>
            <a:ext uri="{FF2B5EF4-FFF2-40B4-BE49-F238E27FC236}">
              <a16:creationId xmlns:a16="http://schemas.microsoft.com/office/drawing/2014/main" id="{4B273D3D-D2DC-4D97-B2D8-F1E590B342D3}"/>
            </a:ext>
          </a:extLst>
        </xdr:cNvPr>
        <xdr:cNvSpPr/>
      </xdr:nvSpPr>
      <xdr:spPr>
        <a:xfrm>
          <a:off x="8445500" y="1764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84364</xdr:rowOff>
    </xdr:from>
    <xdr:to>
      <xdr:col>55</xdr:col>
      <xdr:colOff>0</xdr:colOff>
      <xdr:row>105</xdr:row>
      <xdr:rowOff>90895</xdr:rowOff>
    </xdr:to>
    <xdr:cxnSp macro="">
      <xdr:nvCxnSpPr>
        <xdr:cNvPr id="385" name="直線コネクタ 384">
          <a:extLst>
            <a:ext uri="{FF2B5EF4-FFF2-40B4-BE49-F238E27FC236}">
              <a16:creationId xmlns:a16="http://schemas.microsoft.com/office/drawing/2014/main" id="{8CDA0391-7382-4797-9298-E5FC887C3C75}"/>
            </a:ext>
          </a:extLst>
        </xdr:cNvPr>
        <xdr:cNvCxnSpPr/>
      </xdr:nvCxnSpPr>
      <xdr:spPr>
        <a:xfrm flipV="1">
          <a:off x="8496300" y="17686564"/>
          <a:ext cx="7239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48261</xdr:rowOff>
    </xdr:from>
    <xdr:to>
      <xdr:col>46</xdr:col>
      <xdr:colOff>38100</xdr:colOff>
      <xdr:row>105</xdr:row>
      <xdr:rowOff>149861</xdr:rowOff>
    </xdr:to>
    <xdr:sp macro="" textlink="">
      <xdr:nvSpPr>
        <xdr:cNvPr id="386" name="楕円 385">
          <a:extLst>
            <a:ext uri="{FF2B5EF4-FFF2-40B4-BE49-F238E27FC236}">
              <a16:creationId xmlns:a16="http://schemas.microsoft.com/office/drawing/2014/main" id="{B999A079-E84D-424A-A1DA-0641E8EDDE0B}"/>
            </a:ext>
          </a:extLst>
        </xdr:cNvPr>
        <xdr:cNvSpPr/>
      </xdr:nvSpPr>
      <xdr:spPr>
        <a:xfrm>
          <a:off x="7670800" y="176504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90895</xdr:rowOff>
    </xdr:from>
    <xdr:to>
      <xdr:col>50</xdr:col>
      <xdr:colOff>114300</xdr:colOff>
      <xdr:row>105</xdr:row>
      <xdr:rowOff>99061</xdr:rowOff>
    </xdr:to>
    <xdr:cxnSp macro="">
      <xdr:nvCxnSpPr>
        <xdr:cNvPr id="387" name="直線コネクタ 386">
          <a:extLst>
            <a:ext uri="{FF2B5EF4-FFF2-40B4-BE49-F238E27FC236}">
              <a16:creationId xmlns:a16="http://schemas.microsoft.com/office/drawing/2014/main" id="{C7B0EC99-193F-4409-8DBC-2595CA40ECE1}"/>
            </a:ext>
          </a:extLst>
        </xdr:cNvPr>
        <xdr:cNvCxnSpPr/>
      </xdr:nvCxnSpPr>
      <xdr:spPr>
        <a:xfrm flipV="1">
          <a:off x="7713980" y="17693095"/>
          <a:ext cx="78232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58057</xdr:rowOff>
    </xdr:from>
    <xdr:to>
      <xdr:col>41</xdr:col>
      <xdr:colOff>101600</xdr:colOff>
      <xdr:row>105</xdr:row>
      <xdr:rowOff>159657</xdr:rowOff>
    </xdr:to>
    <xdr:sp macro="" textlink="">
      <xdr:nvSpPr>
        <xdr:cNvPr id="388" name="楕円 387">
          <a:extLst>
            <a:ext uri="{FF2B5EF4-FFF2-40B4-BE49-F238E27FC236}">
              <a16:creationId xmlns:a16="http://schemas.microsoft.com/office/drawing/2014/main" id="{0C5F5335-68C0-4433-B5D5-2E1DB0A3225E}"/>
            </a:ext>
          </a:extLst>
        </xdr:cNvPr>
        <xdr:cNvSpPr/>
      </xdr:nvSpPr>
      <xdr:spPr>
        <a:xfrm>
          <a:off x="687324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99061</xdr:rowOff>
    </xdr:from>
    <xdr:to>
      <xdr:col>45</xdr:col>
      <xdr:colOff>177800</xdr:colOff>
      <xdr:row>105</xdr:row>
      <xdr:rowOff>108857</xdr:rowOff>
    </xdr:to>
    <xdr:cxnSp macro="">
      <xdr:nvCxnSpPr>
        <xdr:cNvPr id="389" name="直線コネクタ 388">
          <a:extLst>
            <a:ext uri="{FF2B5EF4-FFF2-40B4-BE49-F238E27FC236}">
              <a16:creationId xmlns:a16="http://schemas.microsoft.com/office/drawing/2014/main" id="{AFBC0573-50D2-4D58-89DE-F3530DB366D2}"/>
            </a:ext>
          </a:extLst>
        </xdr:cNvPr>
        <xdr:cNvCxnSpPr/>
      </xdr:nvCxnSpPr>
      <xdr:spPr>
        <a:xfrm flipV="1">
          <a:off x="6924040" y="17701261"/>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69487</xdr:rowOff>
    </xdr:from>
    <xdr:to>
      <xdr:col>36</xdr:col>
      <xdr:colOff>165100</xdr:colOff>
      <xdr:row>105</xdr:row>
      <xdr:rowOff>171087</xdr:rowOff>
    </xdr:to>
    <xdr:sp macro="" textlink="">
      <xdr:nvSpPr>
        <xdr:cNvPr id="390" name="楕円 389">
          <a:extLst>
            <a:ext uri="{FF2B5EF4-FFF2-40B4-BE49-F238E27FC236}">
              <a16:creationId xmlns:a16="http://schemas.microsoft.com/office/drawing/2014/main" id="{AC637B81-1D8F-4172-8A50-95333A31F691}"/>
            </a:ext>
          </a:extLst>
        </xdr:cNvPr>
        <xdr:cNvSpPr/>
      </xdr:nvSpPr>
      <xdr:spPr>
        <a:xfrm>
          <a:off x="6098540" y="1767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108857</xdr:rowOff>
    </xdr:from>
    <xdr:to>
      <xdr:col>41</xdr:col>
      <xdr:colOff>50800</xdr:colOff>
      <xdr:row>105</xdr:row>
      <xdr:rowOff>120287</xdr:rowOff>
    </xdr:to>
    <xdr:cxnSp macro="">
      <xdr:nvCxnSpPr>
        <xdr:cNvPr id="391" name="直線コネクタ 390">
          <a:extLst>
            <a:ext uri="{FF2B5EF4-FFF2-40B4-BE49-F238E27FC236}">
              <a16:creationId xmlns:a16="http://schemas.microsoft.com/office/drawing/2014/main" id="{CEF08708-5870-4C14-A861-5BBDA10F104E}"/>
            </a:ext>
          </a:extLst>
        </xdr:cNvPr>
        <xdr:cNvCxnSpPr/>
      </xdr:nvCxnSpPr>
      <xdr:spPr>
        <a:xfrm flipV="1">
          <a:off x="6149340" y="17711057"/>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15257</xdr:rowOff>
    </xdr:from>
    <xdr:ext cx="469744" cy="259045"/>
    <xdr:sp macro="" textlink="">
      <xdr:nvSpPr>
        <xdr:cNvPr id="392" name="n_1aveValue【市民会館】&#10;一人当たり面積">
          <a:extLst>
            <a:ext uri="{FF2B5EF4-FFF2-40B4-BE49-F238E27FC236}">
              <a16:creationId xmlns:a16="http://schemas.microsoft.com/office/drawing/2014/main" id="{849C433B-6F7A-40A2-A3A2-19EA3C8D3EF9}"/>
            </a:ext>
          </a:extLst>
        </xdr:cNvPr>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7093</xdr:rowOff>
    </xdr:from>
    <xdr:ext cx="469744" cy="259045"/>
    <xdr:sp macro="" textlink="">
      <xdr:nvSpPr>
        <xdr:cNvPr id="393" name="n_2aveValue【市民会館】&#10;一人当たり面積">
          <a:extLst>
            <a:ext uri="{FF2B5EF4-FFF2-40B4-BE49-F238E27FC236}">
              <a16:creationId xmlns:a16="http://schemas.microsoft.com/office/drawing/2014/main" id="{F9218C0F-F322-45D9-84CB-3DCCAACF190C}"/>
            </a:ext>
          </a:extLst>
        </xdr:cNvPr>
        <xdr:cNvSpPr txBox="1"/>
      </xdr:nvSpPr>
      <xdr:spPr>
        <a:xfrm>
          <a:off x="7509587" y="1794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10358</xdr:rowOff>
    </xdr:from>
    <xdr:ext cx="469744" cy="259045"/>
    <xdr:sp macro="" textlink="">
      <xdr:nvSpPr>
        <xdr:cNvPr id="394" name="n_3aveValue【市民会館】&#10;一人当たり面積">
          <a:extLst>
            <a:ext uri="{FF2B5EF4-FFF2-40B4-BE49-F238E27FC236}">
              <a16:creationId xmlns:a16="http://schemas.microsoft.com/office/drawing/2014/main" id="{478B64FB-087B-448E-A7D2-2A2ABEBDB4DE}"/>
            </a:ext>
          </a:extLst>
        </xdr:cNvPr>
        <xdr:cNvSpPr txBox="1"/>
      </xdr:nvSpPr>
      <xdr:spPr>
        <a:xfrm>
          <a:off x="6712027" y="17947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170378</xdr:rowOff>
    </xdr:from>
    <xdr:ext cx="469744" cy="259045"/>
    <xdr:sp macro="" textlink="">
      <xdr:nvSpPr>
        <xdr:cNvPr id="395" name="n_4aveValue【市民会館】&#10;一人当たり面積">
          <a:extLst>
            <a:ext uri="{FF2B5EF4-FFF2-40B4-BE49-F238E27FC236}">
              <a16:creationId xmlns:a16="http://schemas.microsoft.com/office/drawing/2014/main" id="{403EB967-4A8A-43C5-A71A-B4427E66605E}"/>
            </a:ext>
          </a:extLst>
        </xdr:cNvPr>
        <xdr:cNvSpPr txBox="1"/>
      </xdr:nvSpPr>
      <xdr:spPr>
        <a:xfrm>
          <a:off x="5937327" y="17940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158222</xdr:rowOff>
    </xdr:from>
    <xdr:ext cx="469744" cy="259045"/>
    <xdr:sp macro="" textlink="">
      <xdr:nvSpPr>
        <xdr:cNvPr id="396" name="n_1mainValue【市民会館】&#10;一人当たり面積">
          <a:extLst>
            <a:ext uri="{FF2B5EF4-FFF2-40B4-BE49-F238E27FC236}">
              <a16:creationId xmlns:a16="http://schemas.microsoft.com/office/drawing/2014/main" id="{0AD63CED-26D0-4045-9448-E2611E316236}"/>
            </a:ext>
          </a:extLst>
        </xdr:cNvPr>
        <xdr:cNvSpPr txBox="1"/>
      </xdr:nvSpPr>
      <xdr:spPr>
        <a:xfrm>
          <a:off x="8271587" y="174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166388</xdr:rowOff>
    </xdr:from>
    <xdr:ext cx="469744" cy="259045"/>
    <xdr:sp macro="" textlink="">
      <xdr:nvSpPr>
        <xdr:cNvPr id="397" name="n_2mainValue【市民会館】&#10;一人当たり面積">
          <a:extLst>
            <a:ext uri="{FF2B5EF4-FFF2-40B4-BE49-F238E27FC236}">
              <a16:creationId xmlns:a16="http://schemas.microsoft.com/office/drawing/2014/main" id="{2C825E22-1D15-40D0-AFE5-03EDE08330F2}"/>
            </a:ext>
          </a:extLst>
        </xdr:cNvPr>
        <xdr:cNvSpPr txBox="1"/>
      </xdr:nvSpPr>
      <xdr:spPr>
        <a:xfrm>
          <a:off x="7509587" y="17433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4734</xdr:rowOff>
    </xdr:from>
    <xdr:ext cx="469744" cy="259045"/>
    <xdr:sp macro="" textlink="">
      <xdr:nvSpPr>
        <xdr:cNvPr id="398" name="n_3mainValue【市民会館】&#10;一人当たり面積">
          <a:extLst>
            <a:ext uri="{FF2B5EF4-FFF2-40B4-BE49-F238E27FC236}">
              <a16:creationId xmlns:a16="http://schemas.microsoft.com/office/drawing/2014/main" id="{4DB8E8F6-A825-492B-AB3C-04B49BAA4AA1}"/>
            </a:ext>
          </a:extLst>
        </xdr:cNvPr>
        <xdr:cNvSpPr txBox="1"/>
      </xdr:nvSpPr>
      <xdr:spPr>
        <a:xfrm>
          <a:off x="6712027" y="17439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16164</xdr:rowOff>
    </xdr:from>
    <xdr:ext cx="469744" cy="259045"/>
    <xdr:sp macro="" textlink="">
      <xdr:nvSpPr>
        <xdr:cNvPr id="399" name="n_4mainValue【市民会館】&#10;一人当たり面積">
          <a:extLst>
            <a:ext uri="{FF2B5EF4-FFF2-40B4-BE49-F238E27FC236}">
              <a16:creationId xmlns:a16="http://schemas.microsoft.com/office/drawing/2014/main" id="{99FFEE1E-188C-4B39-A74F-5EC923936E0C}"/>
            </a:ext>
          </a:extLst>
        </xdr:cNvPr>
        <xdr:cNvSpPr txBox="1"/>
      </xdr:nvSpPr>
      <xdr:spPr>
        <a:xfrm>
          <a:off x="5937327" y="1745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CD52607B-8A16-4EDB-889E-11D958B052A3}"/>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3A5DFCBA-9E4A-4FC2-BDFF-41ECB43DF90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D3AADA91-E894-4238-B84E-EB4A7D5F315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412F4C64-43AD-40F1-ABBE-E504007DD9B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ACC9FA40-CB0E-41A9-A17C-3D594902EB8E}"/>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EDFEB681-9660-482B-83D4-0900882C3009}"/>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4EDB8FA-4075-4AB3-9DC8-C333AFC72AE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F025FAA0-D2C0-487B-B702-1B995041B4F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48F460D-51EF-4902-8CA3-D5E2E1A96E3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6FC65851-A734-40E7-A6EA-15A88A62C99A}"/>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DFC2A064-B4CF-476F-B0B0-11A8CBD7EF9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1" name="直線コネクタ 410">
          <a:extLst>
            <a:ext uri="{FF2B5EF4-FFF2-40B4-BE49-F238E27FC236}">
              <a16:creationId xmlns:a16="http://schemas.microsoft.com/office/drawing/2014/main" id="{EA185911-16C7-4A17-A880-014876F3B543}"/>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5C570934-27AC-40BD-B823-D3AC6A08267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3" name="直線コネクタ 412">
          <a:extLst>
            <a:ext uri="{FF2B5EF4-FFF2-40B4-BE49-F238E27FC236}">
              <a16:creationId xmlns:a16="http://schemas.microsoft.com/office/drawing/2014/main" id="{C2EB29BC-A69D-4488-A546-8D78DF3BC78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4" name="テキスト ボックス 413">
          <a:extLst>
            <a:ext uri="{FF2B5EF4-FFF2-40B4-BE49-F238E27FC236}">
              <a16:creationId xmlns:a16="http://schemas.microsoft.com/office/drawing/2014/main" id="{68550255-28B1-4D02-AB85-36D560D80BD3}"/>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5" name="直線コネクタ 414">
          <a:extLst>
            <a:ext uri="{FF2B5EF4-FFF2-40B4-BE49-F238E27FC236}">
              <a16:creationId xmlns:a16="http://schemas.microsoft.com/office/drawing/2014/main" id="{BE2F3117-40BB-4866-8B84-7E0C64793126}"/>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6" name="テキスト ボックス 415">
          <a:extLst>
            <a:ext uri="{FF2B5EF4-FFF2-40B4-BE49-F238E27FC236}">
              <a16:creationId xmlns:a16="http://schemas.microsoft.com/office/drawing/2014/main" id="{FF9C7828-9B7F-4E1A-A622-7536B3FDDC4B}"/>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7" name="直線コネクタ 416">
          <a:extLst>
            <a:ext uri="{FF2B5EF4-FFF2-40B4-BE49-F238E27FC236}">
              <a16:creationId xmlns:a16="http://schemas.microsoft.com/office/drawing/2014/main" id="{950B6AB8-E273-45FE-82A8-E6F62A8BB0F4}"/>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8" name="テキスト ボックス 417">
          <a:extLst>
            <a:ext uri="{FF2B5EF4-FFF2-40B4-BE49-F238E27FC236}">
              <a16:creationId xmlns:a16="http://schemas.microsoft.com/office/drawing/2014/main" id="{9F9C17C6-9155-4ECE-ADBB-73606170653B}"/>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9" name="直線コネクタ 418">
          <a:extLst>
            <a:ext uri="{FF2B5EF4-FFF2-40B4-BE49-F238E27FC236}">
              <a16:creationId xmlns:a16="http://schemas.microsoft.com/office/drawing/2014/main" id="{1BD71CD9-1909-43F4-AEAA-690C2E8DEE49}"/>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20" name="テキスト ボックス 419">
          <a:extLst>
            <a:ext uri="{FF2B5EF4-FFF2-40B4-BE49-F238E27FC236}">
              <a16:creationId xmlns:a16="http://schemas.microsoft.com/office/drawing/2014/main" id="{3C1ADDAF-516D-40DA-98D5-6EC95550D551}"/>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1" name="直線コネクタ 420">
          <a:extLst>
            <a:ext uri="{FF2B5EF4-FFF2-40B4-BE49-F238E27FC236}">
              <a16:creationId xmlns:a16="http://schemas.microsoft.com/office/drawing/2014/main" id="{54157847-BE23-45D5-A956-6840FF430CE5}"/>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2" name="テキスト ボックス 421">
          <a:extLst>
            <a:ext uri="{FF2B5EF4-FFF2-40B4-BE49-F238E27FC236}">
              <a16:creationId xmlns:a16="http://schemas.microsoft.com/office/drawing/2014/main" id="{AE393746-98A1-4135-8E17-5649124D689C}"/>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a:extLst>
            <a:ext uri="{FF2B5EF4-FFF2-40B4-BE49-F238E27FC236}">
              <a16:creationId xmlns:a16="http://schemas.microsoft.com/office/drawing/2014/main" id="{CA3A9F7E-14D5-4BEC-B926-44E2FAB5712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424" name="直線コネクタ 423">
          <a:extLst>
            <a:ext uri="{FF2B5EF4-FFF2-40B4-BE49-F238E27FC236}">
              <a16:creationId xmlns:a16="http://schemas.microsoft.com/office/drawing/2014/main" id="{DBDEE2E4-6A04-4ED0-8D06-68FD746455BE}"/>
            </a:ext>
          </a:extLst>
        </xdr:cNvPr>
        <xdr:cNvCxnSpPr/>
      </xdr:nvCxnSpPr>
      <xdr:spPr>
        <a:xfrm flipV="1">
          <a:off x="14375764" y="550926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5" name="【一般廃棄物処理施設】&#10;有形固定資産減価償却率最小値テキスト">
          <a:extLst>
            <a:ext uri="{FF2B5EF4-FFF2-40B4-BE49-F238E27FC236}">
              <a16:creationId xmlns:a16="http://schemas.microsoft.com/office/drawing/2014/main" id="{6BACB04B-B2DC-4ADA-B28E-7D889DC29684}"/>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6" name="直線コネクタ 425">
          <a:extLst>
            <a:ext uri="{FF2B5EF4-FFF2-40B4-BE49-F238E27FC236}">
              <a16:creationId xmlns:a16="http://schemas.microsoft.com/office/drawing/2014/main" id="{7BD0D34A-DA6B-4434-AC86-33828D1EC57E}"/>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427" name="【一般廃棄物処理施設】&#10;有形固定資産減価償却率最大値テキスト">
          <a:extLst>
            <a:ext uri="{FF2B5EF4-FFF2-40B4-BE49-F238E27FC236}">
              <a16:creationId xmlns:a16="http://schemas.microsoft.com/office/drawing/2014/main" id="{CB8FDBAD-442A-4A87-B8EA-6464D57D448E}"/>
            </a:ext>
          </a:extLst>
        </xdr:cNvPr>
        <xdr:cNvSpPr txBox="1"/>
      </xdr:nvSpPr>
      <xdr:spPr>
        <a:xfrm>
          <a:off x="1441450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428" name="直線コネクタ 427">
          <a:extLst>
            <a:ext uri="{FF2B5EF4-FFF2-40B4-BE49-F238E27FC236}">
              <a16:creationId xmlns:a16="http://schemas.microsoft.com/office/drawing/2014/main" id="{B6F24A8D-444B-4792-8545-0AEACB7FC050}"/>
            </a:ext>
          </a:extLst>
        </xdr:cNvPr>
        <xdr:cNvCxnSpPr/>
      </xdr:nvCxnSpPr>
      <xdr:spPr>
        <a:xfrm>
          <a:off x="1428750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168292</xdr:rowOff>
    </xdr:from>
    <xdr:ext cx="405111" cy="259045"/>
    <xdr:sp macro="" textlink="">
      <xdr:nvSpPr>
        <xdr:cNvPr id="429" name="【一般廃棄物処理施設】&#10;有形固定資産減価償却率平均値テキスト">
          <a:extLst>
            <a:ext uri="{FF2B5EF4-FFF2-40B4-BE49-F238E27FC236}">
              <a16:creationId xmlns:a16="http://schemas.microsoft.com/office/drawing/2014/main" id="{04244486-0FFC-4CC2-8C4E-ECAF71D04C11}"/>
            </a:ext>
          </a:extLst>
        </xdr:cNvPr>
        <xdr:cNvSpPr txBox="1"/>
      </xdr:nvSpPr>
      <xdr:spPr>
        <a:xfrm>
          <a:off x="14414500" y="62033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145415</xdr:rowOff>
    </xdr:from>
    <xdr:to>
      <xdr:col>85</xdr:col>
      <xdr:colOff>177800</xdr:colOff>
      <xdr:row>38</xdr:row>
      <xdr:rowOff>75565</xdr:rowOff>
    </xdr:to>
    <xdr:sp macro="" textlink="">
      <xdr:nvSpPr>
        <xdr:cNvPr id="430" name="フローチャート: 判断 429">
          <a:extLst>
            <a:ext uri="{FF2B5EF4-FFF2-40B4-BE49-F238E27FC236}">
              <a16:creationId xmlns:a16="http://schemas.microsoft.com/office/drawing/2014/main" id="{1D1BC7DA-61F3-4510-9FE5-82CB5956AC48}"/>
            </a:ext>
          </a:extLst>
        </xdr:cNvPr>
        <xdr:cNvSpPr/>
      </xdr:nvSpPr>
      <xdr:spPr>
        <a:xfrm>
          <a:off x="14325600" y="63480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118745</xdr:rowOff>
    </xdr:from>
    <xdr:to>
      <xdr:col>81</xdr:col>
      <xdr:colOff>101600</xdr:colOff>
      <xdr:row>38</xdr:row>
      <xdr:rowOff>48895</xdr:rowOff>
    </xdr:to>
    <xdr:sp macro="" textlink="">
      <xdr:nvSpPr>
        <xdr:cNvPr id="431" name="フローチャート: 判断 430">
          <a:extLst>
            <a:ext uri="{FF2B5EF4-FFF2-40B4-BE49-F238E27FC236}">
              <a16:creationId xmlns:a16="http://schemas.microsoft.com/office/drawing/2014/main" id="{BD4D2B8F-8D74-47BD-8966-492A0C214ED2}"/>
            </a:ext>
          </a:extLst>
        </xdr:cNvPr>
        <xdr:cNvSpPr/>
      </xdr:nvSpPr>
      <xdr:spPr>
        <a:xfrm>
          <a:off x="13578840" y="6321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432" name="フローチャート: 判断 431">
          <a:extLst>
            <a:ext uri="{FF2B5EF4-FFF2-40B4-BE49-F238E27FC236}">
              <a16:creationId xmlns:a16="http://schemas.microsoft.com/office/drawing/2014/main" id="{7DF30A99-4F1F-473E-8DDA-95E37742C6FA}"/>
            </a:ext>
          </a:extLst>
        </xdr:cNvPr>
        <xdr:cNvSpPr/>
      </xdr:nvSpPr>
      <xdr:spPr>
        <a:xfrm>
          <a:off x="12804140" y="6370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6350</xdr:rowOff>
    </xdr:from>
    <xdr:to>
      <xdr:col>72</xdr:col>
      <xdr:colOff>38100</xdr:colOff>
      <xdr:row>38</xdr:row>
      <xdr:rowOff>107950</xdr:rowOff>
    </xdr:to>
    <xdr:sp macro="" textlink="">
      <xdr:nvSpPr>
        <xdr:cNvPr id="433" name="フローチャート: 判断 432">
          <a:extLst>
            <a:ext uri="{FF2B5EF4-FFF2-40B4-BE49-F238E27FC236}">
              <a16:creationId xmlns:a16="http://schemas.microsoft.com/office/drawing/2014/main" id="{7558A1DF-8117-400A-A8B3-29A079B3ACBB}"/>
            </a:ext>
          </a:extLst>
        </xdr:cNvPr>
        <xdr:cNvSpPr/>
      </xdr:nvSpPr>
      <xdr:spPr>
        <a:xfrm>
          <a:off x="12029440" y="6376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19685</xdr:rowOff>
    </xdr:from>
    <xdr:to>
      <xdr:col>67</xdr:col>
      <xdr:colOff>101600</xdr:colOff>
      <xdr:row>38</xdr:row>
      <xdr:rowOff>121285</xdr:rowOff>
    </xdr:to>
    <xdr:sp macro="" textlink="">
      <xdr:nvSpPr>
        <xdr:cNvPr id="434" name="フローチャート: 判断 433">
          <a:extLst>
            <a:ext uri="{FF2B5EF4-FFF2-40B4-BE49-F238E27FC236}">
              <a16:creationId xmlns:a16="http://schemas.microsoft.com/office/drawing/2014/main" id="{9B5F87BB-5098-4069-9BE1-BF8C7449E968}"/>
            </a:ext>
          </a:extLst>
        </xdr:cNvPr>
        <xdr:cNvSpPr/>
      </xdr:nvSpPr>
      <xdr:spPr>
        <a:xfrm>
          <a:off x="1123188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9D34D9A-D4A8-4F11-B147-203B463B14AD}"/>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4390717-3AFE-493F-9903-C9C2471C03DB}"/>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983B0B7-592A-4294-A33F-B199618CB576}"/>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EDD01192-8CA7-41DC-B7A0-BDFF776F5793}"/>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61460750-D6B6-4226-B96E-82F6D7AA4B09}"/>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95885</xdr:rowOff>
    </xdr:from>
    <xdr:to>
      <xdr:col>85</xdr:col>
      <xdr:colOff>177800</xdr:colOff>
      <xdr:row>42</xdr:row>
      <xdr:rowOff>26035</xdr:rowOff>
    </xdr:to>
    <xdr:sp macro="" textlink="">
      <xdr:nvSpPr>
        <xdr:cNvPr id="440" name="楕円 439">
          <a:extLst>
            <a:ext uri="{FF2B5EF4-FFF2-40B4-BE49-F238E27FC236}">
              <a16:creationId xmlns:a16="http://schemas.microsoft.com/office/drawing/2014/main" id="{EB7B754E-C2AD-4993-A319-EE7879105A9A}"/>
            </a:ext>
          </a:extLst>
        </xdr:cNvPr>
        <xdr:cNvSpPr/>
      </xdr:nvSpPr>
      <xdr:spPr>
        <a:xfrm>
          <a:off x="14325600" y="696912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10812</xdr:rowOff>
    </xdr:from>
    <xdr:ext cx="405111" cy="259045"/>
    <xdr:sp macro="" textlink="">
      <xdr:nvSpPr>
        <xdr:cNvPr id="441" name="【一般廃棄物処理施設】&#10;有形固定資産減価償却率該当値テキスト">
          <a:extLst>
            <a:ext uri="{FF2B5EF4-FFF2-40B4-BE49-F238E27FC236}">
              <a16:creationId xmlns:a16="http://schemas.microsoft.com/office/drawing/2014/main" id="{996C77EE-6765-4950-85CB-EFFCD9B5B5B8}"/>
            </a:ext>
          </a:extLst>
        </xdr:cNvPr>
        <xdr:cNvSpPr txBox="1"/>
      </xdr:nvSpPr>
      <xdr:spPr>
        <a:xfrm>
          <a:off x="14414500" y="688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88265</xdr:rowOff>
    </xdr:from>
    <xdr:to>
      <xdr:col>81</xdr:col>
      <xdr:colOff>101600</xdr:colOff>
      <xdr:row>42</xdr:row>
      <xdr:rowOff>18415</xdr:rowOff>
    </xdr:to>
    <xdr:sp macro="" textlink="">
      <xdr:nvSpPr>
        <xdr:cNvPr id="442" name="楕円 441">
          <a:extLst>
            <a:ext uri="{FF2B5EF4-FFF2-40B4-BE49-F238E27FC236}">
              <a16:creationId xmlns:a16="http://schemas.microsoft.com/office/drawing/2014/main" id="{E8998B8B-8C54-469A-A0A2-851133868749}"/>
            </a:ext>
          </a:extLst>
        </xdr:cNvPr>
        <xdr:cNvSpPr/>
      </xdr:nvSpPr>
      <xdr:spPr>
        <a:xfrm>
          <a:off x="13578840" y="6961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139065</xdr:rowOff>
    </xdr:from>
    <xdr:to>
      <xdr:col>85</xdr:col>
      <xdr:colOff>127000</xdr:colOff>
      <xdr:row>41</xdr:row>
      <xdr:rowOff>146685</xdr:rowOff>
    </xdr:to>
    <xdr:cxnSp macro="">
      <xdr:nvCxnSpPr>
        <xdr:cNvPr id="443" name="直線コネクタ 442">
          <a:extLst>
            <a:ext uri="{FF2B5EF4-FFF2-40B4-BE49-F238E27FC236}">
              <a16:creationId xmlns:a16="http://schemas.microsoft.com/office/drawing/2014/main" id="{BCA33110-B99E-4EF4-9598-8F1F399D568B}"/>
            </a:ext>
          </a:extLst>
        </xdr:cNvPr>
        <xdr:cNvCxnSpPr/>
      </xdr:nvCxnSpPr>
      <xdr:spPr>
        <a:xfrm>
          <a:off x="13629640" y="7012305"/>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65422</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AF1D5C8A-7524-42D0-94FC-D80B1156334C}"/>
            </a:ext>
          </a:extLst>
        </xdr:cNvPr>
        <xdr:cNvSpPr txBox="1"/>
      </xdr:nvSpPr>
      <xdr:spPr>
        <a:xfrm>
          <a:off x="13437244" y="610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110B80CD-B9B4-40F9-B2F9-AF785F0BED9E}"/>
            </a:ext>
          </a:extLst>
        </xdr:cNvPr>
        <xdr:cNvSpPr txBox="1"/>
      </xdr:nvSpPr>
      <xdr:spPr>
        <a:xfrm>
          <a:off x="12675244" y="614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124477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229030BC-AEBB-4B6E-A946-090DD921F851}"/>
            </a:ext>
          </a:extLst>
        </xdr:cNvPr>
        <xdr:cNvSpPr txBox="1"/>
      </xdr:nvSpPr>
      <xdr:spPr>
        <a:xfrm>
          <a:off x="119005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137812</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7EF9109B-9720-442A-A7A4-E47CA872A232}"/>
            </a:ext>
          </a:extLst>
        </xdr:cNvPr>
        <xdr:cNvSpPr txBox="1"/>
      </xdr:nvSpPr>
      <xdr:spPr>
        <a:xfrm>
          <a:off x="111029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9542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8A29F2C3-5119-4DF0-8F1D-F5244D23779D}"/>
            </a:ext>
          </a:extLst>
        </xdr:cNvPr>
        <xdr:cNvSpPr txBox="1"/>
      </xdr:nvSpPr>
      <xdr:spPr>
        <a:xfrm>
          <a:off x="13437244" y="70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F3ACF47C-8204-40E7-8482-1656AE2B9DC7}"/>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C3E85EBA-CDB8-47AA-8F5D-C162F88B4726}"/>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142F45A-F63E-4646-B181-786EA7F2F05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E4E76D2A-75F1-48F5-9A53-76AB9956818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DD67BD71-3265-4D41-BE50-3F8B6156E904}"/>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49199A4A-F4E9-48FF-81A0-6B5D3268567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C2978759-8A19-416D-AE4E-679F729E7CC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E6903243-DA1C-4A49-89ED-7DC493D7831A}"/>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B4041EB6-BB66-4110-ADCC-4BCCFCE07F0E}"/>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5B312F05-3864-4A9F-BE3C-EE0DB1F89222}"/>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CB582A45-7781-4435-847F-D995885BAAED}"/>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0" name="テキスト ボックス 459">
          <a:extLst>
            <a:ext uri="{FF2B5EF4-FFF2-40B4-BE49-F238E27FC236}">
              <a16:creationId xmlns:a16="http://schemas.microsoft.com/office/drawing/2014/main" id="{B0837515-8DD3-4604-A702-0AA4F9A76B1E}"/>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08D08C0B-6A4A-4524-8BC0-679CDF313298}"/>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2" name="テキスト ボックス 461">
          <a:extLst>
            <a:ext uri="{FF2B5EF4-FFF2-40B4-BE49-F238E27FC236}">
              <a16:creationId xmlns:a16="http://schemas.microsoft.com/office/drawing/2014/main" id="{E3504F7C-31B7-48D7-A2D0-F617DBF20EC0}"/>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6A4E5523-D469-4C3E-9186-0FF8A43AB956}"/>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4" name="テキスト ボックス 463">
          <a:extLst>
            <a:ext uri="{FF2B5EF4-FFF2-40B4-BE49-F238E27FC236}">
              <a16:creationId xmlns:a16="http://schemas.microsoft.com/office/drawing/2014/main" id="{874870CB-D5C9-468E-B986-CD5BE83C8A27}"/>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585913B9-182B-4D68-A6AC-CAD413F30B81}"/>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6" name="テキスト ボックス 465">
          <a:extLst>
            <a:ext uri="{FF2B5EF4-FFF2-40B4-BE49-F238E27FC236}">
              <a16:creationId xmlns:a16="http://schemas.microsoft.com/office/drawing/2014/main" id="{6D15D629-DE86-4AE4-8B07-DC39D29CE976}"/>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2C69DE28-37C2-4483-AFEB-1CC4A627966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8" name="テキスト ボックス 467">
          <a:extLst>
            <a:ext uri="{FF2B5EF4-FFF2-40B4-BE49-F238E27FC236}">
              <a16:creationId xmlns:a16="http://schemas.microsoft.com/office/drawing/2014/main" id="{B1D258B1-3230-47A3-BBAE-E4A511358B7E}"/>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一般廃棄物処理施設】&#10;一人当たり有形固定資産（償却資産）額グラフ枠">
          <a:extLst>
            <a:ext uri="{FF2B5EF4-FFF2-40B4-BE49-F238E27FC236}">
              <a16:creationId xmlns:a16="http://schemas.microsoft.com/office/drawing/2014/main" id="{903AEEAC-3CBD-493E-9576-A518D3B5C80B}"/>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42426</xdr:rowOff>
    </xdr:from>
    <xdr:to>
      <xdr:col>116</xdr:col>
      <xdr:colOff>62864</xdr:colOff>
      <xdr:row>41</xdr:row>
      <xdr:rowOff>126457</xdr:rowOff>
    </xdr:to>
    <xdr:cxnSp macro="">
      <xdr:nvCxnSpPr>
        <xdr:cNvPr id="470" name="直線コネクタ 469">
          <a:extLst>
            <a:ext uri="{FF2B5EF4-FFF2-40B4-BE49-F238E27FC236}">
              <a16:creationId xmlns:a16="http://schemas.microsoft.com/office/drawing/2014/main" id="{857E3380-F445-4021-B14F-422008392AD6}"/>
            </a:ext>
          </a:extLst>
        </xdr:cNvPr>
        <xdr:cNvCxnSpPr/>
      </xdr:nvCxnSpPr>
      <xdr:spPr>
        <a:xfrm flipV="1">
          <a:off x="19509104" y="5742186"/>
          <a:ext cx="0" cy="1257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130284</xdr:rowOff>
    </xdr:from>
    <xdr:ext cx="469744" cy="259045"/>
    <xdr:sp macro="" textlink="">
      <xdr:nvSpPr>
        <xdr:cNvPr id="471" name="【一般廃棄物処理施設】&#10;一人当たり有形固定資産（償却資産）額最小値テキスト">
          <a:extLst>
            <a:ext uri="{FF2B5EF4-FFF2-40B4-BE49-F238E27FC236}">
              <a16:creationId xmlns:a16="http://schemas.microsoft.com/office/drawing/2014/main" id="{59960018-E01C-4702-AC98-16A0AC159DFB}"/>
            </a:ext>
          </a:extLst>
        </xdr:cNvPr>
        <xdr:cNvSpPr txBox="1"/>
      </xdr:nvSpPr>
      <xdr:spPr>
        <a:xfrm>
          <a:off x="19547840" y="7003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126457</xdr:rowOff>
    </xdr:from>
    <xdr:to>
      <xdr:col>116</xdr:col>
      <xdr:colOff>152400</xdr:colOff>
      <xdr:row>41</xdr:row>
      <xdr:rowOff>126457</xdr:rowOff>
    </xdr:to>
    <xdr:cxnSp macro="">
      <xdr:nvCxnSpPr>
        <xdr:cNvPr id="472" name="直線コネクタ 471">
          <a:extLst>
            <a:ext uri="{FF2B5EF4-FFF2-40B4-BE49-F238E27FC236}">
              <a16:creationId xmlns:a16="http://schemas.microsoft.com/office/drawing/2014/main" id="{DEA5FB46-6A32-4284-90A8-573433B9EEDA}"/>
            </a:ext>
          </a:extLst>
        </xdr:cNvPr>
        <xdr:cNvCxnSpPr/>
      </xdr:nvCxnSpPr>
      <xdr:spPr>
        <a:xfrm>
          <a:off x="19443700" y="69996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160553</xdr:rowOff>
    </xdr:from>
    <xdr:ext cx="599010" cy="259045"/>
    <xdr:sp macro="" textlink="">
      <xdr:nvSpPr>
        <xdr:cNvPr id="473" name="【一般廃棄物処理施設】&#10;一人当たり有形固定資産（償却資産）額最大値テキスト">
          <a:extLst>
            <a:ext uri="{FF2B5EF4-FFF2-40B4-BE49-F238E27FC236}">
              <a16:creationId xmlns:a16="http://schemas.microsoft.com/office/drawing/2014/main" id="{6ED30360-5D47-41C3-B53B-5260843C78B4}"/>
            </a:ext>
          </a:extLst>
        </xdr:cNvPr>
        <xdr:cNvSpPr txBox="1"/>
      </xdr:nvSpPr>
      <xdr:spPr>
        <a:xfrm>
          <a:off x="19547840" y="552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42426</xdr:rowOff>
    </xdr:from>
    <xdr:to>
      <xdr:col>116</xdr:col>
      <xdr:colOff>152400</xdr:colOff>
      <xdr:row>34</xdr:row>
      <xdr:rowOff>42426</xdr:rowOff>
    </xdr:to>
    <xdr:cxnSp macro="">
      <xdr:nvCxnSpPr>
        <xdr:cNvPr id="474" name="直線コネクタ 473">
          <a:extLst>
            <a:ext uri="{FF2B5EF4-FFF2-40B4-BE49-F238E27FC236}">
              <a16:creationId xmlns:a16="http://schemas.microsoft.com/office/drawing/2014/main" id="{C0F32C04-6CD6-49A0-AD28-750013BF5BDB}"/>
            </a:ext>
          </a:extLst>
        </xdr:cNvPr>
        <xdr:cNvCxnSpPr/>
      </xdr:nvCxnSpPr>
      <xdr:spPr>
        <a:xfrm>
          <a:off x="19443700" y="57421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51846</xdr:rowOff>
    </xdr:from>
    <xdr:ext cx="599010" cy="259045"/>
    <xdr:sp macro="" textlink="">
      <xdr:nvSpPr>
        <xdr:cNvPr id="475" name="【一般廃棄物処理施設】&#10;一人当たり有形固定資産（償却資産）額平均値テキスト">
          <a:extLst>
            <a:ext uri="{FF2B5EF4-FFF2-40B4-BE49-F238E27FC236}">
              <a16:creationId xmlns:a16="http://schemas.microsoft.com/office/drawing/2014/main" id="{C57CE695-0027-4F31-B2CA-115472E85250}"/>
            </a:ext>
          </a:extLst>
        </xdr:cNvPr>
        <xdr:cNvSpPr txBox="1"/>
      </xdr:nvSpPr>
      <xdr:spPr>
        <a:xfrm>
          <a:off x="19547840" y="64221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28969</xdr:rowOff>
    </xdr:from>
    <xdr:to>
      <xdr:col>116</xdr:col>
      <xdr:colOff>114300</xdr:colOff>
      <xdr:row>39</xdr:row>
      <xdr:rowOff>130569</xdr:rowOff>
    </xdr:to>
    <xdr:sp macro="" textlink="">
      <xdr:nvSpPr>
        <xdr:cNvPr id="476" name="フローチャート: 判断 475">
          <a:extLst>
            <a:ext uri="{FF2B5EF4-FFF2-40B4-BE49-F238E27FC236}">
              <a16:creationId xmlns:a16="http://schemas.microsoft.com/office/drawing/2014/main" id="{4CD438C6-22A6-4682-95CF-26F4DFDE4310}"/>
            </a:ext>
          </a:extLst>
        </xdr:cNvPr>
        <xdr:cNvSpPr/>
      </xdr:nvSpPr>
      <xdr:spPr>
        <a:xfrm>
          <a:off x="19458940" y="656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51691</xdr:rowOff>
    </xdr:from>
    <xdr:to>
      <xdr:col>112</xdr:col>
      <xdr:colOff>38100</xdr:colOff>
      <xdr:row>39</xdr:row>
      <xdr:rowOff>153291</xdr:rowOff>
    </xdr:to>
    <xdr:sp macro="" textlink="">
      <xdr:nvSpPr>
        <xdr:cNvPr id="477" name="フローチャート: 判断 476">
          <a:extLst>
            <a:ext uri="{FF2B5EF4-FFF2-40B4-BE49-F238E27FC236}">
              <a16:creationId xmlns:a16="http://schemas.microsoft.com/office/drawing/2014/main" id="{4CCA1F7B-3BD8-4AA8-98E3-50A6F706BCCA}"/>
            </a:ext>
          </a:extLst>
        </xdr:cNvPr>
        <xdr:cNvSpPr/>
      </xdr:nvSpPr>
      <xdr:spPr>
        <a:xfrm>
          <a:off x="18735040" y="65896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76456</xdr:rowOff>
    </xdr:from>
    <xdr:to>
      <xdr:col>107</xdr:col>
      <xdr:colOff>101600</xdr:colOff>
      <xdr:row>40</xdr:row>
      <xdr:rowOff>6606</xdr:rowOff>
    </xdr:to>
    <xdr:sp macro="" textlink="">
      <xdr:nvSpPr>
        <xdr:cNvPr id="478" name="フローチャート: 判断 477">
          <a:extLst>
            <a:ext uri="{FF2B5EF4-FFF2-40B4-BE49-F238E27FC236}">
              <a16:creationId xmlns:a16="http://schemas.microsoft.com/office/drawing/2014/main" id="{FEB4A588-3B77-4FA8-AFC0-D333E701C6CF}"/>
            </a:ext>
          </a:extLst>
        </xdr:cNvPr>
        <xdr:cNvSpPr/>
      </xdr:nvSpPr>
      <xdr:spPr>
        <a:xfrm>
          <a:off x="17937480" y="66144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86975</xdr:rowOff>
    </xdr:from>
    <xdr:to>
      <xdr:col>102</xdr:col>
      <xdr:colOff>165100</xdr:colOff>
      <xdr:row>40</xdr:row>
      <xdr:rowOff>17125</xdr:rowOff>
    </xdr:to>
    <xdr:sp macro="" textlink="">
      <xdr:nvSpPr>
        <xdr:cNvPr id="479" name="フローチャート: 判断 478">
          <a:extLst>
            <a:ext uri="{FF2B5EF4-FFF2-40B4-BE49-F238E27FC236}">
              <a16:creationId xmlns:a16="http://schemas.microsoft.com/office/drawing/2014/main" id="{F2000248-51CF-4C5D-853E-E00D55526EEA}"/>
            </a:ext>
          </a:extLst>
        </xdr:cNvPr>
        <xdr:cNvSpPr/>
      </xdr:nvSpPr>
      <xdr:spPr>
        <a:xfrm>
          <a:off x="17162780" y="6624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96113</xdr:rowOff>
    </xdr:from>
    <xdr:to>
      <xdr:col>98</xdr:col>
      <xdr:colOff>38100</xdr:colOff>
      <xdr:row>40</xdr:row>
      <xdr:rowOff>26263</xdr:rowOff>
    </xdr:to>
    <xdr:sp macro="" textlink="">
      <xdr:nvSpPr>
        <xdr:cNvPr id="480" name="フローチャート: 判断 479">
          <a:extLst>
            <a:ext uri="{FF2B5EF4-FFF2-40B4-BE49-F238E27FC236}">
              <a16:creationId xmlns:a16="http://schemas.microsoft.com/office/drawing/2014/main" id="{C1C89E7E-B196-4420-A62E-DA37605A57AA}"/>
            </a:ext>
          </a:extLst>
        </xdr:cNvPr>
        <xdr:cNvSpPr/>
      </xdr:nvSpPr>
      <xdr:spPr>
        <a:xfrm>
          <a:off x="16388080" y="66340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C3AC1445-B5E7-43D1-9DA3-405725518CF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2727B17-A110-4F6B-8A6C-2F29C6651A8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35B6A118-53FC-4CFF-8CBB-2A12A556C18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D0105A1-EA40-41AA-8906-2EF23645D826}"/>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15F5E4B7-F2EE-426E-90E9-6F2C86AB4808}"/>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11161</xdr:rowOff>
    </xdr:from>
    <xdr:to>
      <xdr:col>116</xdr:col>
      <xdr:colOff>114300</xdr:colOff>
      <xdr:row>40</xdr:row>
      <xdr:rowOff>112761</xdr:rowOff>
    </xdr:to>
    <xdr:sp macro="" textlink="">
      <xdr:nvSpPr>
        <xdr:cNvPr id="486" name="楕円 485">
          <a:extLst>
            <a:ext uri="{FF2B5EF4-FFF2-40B4-BE49-F238E27FC236}">
              <a16:creationId xmlns:a16="http://schemas.microsoft.com/office/drawing/2014/main" id="{11037595-D53A-4BD0-9E8B-5F597FCCD18E}"/>
            </a:ext>
          </a:extLst>
        </xdr:cNvPr>
        <xdr:cNvSpPr/>
      </xdr:nvSpPr>
      <xdr:spPr>
        <a:xfrm>
          <a:off x="19458940" y="671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161038</xdr:rowOff>
    </xdr:from>
    <xdr:ext cx="599010" cy="259045"/>
    <xdr:sp macro="" textlink="">
      <xdr:nvSpPr>
        <xdr:cNvPr id="487" name="【一般廃棄物処理施設】&#10;一人当たり有形固定資産（償却資産）額該当値テキスト">
          <a:extLst>
            <a:ext uri="{FF2B5EF4-FFF2-40B4-BE49-F238E27FC236}">
              <a16:creationId xmlns:a16="http://schemas.microsoft.com/office/drawing/2014/main" id="{74721E89-823B-486D-9711-0F87AA5C2960}"/>
            </a:ext>
          </a:extLst>
        </xdr:cNvPr>
        <xdr:cNvSpPr txBox="1"/>
      </xdr:nvSpPr>
      <xdr:spPr>
        <a:xfrm>
          <a:off x="19547840" y="669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10978</xdr:rowOff>
    </xdr:from>
    <xdr:to>
      <xdr:col>112</xdr:col>
      <xdr:colOff>38100</xdr:colOff>
      <xdr:row>40</xdr:row>
      <xdr:rowOff>112578</xdr:rowOff>
    </xdr:to>
    <xdr:sp macro="" textlink="">
      <xdr:nvSpPr>
        <xdr:cNvPr id="488" name="楕円 487">
          <a:extLst>
            <a:ext uri="{FF2B5EF4-FFF2-40B4-BE49-F238E27FC236}">
              <a16:creationId xmlns:a16="http://schemas.microsoft.com/office/drawing/2014/main" id="{6022D9AC-4C70-4816-8A6E-F4DB87C71D36}"/>
            </a:ext>
          </a:extLst>
        </xdr:cNvPr>
        <xdr:cNvSpPr/>
      </xdr:nvSpPr>
      <xdr:spPr>
        <a:xfrm>
          <a:off x="18735040" y="6716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61778</xdr:rowOff>
    </xdr:from>
    <xdr:to>
      <xdr:col>116</xdr:col>
      <xdr:colOff>63500</xdr:colOff>
      <xdr:row>40</xdr:row>
      <xdr:rowOff>61961</xdr:rowOff>
    </xdr:to>
    <xdr:cxnSp macro="">
      <xdr:nvCxnSpPr>
        <xdr:cNvPr id="489" name="直線コネクタ 488">
          <a:extLst>
            <a:ext uri="{FF2B5EF4-FFF2-40B4-BE49-F238E27FC236}">
              <a16:creationId xmlns:a16="http://schemas.microsoft.com/office/drawing/2014/main" id="{914E2381-E222-49C0-BA1C-84523B421E65}"/>
            </a:ext>
          </a:extLst>
        </xdr:cNvPr>
        <xdr:cNvCxnSpPr/>
      </xdr:nvCxnSpPr>
      <xdr:spPr>
        <a:xfrm>
          <a:off x="18778220" y="6767378"/>
          <a:ext cx="73152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169818</xdr:rowOff>
    </xdr:from>
    <xdr:ext cx="599010" cy="259045"/>
    <xdr:sp macro="" textlink="">
      <xdr:nvSpPr>
        <xdr:cNvPr id="490" name="n_1aveValue【一般廃棄物処理施設】&#10;一人当たり有形固定資産（償却資産）額">
          <a:extLst>
            <a:ext uri="{FF2B5EF4-FFF2-40B4-BE49-F238E27FC236}">
              <a16:creationId xmlns:a16="http://schemas.microsoft.com/office/drawing/2014/main" id="{2287285A-3A71-4018-9414-C50A7D6A25AA}"/>
            </a:ext>
          </a:extLst>
        </xdr:cNvPr>
        <xdr:cNvSpPr txBox="1"/>
      </xdr:nvSpPr>
      <xdr:spPr>
        <a:xfrm>
          <a:off x="18496495" y="6372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23133</xdr:rowOff>
    </xdr:from>
    <xdr:ext cx="599010" cy="259045"/>
    <xdr:sp macro="" textlink="">
      <xdr:nvSpPr>
        <xdr:cNvPr id="491" name="n_2aveValue【一般廃棄物処理施設】&#10;一人当たり有形固定資産（償却資産）額">
          <a:extLst>
            <a:ext uri="{FF2B5EF4-FFF2-40B4-BE49-F238E27FC236}">
              <a16:creationId xmlns:a16="http://schemas.microsoft.com/office/drawing/2014/main" id="{872E0C60-CDFE-4EDC-AF77-F20ECDFA1882}"/>
            </a:ext>
          </a:extLst>
        </xdr:cNvPr>
        <xdr:cNvSpPr txBox="1"/>
      </xdr:nvSpPr>
      <xdr:spPr>
        <a:xfrm>
          <a:off x="17734495" y="639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33652</xdr:rowOff>
    </xdr:from>
    <xdr:ext cx="599010" cy="259045"/>
    <xdr:sp macro="" textlink="">
      <xdr:nvSpPr>
        <xdr:cNvPr id="492" name="n_3aveValue【一般廃棄物処理施設】&#10;一人当たり有形固定資産（償却資産）額">
          <a:extLst>
            <a:ext uri="{FF2B5EF4-FFF2-40B4-BE49-F238E27FC236}">
              <a16:creationId xmlns:a16="http://schemas.microsoft.com/office/drawing/2014/main" id="{0B9273C7-B481-4637-8185-2CAD3D06AE51}"/>
            </a:ext>
          </a:extLst>
        </xdr:cNvPr>
        <xdr:cNvSpPr txBox="1"/>
      </xdr:nvSpPr>
      <xdr:spPr>
        <a:xfrm>
          <a:off x="16936935" y="640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42790</xdr:rowOff>
    </xdr:from>
    <xdr:ext cx="599010" cy="259045"/>
    <xdr:sp macro="" textlink="">
      <xdr:nvSpPr>
        <xdr:cNvPr id="493" name="n_4aveValue【一般廃棄物処理施設】&#10;一人当たり有形固定資産（償却資産）額">
          <a:extLst>
            <a:ext uri="{FF2B5EF4-FFF2-40B4-BE49-F238E27FC236}">
              <a16:creationId xmlns:a16="http://schemas.microsoft.com/office/drawing/2014/main" id="{FF9BE9F3-5A34-4E76-8E39-2C9CA3EEE3F7}"/>
            </a:ext>
          </a:extLst>
        </xdr:cNvPr>
        <xdr:cNvSpPr txBox="1"/>
      </xdr:nvSpPr>
      <xdr:spPr>
        <a:xfrm>
          <a:off x="16162235" y="6413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103705</xdr:rowOff>
    </xdr:from>
    <xdr:ext cx="599010" cy="259045"/>
    <xdr:sp macro="" textlink="">
      <xdr:nvSpPr>
        <xdr:cNvPr id="494" name="n_1mainValue【一般廃棄物処理施設】&#10;一人当たり有形固定資産（償却資産）額">
          <a:extLst>
            <a:ext uri="{FF2B5EF4-FFF2-40B4-BE49-F238E27FC236}">
              <a16:creationId xmlns:a16="http://schemas.microsoft.com/office/drawing/2014/main" id="{3AAC0230-A140-46CF-9921-D2989B0E86F6}"/>
            </a:ext>
          </a:extLst>
        </xdr:cNvPr>
        <xdr:cNvSpPr txBox="1"/>
      </xdr:nvSpPr>
      <xdr:spPr>
        <a:xfrm>
          <a:off x="18496495" y="6809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5" name="正方形/長方形 494">
          <a:extLst>
            <a:ext uri="{FF2B5EF4-FFF2-40B4-BE49-F238E27FC236}">
              <a16:creationId xmlns:a16="http://schemas.microsoft.com/office/drawing/2014/main" id="{6C3B2ED5-6764-476B-BCF0-4DF7434C77A1}"/>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6" name="正方形/長方形 495">
          <a:extLst>
            <a:ext uri="{FF2B5EF4-FFF2-40B4-BE49-F238E27FC236}">
              <a16:creationId xmlns:a16="http://schemas.microsoft.com/office/drawing/2014/main" id="{09BB82B0-B29C-4B1A-84F3-A9B75F620B0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7" name="正方形/長方形 496">
          <a:extLst>
            <a:ext uri="{FF2B5EF4-FFF2-40B4-BE49-F238E27FC236}">
              <a16:creationId xmlns:a16="http://schemas.microsoft.com/office/drawing/2014/main" id="{C4B7B651-9C7C-4D4D-A94B-D7E63D81796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8" name="正方形/長方形 497">
          <a:extLst>
            <a:ext uri="{FF2B5EF4-FFF2-40B4-BE49-F238E27FC236}">
              <a16:creationId xmlns:a16="http://schemas.microsoft.com/office/drawing/2014/main" id="{F47578C2-7040-46ED-A949-65A2603339F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9" name="正方形/長方形 498">
          <a:extLst>
            <a:ext uri="{FF2B5EF4-FFF2-40B4-BE49-F238E27FC236}">
              <a16:creationId xmlns:a16="http://schemas.microsoft.com/office/drawing/2014/main" id="{41EF57F6-452C-47A2-BE64-B773532831BB}"/>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0" name="正方形/長方形 499">
          <a:extLst>
            <a:ext uri="{FF2B5EF4-FFF2-40B4-BE49-F238E27FC236}">
              <a16:creationId xmlns:a16="http://schemas.microsoft.com/office/drawing/2014/main" id="{C4141B21-F6DA-4A03-8A42-BA78EC1C65BE}"/>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1" name="正方形/長方形 500">
          <a:extLst>
            <a:ext uri="{FF2B5EF4-FFF2-40B4-BE49-F238E27FC236}">
              <a16:creationId xmlns:a16="http://schemas.microsoft.com/office/drawing/2014/main" id="{4B1857D5-02B0-49F0-B2D7-CA2B761763E1}"/>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2" name="正方形/長方形 501">
          <a:extLst>
            <a:ext uri="{FF2B5EF4-FFF2-40B4-BE49-F238E27FC236}">
              <a16:creationId xmlns:a16="http://schemas.microsoft.com/office/drawing/2014/main" id="{D1F4B2A5-B7A7-4D8B-9306-0FB23ECD2B15}"/>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3" name="テキスト ボックス 502">
          <a:extLst>
            <a:ext uri="{FF2B5EF4-FFF2-40B4-BE49-F238E27FC236}">
              <a16:creationId xmlns:a16="http://schemas.microsoft.com/office/drawing/2014/main" id="{D1028964-3160-47E5-9167-D03C6B6B136A}"/>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4" name="直線コネクタ 503">
          <a:extLst>
            <a:ext uri="{FF2B5EF4-FFF2-40B4-BE49-F238E27FC236}">
              <a16:creationId xmlns:a16="http://schemas.microsoft.com/office/drawing/2014/main" id="{8139F264-349C-4A0A-A1DF-9CF148C4EEA6}"/>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5" name="テキスト ボックス 504">
          <a:extLst>
            <a:ext uri="{FF2B5EF4-FFF2-40B4-BE49-F238E27FC236}">
              <a16:creationId xmlns:a16="http://schemas.microsoft.com/office/drawing/2014/main" id="{7EBBB44D-35DB-4667-9946-93330880C027}"/>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6" name="直線コネクタ 505">
          <a:extLst>
            <a:ext uri="{FF2B5EF4-FFF2-40B4-BE49-F238E27FC236}">
              <a16:creationId xmlns:a16="http://schemas.microsoft.com/office/drawing/2014/main" id="{21AB3B88-D162-4053-8974-FD5FC97C9BF4}"/>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7" name="テキスト ボックス 506">
          <a:extLst>
            <a:ext uri="{FF2B5EF4-FFF2-40B4-BE49-F238E27FC236}">
              <a16:creationId xmlns:a16="http://schemas.microsoft.com/office/drawing/2014/main" id="{C9DCD7F1-8284-4E34-9A26-EA271F06E28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8" name="直線コネクタ 507">
          <a:extLst>
            <a:ext uri="{FF2B5EF4-FFF2-40B4-BE49-F238E27FC236}">
              <a16:creationId xmlns:a16="http://schemas.microsoft.com/office/drawing/2014/main" id="{D01BA976-928A-4785-90D2-1A10DC361AC3}"/>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9" name="テキスト ボックス 508">
          <a:extLst>
            <a:ext uri="{FF2B5EF4-FFF2-40B4-BE49-F238E27FC236}">
              <a16:creationId xmlns:a16="http://schemas.microsoft.com/office/drawing/2014/main" id="{C23D0E40-7C27-4DEB-942B-17922A402B53}"/>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0" name="直線コネクタ 509">
          <a:extLst>
            <a:ext uri="{FF2B5EF4-FFF2-40B4-BE49-F238E27FC236}">
              <a16:creationId xmlns:a16="http://schemas.microsoft.com/office/drawing/2014/main" id="{99826BC5-4BFA-4B42-8996-CC6B877B8DE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1" name="テキスト ボックス 510">
          <a:extLst>
            <a:ext uri="{FF2B5EF4-FFF2-40B4-BE49-F238E27FC236}">
              <a16:creationId xmlns:a16="http://schemas.microsoft.com/office/drawing/2014/main" id="{A11773E4-AD45-47CF-A53F-94734C46922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2" name="直線コネクタ 511">
          <a:extLst>
            <a:ext uri="{FF2B5EF4-FFF2-40B4-BE49-F238E27FC236}">
              <a16:creationId xmlns:a16="http://schemas.microsoft.com/office/drawing/2014/main" id="{8A58BD80-9017-4B97-8958-87912A8736A4}"/>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3" name="テキスト ボックス 512">
          <a:extLst>
            <a:ext uri="{FF2B5EF4-FFF2-40B4-BE49-F238E27FC236}">
              <a16:creationId xmlns:a16="http://schemas.microsoft.com/office/drawing/2014/main" id="{A84273FA-4252-44D6-BD70-2C953DA0CE4C}"/>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4" name="直線コネクタ 513">
          <a:extLst>
            <a:ext uri="{FF2B5EF4-FFF2-40B4-BE49-F238E27FC236}">
              <a16:creationId xmlns:a16="http://schemas.microsoft.com/office/drawing/2014/main" id="{A5CDD246-8DBF-41A9-A5C7-97413AA7D255}"/>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15" name="テキスト ボックス 514">
          <a:extLst>
            <a:ext uri="{FF2B5EF4-FFF2-40B4-BE49-F238E27FC236}">
              <a16:creationId xmlns:a16="http://schemas.microsoft.com/office/drawing/2014/main" id="{44385FDF-D0BE-48EA-9A12-1AB407682FA1}"/>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6" name="直線コネクタ 515">
          <a:extLst>
            <a:ext uri="{FF2B5EF4-FFF2-40B4-BE49-F238E27FC236}">
              <a16:creationId xmlns:a16="http://schemas.microsoft.com/office/drawing/2014/main" id="{A7FAC289-741D-4429-852E-445D8F2BFFB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保健センター・保健所】&#10;有形固定資産減価償却率グラフ枠">
          <a:extLst>
            <a:ext uri="{FF2B5EF4-FFF2-40B4-BE49-F238E27FC236}">
              <a16:creationId xmlns:a16="http://schemas.microsoft.com/office/drawing/2014/main" id="{40DF52C7-7365-4DB2-96D5-379EFCBF7B67}"/>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62</xdr:row>
      <xdr:rowOff>165100</xdr:rowOff>
    </xdr:to>
    <xdr:cxnSp macro="">
      <xdr:nvCxnSpPr>
        <xdr:cNvPr id="518" name="直線コネクタ 517">
          <a:extLst>
            <a:ext uri="{FF2B5EF4-FFF2-40B4-BE49-F238E27FC236}">
              <a16:creationId xmlns:a16="http://schemas.microsoft.com/office/drawing/2014/main" id="{8AB60994-0EA2-461B-9E22-4EE2F8C91383}"/>
            </a:ext>
          </a:extLst>
        </xdr:cNvPr>
        <xdr:cNvCxnSpPr/>
      </xdr:nvCxnSpPr>
      <xdr:spPr>
        <a:xfrm flipV="1">
          <a:off x="14375764" y="931545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168927</xdr:rowOff>
    </xdr:from>
    <xdr:ext cx="469744" cy="259045"/>
    <xdr:sp macro="" textlink="">
      <xdr:nvSpPr>
        <xdr:cNvPr id="519" name="【保健センター・保健所】&#10;有形固定資産減価償却率最小値テキスト">
          <a:extLst>
            <a:ext uri="{FF2B5EF4-FFF2-40B4-BE49-F238E27FC236}">
              <a16:creationId xmlns:a16="http://schemas.microsoft.com/office/drawing/2014/main" id="{F49CD1E1-D2E6-414D-AFD6-3234DEE09B14}"/>
            </a:ext>
          </a:extLst>
        </xdr:cNvPr>
        <xdr:cNvSpPr txBox="1"/>
      </xdr:nvSpPr>
      <xdr:spPr>
        <a:xfrm>
          <a:off x="14414500" y="1056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165100</xdr:rowOff>
    </xdr:from>
    <xdr:to>
      <xdr:col>86</xdr:col>
      <xdr:colOff>25400</xdr:colOff>
      <xdr:row>62</xdr:row>
      <xdr:rowOff>165100</xdr:rowOff>
    </xdr:to>
    <xdr:cxnSp macro="">
      <xdr:nvCxnSpPr>
        <xdr:cNvPr id="520" name="直線コネクタ 519">
          <a:extLst>
            <a:ext uri="{FF2B5EF4-FFF2-40B4-BE49-F238E27FC236}">
              <a16:creationId xmlns:a16="http://schemas.microsoft.com/office/drawing/2014/main" id="{E5E8030B-C52C-4B23-AB4C-34EF6981DBEF}"/>
            </a:ext>
          </a:extLst>
        </xdr:cNvPr>
        <xdr:cNvCxnSpPr/>
      </xdr:nvCxnSpPr>
      <xdr:spPr>
        <a:xfrm>
          <a:off x="14287500" y="1055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21" name="【保健センター・保健所】&#10;有形固定資産減価償却率最大値テキスト">
          <a:extLst>
            <a:ext uri="{FF2B5EF4-FFF2-40B4-BE49-F238E27FC236}">
              <a16:creationId xmlns:a16="http://schemas.microsoft.com/office/drawing/2014/main" id="{C4553E8D-5B80-4B39-BE6B-F337E29991B7}"/>
            </a:ext>
          </a:extLst>
        </xdr:cNvPr>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2" name="直線コネクタ 521">
          <a:extLst>
            <a:ext uri="{FF2B5EF4-FFF2-40B4-BE49-F238E27FC236}">
              <a16:creationId xmlns:a16="http://schemas.microsoft.com/office/drawing/2014/main" id="{2D808888-163C-4097-9B41-C95CB99E2F3F}"/>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50817</xdr:rowOff>
    </xdr:from>
    <xdr:ext cx="405111" cy="259045"/>
    <xdr:sp macro="" textlink="">
      <xdr:nvSpPr>
        <xdr:cNvPr id="523" name="【保健センター・保健所】&#10;有形固定資産減価償却率平均値テキスト">
          <a:extLst>
            <a:ext uri="{FF2B5EF4-FFF2-40B4-BE49-F238E27FC236}">
              <a16:creationId xmlns:a16="http://schemas.microsoft.com/office/drawing/2014/main" id="{12646C60-3ABE-44FD-8EEA-AA274529A4B7}"/>
            </a:ext>
          </a:extLst>
        </xdr:cNvPr>
        <xdr:cNvSpPr txBox="1"/>
      </xdr:nvSpPr>
      <xdr:spPr>
        <a:xfrm>
          <a:off x="14414500" y="9941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72390</xdr:rowOff>
    </xdr:from>
    <xdr:to>
      <xdr:col>85</xdr:col>
      <xdr:colOff>177800</xdr:colOff>
      <xdr:row>60</xdr:row>
      <xdr:rowOff>2540</xdr:rowOff>
    </xdr:to>
    <xdr:sp macro="" textlink="">
      <xdr:nvSpPr>
        <xdr:cNvPr id="524" name="フローチャート: 判断 523">
          <a:extLst>
            <a:ext uri="{FF2B5EF4-FFF2-40B4-BE49-F238E27FC236}">
              <a16:creationId xmlns:a16="http://schemas.microsoft.com/office/drawing/2014/main" id="{A7DDD64F-1B3A-4724-8364-F3722DFA68E2}"/>
            </a:ext>
          </a:extLst>
        </xdr:cNvPr>
        <xdr:cNvSpPr/>
      </xdr:nvSpPr>
      <xdr:spPr>
        <a:xfrm>
          <a:off x="14325600" y="99631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64770</xdr:rowOff>
    </xdr:from>
    <xdr:to>
      <xdr:col>81</xdr:col>
      <xdr:colOff>101600</xdr:colOff>
      <xdr:row>59</xdr:row>
      <xdr:rowOff>166370</xdr:rowOff>
    </xdr:to>
    <xdr:sp macro="" textlink="">
      <xdr:nvSpPr>
        <xdr:cNvPr id="525" name="フローチャート: 判断 524">
          <a:extLst>
            <a:ext uri="{FF2B5EF4-FFF2-40B4-BE49-F238E27FC236}">
              <a16:creationId xmlns:a16="http://schemas.microsoft.com/office/drawing/2014/main" id="{815B18DF-A7E6-4CEF-8B76-7295AC95F942}"/>
            </a:ext>
          </a:extLst>
        </xdr:cNvPr>
        <xdr:cNvSpPr/>
      </xdr:nvSpPr>
      <xdr:spPr>
        <a:xfrm>
          <a:off x="13578840" y="995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48260</xdr:rowOff>
    </xdr:from>
    <xdr:to>
      <xdr:col>76</xdr:col>
      <xdr:colOff>165100</xdr:colOff>
      <xdr:row>59</xdr:row>
      <xdr:rowOff>149860</xdr:rowOff>
    </xdr:to>
    <xdr:sp macro="" textlink="">
      <xdr:nvSpPr>
        <xdr:cNvPr id="526" name="フローチャート: 判断 525">
          <a:extLst>
            <a:ext uri="{FF2B5EF4-FFF2-40B4-BE49-F238E27FC236}">
              <a16:creationId xmlns:a16="http://schemas.microsoft.com/office/drawing/2014/main" id="{9774A589-42BA-48C1-807C-9417EEFB26ED}"/>
            </a:ext>
          </a:extLst>
        </xdr:cNvPr>
        <xdr:cNvSpPr/>
      </xdr:nvSpPr>
      <xdr:spPr>
        <a:xfrm>
          <a:off x="12804140" y="993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39370</xdr:rowOff>
    </xdr:from>
    <xdr:to>
      <xdr:col>72</xdr:col>
      <xdr:colOff>38100</xdr:colOff>
      <xdr:row>59</xdr:row>
      <xdr:rowOff>140970</xdr:rowOff>
    </xdr:to>
    <xdr:sp macro="" textlink="">
      <xdr:nvSpPr>
        <xdr:cNvPr id="527" name="フローチャート: 判断 526">
          <a:extLst>
            <a:ext uri="{FF2B5EF4-FFF2-40B4-BE49-F238E27FC236}">
              <a16:creationId xmlns:a16="http://schemas.microsoft.com/office/drawing/2014/main" id="{0075B7FA-F5C9-4F4E-BA46-D458A2C419F5}"/>
            </a:ext>
          </a:extLst>
        </xdr:cNvPr>
        <xdr:cNvSpPr/>
      </xdr:nvSpPr>
      <xdr:spPr>
        <a:xfrm>
          <a:off x="12029440" y="99301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8890</xdr:rowOff>
    </xdr:from>
    <xdr:to>
      <xdr:col>67</xdr:col>
      <xdr:colOff>101600</xdr:colOff>
      <xdr:row>59</xdr:row>
      <xdr:rowOff>110490</xdr:rowOff>
    </xdr:to>
    <xdr:sp macro="" textlink="">
      <xdr:nvSpPr>
        <xdr:cNvPr id="528" name="フローチャート: 判断 527">
          <a:extLst>
            <a:ext uri="{FF2B5EF4-FFF2-40B4-BE49-F238E27FC236}">
              <a16:creationId xmlns:a16="http://schemas.microsoft.com/office/drawing/2014/main" id="{FAC5A082-CEEB-4C96-A1E5-790265193E7D}"/>
            </a:ext>
          </a:extLst>
        </xdr:cNvPr>
        <xdr:cNvSpPr/>
      </xdr:nvSpPr>
      <xdr:spPr>
        <a:xfrm>
          <a:off x="1123188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19B7C424-2548-48DA-8233-91A1223C207D}"/>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0F30D4D0-E915-4681-9153-615811DBAD0D}"/>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D0C38C7-82C4-452C-8A1A-9C5146789A0F}"/>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EB59815D-E5DE-45FF-9B2F-53AF5715787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3" name="テキスト ボックス 532">
          <a:extLst>
            <a:ext uri="{FF2B5EF4-FFF2-40B4-BE49-F238E27FC236}">
              <a16:creationId xmlns:a16="http://schemas.microsoft.com/office/drawing/2014/main" id="{2F20BA35-26C3-443D-8E3E-B6A5C085DE9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34" name="楕円 533">
          <a:extLst>
            <a:ext uri="{FF2B5EF4-FFF2-40B4-BE49-F238E27FC236}">
              <a16:creationId xmlns:a16="http://schemas.microsoft.com/office/drawing/2014/main" id="{BBD2546A-84F7-4111-80D4-97D15424A4C7}"/>
            </a:ext>
          </a:extLst>
        </xdr:cNvPr>
        <xdr:cNvSpPr/>
      </xdr:nvSpPr>
      <xdr:spPr>
        <a:xfrm>
          <a:off x="14325600" y="9935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535" name="【保健センター・保健所】&#10;有形固定資産減価償却率該当値テキスト">
          <a:extLst>
            <a:ext uri="{FF2B5EF4-FFF2-40B4-BE49-F238E27FC236}">
              <a16:creationId xmlns:a16="http://schemas.microsoft.com/office/drawing/2014/main" id="{142C0B3D-3A9D-4208-AAEE-F28879A23FFD}"/>
            </a:ext>
          </a:extLst>
        </xdr:cNvPr>
        <xdr:cNvSpPr txBox="1"/>
      </xdr:nvSpPr>
      <xdr:spPr>
        <a:xfrm>
          <a:off x="14414500"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167640</xdr:rowOff>
    </xdr:from>
    <xdr:to>
      <xdr:col>81</xdr:col>
      <xdr:colOff>101600</xdr:colOff>
      <xdr:row>59</xdr:row>
      <xdr:rowOff>97790</xdr:rowOff>
    </xdr:to>
    <xdr:sp macro="" textlink="">
      <xdr:nvSpPr>
        <xdr:cNvPr id="536" name="楕円 535">
          <a:extLst>
            <a:ext uri="{FF2B5EF4-FFF2-40B4-BE49-F238E27FC236}">
              <a16:creationId xmlns:a16="http://schemas.microsoft.com/office/drawing/2014/main" id="{976C837B-8A08-484C-907E-ADF7DC6BC6D9}"/>
            </a:ext>
          </a:extLst>
        </xdr:cNvPr>
        <xdr:cNvSpPr/>
      </xdr:nvSpPr>
      <xdr:spPr>
        <a:xfrm>
          <a:off x="13578840" y="9890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46990</xdr:rowOff>
    </xdr:from>
    <xdr:to>
      <xdr:col>85</xdr:col>
      <xdr:colOff>127000</xdr:colOff>
      <xdr:row>59</xdr:row>
      <xdr:rowOff>95250</xdr:rowOff>
    </xdr:to>
    <xdr:cxnSp macro="">
      <xdr:nvCxnSpPr>
        <xdr:cNvPr id="537" name="直線コネクタ 536">
          <a:extLst>
            <a:ext uri="{FF2B5EF4-FFF2-40B4-BE49-F238E27FC236}">
              <a16:creationId xmlns:a16="http://schemas.microsoft.com/office/drawing/2014/main" id="{4EAFB7D5-C319-4F52-AE04-8B109E456D78}"/>
            </a:ext>
          </a:extLst>
        </xdr:cNvPr>
        <xdr:cNvCxnSpPr/>
      </xdr:nvCxnSpPr>
      <xdr:spPr>
        <a:xfrm>
          <a:off x="13629640" y="9937750"/>
          <a:ext cx="74676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38" name="楕円 537">
          <a:extLst>
            <a:ext uri="{FF2B5EF4-FFF2-40B4-BE49-F238E27FC236}">
              <a16:creationId xmlns:a16="http://schemas.microsoft.com/office/drawing/2014/main" id="{DD8491D7-22DD-4A34-B024-1E64F195A4D0}"/>
            </a:ext>
          </a:extLst>
        </xdr:cNvPr>
        <xdr:cNvSpPr/>
      </xdr:nvSpPr>
      <xdr:spPr>
        <a:xfrm>
          <a:off x="12804140" y="98704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26670</xdr:rowOff>
    </xdr:from>
    <xdr:to>
      <xdr:col>81</xdr:col>
      <xdr:colOff>50800</xdr:colOff>
      <xdr:row>59</xdr:row>
      <xdr:rowOff>46990</xdr:rowOff>
    </xdr:to>
    <xdr:cxnSp macro="">
      <xdr:nvCxnSpPr>
        <xdr:cNvPr id="539" name="直線コネクタ 538">
          <a:extLst>
            <a:ext uri="{FF2B5EF4-FFF2-40B4-BE49-F238E27FC236}">
              <a16:creationId xmlns:a16="http://schemas.microsoft.com/office/drawing/2014/main" id="{179CBB42-391D-4BAE-A8D2-2E08658A90C7}"/>
            </a:ext>
          </a:extLst>
        </xdr:cNvPr>
        <xdr:cNvCxnSpPr/>
      </xdr:nvCxnSpPr>
      <xdr:spPr>
        <a:xfrm>
          <a:off x="12854940" y="9917430"/>
          <a:ext cx="7747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121920</xdr:rowOff>
    </xdr:from>
    <xdr:to>
      <xdr:col>72</xdr:col>
      <xdr:colOff>38100</xdr:colOff>
      <xdr:row>59</xdr:row>
      <xdr:rowOff>52070</xdr:rowOff>
    </xdr:to>
    <xdr:sp macro="" textlink="">
      <xdr:nvSpPr>
        <xdr:cNvPr id="540" name="楕円 539">
          <a:extLst>
            <a:ext uri="{FF2B5EF4-FFF2-40B4-BE49-F238E27FC236}">
              <a16:creationId xmlns:a16="http://schemas.microsoft.com/office/drawing/2014/main" id="{B4A63D40-0747-4ADD-BB74-768EC2C466B0}"/>
            </a:ext>
          </a:extLst>
        </xdr:cNvPr>
        <xdr:cNvSpPr/>
      </xdr:nvSpPr>
      <xdr:spPr>
        <a:xfrm>
          <a:off x="12029440" y="9845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1270</xdr:rowOff>
    </xdr:from>
    <xdr:to>
      <xdr:col>76</xdr:col>
      <xdr:colOff>114300</xdr:colOff>
      <xdr:row>59</xdr:row>
      <xdr:rowOff>26670</xdr:rowOff>
    </xdr:to>
    <xdr:cxnSp macro="">
      <xdr:nvCxnSpPr>
        <xdr:cNvPr id="541" name="直線コネクタ 540">
          <a:extLst>
            <a:ext uri="{FF2B5EF4-FFF2-40B4-BE49-F238E27FC236}">
              <a16:creationId xmlns:a16="http://schemas.microsoft.com/office/drawing/2014/main" id="{F5D29669-EAE6-40B1-B6EE-7818DE0165BC}"/>
            </a:ext>
          </a:extLst>
        </xdr:cNvPr>
        <xdr:cNvCxnSpPr/>
      </xdr:nvCxnSpPr>
      <xdr:spPr>
        <a:xfrm>
          <a:off x="12072620" y="989203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95250</xdr:rowOff>
    </xdr:from>
    <xdr:to>
      <xdr:col>67</xdr:col>
      <xdr:colOff>101600</xdr:colOff>
      <xdr:row>59</xdr:row>
      <xdr:rowOff>25400</xdr:rowOff>
    </xdr:to>
    <xdr:sp macro="" textlink="">
      <xdr:nvSpPr>
        <xdr:cNvPr id="542" name="楕円 541">
          <a:extLst>
            <a:ext uri="{FF2B5EF4-FFF2-40B4-BE49-F238E27FC236}">
              <a16:creationId xmlns:a16="http://schemas.microsoft.com/office/drawing/2014/main" id="{274A2AF5-8C24-496B-83A5-AC7FAB9E2EBB}"/>
            </a:ext>
          </a:extLst>
        </xdr:cNvPr>
        <xdr:cNvSpPr/>
      </xdr:nvSpPr>
      <xdr:spPr>
        <a:xfrm>
          <a:off x="11231880" y="9818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146050</xdr:rowOff>
    </xdr:from>
    <xdr:to>
      <xdr:col>71</xdr:col>
      <xdr:colOff>177800</xdr:colOff>
      <xdr:row>59</xdr:row>
      <xdr:rowOff>1270</xdr:rowOff>
    </xdr:to>
    <xdr:cxnSp macro="">
      <xdr:nvCxnSpPr>
        <xdr:cNvPr id="543" name="直線コネクタ 542">
          <a:extLst>
            <a:ext uri="{FF2B5EF4-FFF2-40B4-BE49-F238E27FC236}">
              <a16:creationId xmlns:a16="http://schemas.microsoft.com/office/drawing/2014/main" id="{8DF2BDDD-E774-4330-8FF8-379CAAD978B9}"/>
            </a:ext>
          </a:extLst>
        </xdr:cNvPr>
        <xdr:cNvCxnSpPr/>
      </xdr:nvCxnSpPr>
      <xdr:spPr>
        <a:xfrm>
          <a:off x="11282680" y="986917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157497</xdr:rowOff>
    </xdr:from>
    <xdr:ext cx="405111" cy="259045"/>
    <xdr:sp macro="" textlink="">
      <xdr:nvSpPr>
        <xdr:cNvPr id="544" name="n_1aveValue【保健センター・保健所】&#10;有形固定資産減価償却率">
          <a:extLst>
            <a:ext uri="{FF2B5EF4-FFF2-40B4-BE49-F238E27FC236}">
              <a16:creationId xmlns:a16="http://schemas.microsoft.com/office/drawing/2014/main" id="{EA491566-1841-4E96-8A6C-E9E51EF8437A}"/>
            </a:ext>
          </a:extLst>
        </xdr:cNvPr>
        <xdr:cNvSpPr txBox="1"/>
      </xdr:nvSpPr>
      <xdr:spPr>
        <a:xfrm>
          <a:off x="13437244" y="1004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140987</xdr:rowOff>
    </xdr:from>
    <xdr:ext cx="405111" cy="259045"/>
    <xdr:sp macro="" textlink="">
      <xdr:nvSpPr>
        <xdr:cNvPr id="545" name="n_2aveValue【保健センター・保健所】&#10;有形固定資産減価償却率">
          <a:extLst>
            <a:ext uri="{FF2B5EF4-FFF2-40B4-BE49-F238E27FC236}">
              <a16:creationId xmlns:a16="http://schemas.microsoft.com/office/drawing/2014/main" id="{B7D370C4-27B0-415F-95E7-A607DECAA849}"/>
            </a:ext>
          </a:extLst>
        </xdr:cNvPr>
        <xdr:cNvSpPr txBox="1"/>
      </xdr:nvSpPr>
      <xdr:spPr>
        <a:xfrm>
          <a:off x="12675244" y="1003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132097</xdr:rowOff>
    </xdr:from>
    <xdr:ext cx="405111" cy="259045"/>
    <xdr:sp macro="" textlink="">
      <xdr:nvSpPr>
        <xdr:cNvPr id="546" name="n_3aveValue【保健センター・保健所】&#10;有形固定資産減価償却率">
          <a:extLst>
            <a:ext uri="{FF2B5EF4-FFF2-40B4-BE49-F238E27FC236}">
              <a16:creationId xmlns:a16="http://schemas.microsoft.com/office/drawing/2014/main" id="{F13E9A76-1C6D-451D-BDDF-55559BC47CA6}"/>
            </a:ext>
          </a:extLst>
        </xdr:cNvPr>
        <xdr:cNvSpPr txBox="1"/>
      </xdr:nvSpPr>
      <xdr:spPr>
        <a:xfrm>
          <a:off x="119005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101617</xdr:rowOff>
    </xdr:from>
    <xdr:ext cx="405111" cy="259045"/>
    <xdr:sp macro="" textlink="">
      <xdr:nvSpPr>
        <xdr:cNvPr id="547" name="n_4aveValue【保健センター・保健所】&#10;有形固定資産減価償却率">
          <a:extLst>
            <a:ext uri="{FF2B5EF4-FFF2-40B4-BE49-F238E27FC236}">
              <a16:creationId xmlns:a16="http://schemas.microsoft.com/office/drawing/2014/main" id="{9300D537-93E4-460E-BD18-485BB56D3D68}"/>
            </a:ext>
          </a:extLst>
        </xdr:cNvPr>
        <xdr:cNvSpPr txBox="1"/>
      </xdr:nvSpPr>
      <xdr:spPr>
        <a:xfrm>
          <a:off x="1110298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114317</xdr:rowOff>
    </xdr:from>
    <xdr:ext cx="405111" cy="259045"/>
    <xdr:sp macro="" textlink="">
      <xdr:nvSpPr>
        <xdr:cNvPr id="548" name="n_1mainValue【保健センター・保健所】&#10;有形固定資産減価償却率">
          <a:extLst>
            <a:ext uri="{FF2B5EF4-FFF2-40B4-BE49-F238E27FC236}">
              <a16:creationId xmlns:a16="http://schemas.microsoft.com/office/drawing/2014/main" id="{A31A4314-DDC2-40AB-9343-AADB2F8351F9}"/>
            </a:ext>
          </a:extLst>
        </xdr:cNvPr>
        <xdr:cNvSpPr txBox="1"/>
      </xdr:nvSpPr>
      <xdr:spPr>
        <a:xfrm>
          <a:off x="13437244" y="9669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49" name="n_2mainValue【保健センター・保健所】&#10;有形固定資産減価償却率">
          <a:extLst>
            <a:ext uri="{FF2B5EF4-FFF2-40B4-BE49-F238E27FC236}">
              <a16:creationId xmlns:a16="http://schemas.microsoft.com/office/drawing/2014/main" id="{5D1CAA1D-AB9D-45AE-B35B-36CEDE2F2F52}"/>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68597</xdr:rowOff>
    </xdr:from>
    <xdr:ext cx="405111" cy="259045"/>
    <xdr:sp macro="" textlink="">
      <xdr:nvSpPr>
        <xdr:cNvPr id="550" name="n_3mainValue【保健センター・保健所】&#10;有形固定資産減価償却率">
          <a:extLst>
            <a:ext uri="{FF2B5EF4-FFF2-40B4-BE49-F238E27FC236}">
              <a16:creationId xmlns:a16="http://schemas.microsoft.com/office/drawing/2014/main" id="{A3ED7BE3-2C19-4AEB-A24E-E551D0452F87}"/>
            </a:ext>
          </a:extLst>
        </xdr:cNvPr>
        <xdr:cNvSpPr txBox="1"/>
      </xdr:nvSpPr>
      <xdr:spPr>
        <a:xfrm>
          <a:off x="11900544" y="962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41927</xdr:rowOff>
    </xdr:from>
    <xdr:ext cx="405111" cy="259045"/>
    <xdr:sp macro="" textlink="">
      <xdr:nvSpPr>
        <xdr:cNvPr id="551" name="n_4mainValue【保健センター・保健所】&#10;有形固定資産減価償却率">
          <a:extLst>
            <a:ext uri="{FF2B5EF4-FFF2-40B4-BE49-F238E27FC236}">
              <a16:creationId xmlns:a16="http://schemas.microsoft.com/office/drawing/2014/main" id="{27EEE9DA-8A04-4B89-9B60-5D918A421F6E}"/>
            </a:ext>
          </a:extLst>
        </xdr:cNvPr>
        <xdr:cNvSpPr txBox="1"/>
      </xdr:nvSpPr>
      <xdr:spPr>
        <a:xfrm>
          <a:off x="11102984" y="9597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a:extLst>
            <a:ext uri="{FF2B5EF4-FFF2-40B4-BE49-F238E27FC236}">
              <a16:creationId xmlns:a16="http://schemas.microsoft.com/office/drawing/2014/main" id="{CC878C95-5191-40D2-97C1-BCD638F63D4C}"/>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a:extLst>
            <a:ext uri="{FF2B5EF4-FFF2-40B4-BE49-F238E27FC236}">
              <a16:creationId xmlns:a16="http://schemas.microsoft.com/office/drawing/2014/main" id="{0371126A-E17B-4635-AB13-9C9F7C2E2B1E}"/>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a:extLst>
            <a:ext uri="{FF2B5EF4-FFF2-40B4-BE49-F238E27FC236}">
              <a16:creationId xmlns:a16="http://schemas.microsoft.com/office/drawing/2014/main" id="{CA668592-3E32-4422-9B81-A4EFBF06A0B7}"/>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a:extLst>
            <a:ext uri="{FF2B5EF4-FFF2-40B4-BE49-F238E27FC236}">
              <a16:creationId xmlns:a16="http://schemas.microsoft.com/office/drawing/2014/main" id="{B02BD3F1-8CB3-48E0-8AC8-D1D652FE1D29}"/>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a:extLst>
            <a:ext uri="{FF2B5EF4-FFF2-40B4-BE49-F238E27FC236}">
              <a16:creationId xmlns:a16="http://schemas.microsoft.com/office/drawing/2014/main" id="{3FA33DCF-4100-4D1E-87A4-FDBA27006B7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a:extLst>
            <a:ext uri="{FF2B5EF4-FFF2-40B4-BE49-F238E27FC236}">
              <a16:creationId xmlns:a16="http://schemas.microsoft.com/office/drawing/2014/main" id="{173443F1-22EE-4F2C-AB08-7BECA7D68EC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a:extLst>
            <a:ext uri="{FF2B5EF4-FFF2-40B4-BE49-F238E27FC236}">
              <a16:creationId xmlns:a16="http://schemas.microsoft.com/office/drawing/2014/main" id="{39BD74DE-57D0-4798-A72C-92A05D6E471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a:extLst>
            <a:ext uri="{FF2B5EF4-FFF2-40B4-BE49-F238E27FC236}">
              <a16:creationId xmlns:a16="http://schemas.microsoft.com/office/drawing/2014/main" id="{2F37B275-B3E6-48E0-8A45-AADECA806B3B}"/>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a:extLst>
            <a:ext uri="{FF2B5EF4-FFF2-40B4-BE49-F238E27FC236}">
              <a16:creationId xmlns:a16="http://schemas.microsoft.com/office/drawing/2014/main" id="{A0667F19-6725-41BB-BFCC-494CBBE23C4D}"/>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a:extLst>
            <a:ext uri="{FF2B5EF4-FFF2-40B4-BE49-F238E27FC236}">
              <a16:creationId xmlns:a16="http://schemas.microsoft.com/office/drawing/2014/main" id="{9E79109C-A7FC-43FB-B569-96B3865E57F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2" name="直線コネクタ 561">
          <a:extLst>
            <a:ext uri="{FF2B5EF4-FFF2-40B4-BE49-F238E27FC236}">
              <a16:creationId xmlns:a16="http://schemas.microsoft.com/office/drawing/2014/main" id="{6A60D143-02C5-4813-915C-2098F9FEFB3B}"/>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63" name="テキスト ボックス 562">
          <a:extLst>
            <a:ext uri="{FF2B5EF4-FFF2-40B4-BE49-F238E27FC236}">
              <a16:creationId xmlns:a16="http://schemas.microsoft.com/office/drawing/2014/main" id="{038F3BFF-D1B7-45F6-9FB4-FBCB20078385}"/>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64" name="直線コネクタ 563">
          <a:extLst>
            <a:ext uri="{FF2B5EF4-FFF2-40B4-BE49-F238E27FC236}">
              <a16:creationId xmlns:a16="http://schemas.microsoft.com/office/drawing/2014/main" id="{C50C596C-FCC7-46BF-A0A5-EDCFFB48C577}"/>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65" name="テキスト ボックス 564">
          <a:extLst>
            <a:ext uri="{FF2B5EF4-FFF2-40B4-BE49-F238E27FC236}">
              <a16:creationId xmlns:a16="http://schemas.microsoft.com/office/drawing/2014/main" id="{0FE2137C-6ABC-4CE4-9E0A-EB22FEB50B33}"/>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66" name="直線コネクタ 565">
          <a:extLst>
            <a:ext uri="{FF2B5EF4-FFF2-40B4-BE49-F238E27FC236}">
              <a16:creationId xmlns:a16="http://schemas.microsoft.com/office/drawing/2014/main" id="{F4E10485-6BEB-46C6-8EDA-C73460B7DDED}"/>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67" name="テキスト ボックス 566">
          <a:extLst>
            <a:ext uri="{FF2B5EF4-FFF2-40B4-BE49-F238E27FC236}">
              <a16:creationId xmlns:a16="http://schemas.microsoft.com/office/drawing/2014/main" id="{AAD017DD-2D4D-4839-B53D-DAC410A7FD21}"/>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68" name="直線コネクタ 567">
          <a:extLst>
            <a:ext uri="{FF2B5EF4-FFF2-40B4-BE49-F238E27FC236}">
              <a16:creationId xmlns:a16="http://schemas.microsoft.com/office/drawing/2014/main" id="{61A7569E-966D-4D16-A664-913967AAF04E}"/>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69" name="テキスト ボックス 568">
          <a:extLst>
            <a:ext uri="{FF2B5EF4-FFF2-40B4-BE49-F238E27FC236}">
              <a16:creationId xmlns:a16="http://schemas.microsoft.com/office/drawing/2014/main" id="{39CADEE4-15CD-4D3A-AE4C-85617C15F4D7}"/>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0" name="直線コネクタ 569">
          <a:extLst>
            <a:ext uri="{FF2B5EF4-FFF2-40B4-BE49-F238E27FC236}">
              <a16:creationId xmlns:a16="http://schemas.microsoft.com/office/drawing/2014/main" id="{5A962915-FACF-4465-B442-0385626AF289}"/>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71" name="テキスト ボックス 570">
          <a:extLst>
            <a:ext uri="{FF2B5EF4-FFF2-40B4-BE49-F238E27FC236}">
              <a16:creationId xmlns:a16="http://schemas.microsoft.com/office/drawing/2014/main" id="{E10C6860-EBF4-45FA-AE50-6F886926FC5A}"/>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a:extLst>
            <a:ext uri="{FF2B5EF4-FFF2-40B4-BE49-F238E27FC236}">
              <a16:creationId xmlns:a16="http://schemas.microsoft.com/office/drawing/2014/main" id="{E340B797-D7AA-4A3A-85B5-FED78253C2D6}"/>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3" name="テキスト ボックス 572">
          <a:extLst>
            <a:ext uri="{FF2B5EF4-FFF2-40B4-BE49-F238E27FC236}">
              <a16:creationId xmlns:a16="http://schemas.microsoft.com/office/drawing/2014/main" id="{40E4E843-F802-4F1F-809F-03F6D4B070F4}"/>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保健センター・保健所】&#10;一人当たり面積グラフ枠">
          <a:extLst>
            <a:ext uri="{FF2B5EF4-FFF2-40B4-BE49-F238E27FC236}">
              <a16:creationId xmlns:a16="http://schemas.microsoft.com/office/drawing/2014/main" id="{20F59AB4-690B-4259-9A83-67044017A91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3810</xdr:rowOff>
    </xdr:to>
    <xdr:cxnSp macro="">
      <xdr:nvCxnSpPr>
        <xdr:cNvPr id="575" name="直線コネクタ 574">
          <a:extLst>
            <a:ext uri="{FF2B5EF4-FFF2-40B4-BE49-F238E27FC236}">
              <a16:creationId xmlns:a16="http://schemas.microsoft.com/office/drawing/2014/main" id="{53E8F75D-8E9A-415F-82F6-7D1B837C690C}"/>
            </a:ext>
          </a:extLst>
        </xdr:cNvPr>
        <xdr:cNvCxnSpPr/>
      </xdr:nvCxnSpPr>
      <xdr:spPr>
        <a:xfrm flipV="1">
          <a:off x="19509104" y="93192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76" name="【保健センター・保健所】&#10;一人当たり面積最小値テキスト">
          <a:extLst>
            <a:ext uri="{FF2B5EF4-FFF2-40B4-BE49-F238E27FC236}">
              <a16:creationId xmlns:a16="http://schemas.microsoft.com/office/drawing/2014/main" id="{9EF8DA37-EEEB-4302-BC81-B6B5944B124D}"/>
            </a:ext>
          </a:extLst>
        </xdr:cNvPr>
        <xdr:cNvSpPr txBox="1"/>
      </xdr:nvSpPr>
      <xdr:spPr>
        <a:xfrm>
          <a:off x="19547840"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77" name="直線コネクタ 576">
          <a:extLst>
            <a:ext uri="{FF2B5EF4-FFF2-40B4-BE49-F238E27FC236}">
              <a16:creationId xmlns:a16="http://schemas.microsoft.com/office/drawing/2014/main" id="{AB0F745D-24CE-49A1-B5D1-3301936BED12}"/>
            </a:ext>
          </a:extLst>
        </xdr:cNvPr>
        <xdr:cNvCxnSpPr/>
      </xdr:nvCxnSpPr>
      <xdr:spPr>
        <a:xfrm>
          <a:off x="19443700" y="1073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578" name="【保健センター・保健所】&#10;一人当たり面積最大値テキスト">
          <a:extLst>
            <a:ext uri="{FF2B5EF4-FFF2-40B4-BE49-F238E27FC236}">
              <a16:creationId xmlns:a16="http://schemas.microsoft.com/office/drawing/2014/main" id="{C9B67968-84BC-4239-9714-0984594D227A}"/>
            </a:ext>
          </a:extLst>
        </xdr:cNvPr>
        <xdr:cNvSpPr txBox="1"/>
      </xdr:nvSpPr>
      <xdr:spPr>
        <a:xfrm>
          <a:off x="19547840" y="9098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579" name="直線コネクタ 578">
          <a:extLst>
            <a:ext uri="{FF2B5EF4-FFF2-40B4-BE49-F238E27FC236}">
              <a16:creationId xmlns:a16="http://schemas.microsoft.com/office/drawing/2014/main" id="{18851DE1-F366-4626-8310-D8F0FA6B4979}"/>
            </a:ext>
          </a:extLst>
        </xdr:cNvPr>
        <xdr:cNvCxnSpPr/>
      </xdr:nvCxnSpPr>
      <xdr:spPr>
        <a:xfrm>
          <a:off x="19443700" y="931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102887</xdr:rowOff>
    </xdr:from>
    <xdr:ext cx="469744" cy="259045"/>
    <xdr:sp macro="" textlink="">
      <xdr:nvSpPr>
        <xdr:cNvPr id="580" name="【保健センター・保健所】&#10;一人当たり面積平均値テキスト">
          <a:extLst>
            <a:ext uri="{FF2B5EF4-FFF2-40B4-BE49-F238E27FC236}">
              <a16:creationId xmlns:a16="http://schemas.microsoft.com/office/drawing/2014/main" id="{21E23BC1-F340-4EB2-BA19-CB12E346520D}"/>
            </a:ext>
          </a:extLst>
        </xdr:cNvPr>
        <xdr:cNvSpPr txBox="1"/>
      </xdr:nvSpPr>
      <xdr:spPr>
        <a:xfrm>
          <a:off x="19547840" y="1032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124460</xdr:rowOff>
    </xdr:from>
    <xdr:to>
      <xdr:col>116</xdr:col>
      <xdr:colOff>114300</xdr:colOff>
      <xdr:row>62</xdr:row>
      <xdr:rowOff>54610</xdr:rowOff>
    </xdr:to>
    <xdr:sp macro="" textlink="">
      <xdr:nvSpPr>
        <xdr:cNvPr id="581" name="フローチャート: 判断 580">
          <a:extLst>
            <a:ext uri="{FF2B5EF4-FFF2-40B4-BE49-F238E27FC236}">
              <a16:creationId xmlns:a16="http://schemas.microsoft.com/office/drawing/2014/main" id="{7DE574A6-BAC3-422E-B829-BC6892E96581}"/>
            </a:ext>
          </a:extLst>
        </xdr:cNvPr>
        <xdr:cNvSpPr/>
      </xdr:nvSpPr>
      <xdr:spPr>
        <a:xfrm>
          <a:off x="19458940" y="1035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105410</xdr:rowOff>
    </xdr:from>
    <xdr:to>
      <xdr:col>112</xdr:col>
      <xdr:colOff>38100</xdr:colOff>
      <xdr:row>62</xdr:row>
      <xdr:rowOff>35560</xdr:rowOff>
    </xdr:to>
    <xdr:sp macro="" textlink="">
      <xdr:nvSpPr>
        <xdr:cNvPr id="582" name="フローチャート: 判断 581">
          <a:extLst>
            <a:ext uri="{FF2B5EF4-FFF2-40B4-BE49-F238E27FC236}">
              <a16:creationId xmlns:a16="http://schemas.microsoft.com/office/drawing/2014/main" id="{82F197C5-6E09-483C-A1A6-30D02470E38B}"/>
            </a:ext>
          </a:extLst>
        </xdr:cNvPr>
        <xdr:cNvSpPr/>
      </xdr:nvSpPr>
      <xdr:spPr>
        <a:xfrm>
          <a:off x="18735040" y="103314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132080</xdr:rowOff>
    </xdr:from>
    <xdr:to>
      <xdr:col>107</xdr:col>
      <xdr:colOff>101600</xdr:colOff>
      <xdr:row>62</xdr:row>
      <xdr:rowOff>62230</xdr:rowOff>
    </xdr:to>
    <xdr:sp macro="" textlink="">
      <xdr:nvSpPr>
        <xdr:cNvPr id="583" name="フローチャート: 判断 582">
          <a:extLst>
            <a:ext uri="{FF2B5EF4-FFF2-40B4-BE49-F238E27FC236}">
              <a16:creationId xmlns:a16="http://schemas.microsoft.com/office/drawing/2014/main" id="{B36F01F5-8B3C-421D-B000-C9F30E37FE3C}"/>
            </a:ext>
          </a:extLst>
        </xdr:cNvPr>
        <xdr:cNvSpPr/>
      </xdr:nvSpPr>
      <xdr:spPr>
        <a:xfrm>
          <a:off x="17937480" y="10358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143510</xdr:rowOff>
    </xdr:from>
    <xdr:to>
      <xdr:col>102</xdr:col>
      <xdr:colOff>165100</xdr:colOff>
      <xdr:row>62</xdr:row>
      <xdr:rowOff>73660</xdr:rowOff>
    </xdr:to>
    <xdr:sp macro="" textlink="">
      <xdr:nvSpPr>
        <xdr:cNvPr id="584" name="フローチャート: 判断 583">
          <a:extLst>
            <a:ext uri="{FF2B5EF4-FFF2-40B4-BE49-F238E27FC236}">
              <a16:creationId xmlns:a16="http://schemas.microsoft.com/office/drawing/2014/main" id="{0D6C7F29-DC5D-48E9-B78C-80B581F848F2}"/>
            </a:ext>
          </a:extLst>
        </xdr:cNvPr>
        <xdr:cNvSpPr/>
      </xdr:nvSpPr>
      <xdr:spPr>
        <a:xfrm>
          <a:off x="17162780" y="10369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40640</xdr:rowOff>
    </xdr:from>
    <xdr:to>
      <xdr:col>98</xdr:col>
      <xdr:colOff>38100</xdr:colOff>
      <xdr:row>61</xdr:row>
      <xdr:rowOff>142240</xdr:rowOff>
    </xdr:to>
    <xdr:sp macro="" textlink="">
      <xdr:nvSpPr>
        <xdr:cNvPr id="585" name="フローチャート: 判断 584">
          <a:extLst>
            <a:ext uri="{FF2B5EF4-FFF2-40B4-BE49-F238E27FC236}">
              <a16:creationId xmlns:a16="http://schemas.microsoft.com/office/drawing/2014/main" id="{825DC9E5-D6D1-4041-B0B8-58942E99EFCB}"/>
            </a:ext>
          </a:extLst>
        </xdr:cNvPr>
        <xdr:cNvSpPr/>
      </xdr:nvSpPr>
      <xdr:spPr>
        <a:xfrm>
          <a:off x="16388080" y="102666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EF834A69-F5B3-448E-87F8-7442B23915D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a:extLst>
            <a:ext uri="{FF2B5EF4-FFF2-40B4-BE49-F238E27FC236}">
              <a16:creationId xmlns:a16="http://schemas.microsoft.com/office/drawing/2014/main" id="{C769AD02-2EAE-41CA-B122-4757E70201C9}"/>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a:extLst>
            <a:ext uri="{FF2B5EF4-FFF2-40B4-BE49-F238E27FC236}">
              <a16:creationId xmlns:a16="http://schemas.microsoft.com/office/drawing/2014/main" id="{91E57F68-C57B-48E8-BA1D-45E78462492D}"/>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a:extLst>
            <a:ext uri="{FF2B5EF4-FFF2-40B4-BE49-F238E27FC236}">
              <a16:creationId xmlns:a16="http://schemas.microsoft.com/office/drawing/2014/main" id="{88119763-6059-447D-9981-FFB27029460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0EBD1038-8A26-4CCB-8975-FD56EF0CA9E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25400</xdr:rowOff>
    </xdr:from>
    <xdr:to>
      <xdr:col>116</xdr:col>
      <xdr:colOff>114300</xdr:colOff>
      <xdr:row>60</xdr:row>
      <xdr:rowOff>127000</xdr:rowOff>
    </xdr:to>
    <xdr:sp macro="" textlink="">
      <xdr:nvSpPr>
        <xdr:cNvPr id="591" name="楕円 590">
          <a:extLst>
            <a:ext uri="{FF2B5EF4-FFF2-40B4-BE49-F238E27FC236}">
              <a16:creationId xmlns:a16="http://schemas.microsoft.com/office/drawing/2014/main" id="{2785C2F3-6A6E-4CFC-B5EB-0D5BB88D474F}"/>
            </a:ext>
          </a:extLst>
        </xdr:cNvPr>
        <xdr:cNvSpPr/>
      </xdr:nvSpPr>
      <xdr:spPr>
        <a:xfrm>
          <a:off x="1945894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48277</xdr:rowOff>
    </xdr:from>
    <xdr:ext cx="469744" cy="259045"/>
    <xdr:sp macro="" textlink="">
      <xdr:nvSpPr>
        <xdr:cNvPr id="592" name="【保健センター・保健所】&#10;一人当たり面積該当値テキスト">
          <a:extLst>
            <a:ext uri="{FF2B5EF4-FFF2-40B4-BE49-F238E27FC236}">
              <a16:creationId xmlns:a16="http://schemas.microsoft.com/office/drawing/2014/main" id="{5474D57D-0475-441D-ACDB-9E093349CB92}"/>
            </a:ext>
          </a:extLst>
        </xdr:cNvPr>
        <xdr:cNvSpPr txBox="1"/>
      </xdr:nvSpPr>
      <xdr:spPr>
        <a:xfrm>
          <a:off x="19547840" y="993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33020</xdr:rowOff>
    </xdr:from>
    <xdr:to>
      <xdr:col>112</xdr:col>
      <xdr:colOff>38100</xdr:colOff>
      <xdr:row>60</xdr:row>
      <xdr:rowOff>134620</xdr:rowOff>
    </xdr:to>
    <xdr:sp macro="" textlink="">
      <xdr:nvSpPr>
        <xdr:cNvPr id="593" name="楕円 592">
          <a:extLst>
            <a:ext uri="{FF2B5EF4-FFF2-40B4-BE49-F238E27FC236}">
              <a16:creationId xmlns:a16="http://schemas.microsoft.com/office/drawing/2014/main" id="{A55B0424-EAA8-43AF-98E4-DE7BD9A678EC}"/>
            </a:ext>
          </a:extLst>
        </xdr:cNvPr>
        <xdr:cNvSpPr/>
      </xdr:nvSpPr>
      <xdr:spPr>
        <a:xfrm>
          <a:off x="18735040" y="100914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76200</xdr:rowOff>
    </xdr:from>
    <xdr:to>
      <xdr:col>116</xdr:col>
      <xdr:colOff>63500</xdr:colOff>
      <xdr:row>60</xdr:row>
      <xdr:rowOff>83820</xdr:rowOff>
    </xdr:to>
    <xdr:cxnSp macro="">
      <xdr:nvCxnSpPr>
        <xdr:cNvPr id="594" name="直線コネクタ 593">
          <a:extLst>
            <a:ext uri="{FF2B5EF4-FFF2-40B4-BE49-F238E27FC236}">
              <a16:creationId xmlns:a16="http://schemas.microsoft.com/office/drawing/2014/main" id="{C3E7E00E-DF7F-4418-925A-B35C1EE0EBFB}"/>
            </a:ext>
          </a:extLst>
        </xdr:cNvPr>
        <xdr:cNvCxnSpPr/>
      </xdr:nvCxnSpPr>
      <xdr:spPr>
        <a:xfrm flipV="1">
          <a:off x="18778220" y="10134600"/>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40640</xdr:rowOff>
    </xdr:from>
    <xdr:to>
      <xdr:col>107</xdr:col>
      <xdr:colOff>101600</xdr:colOff>
      <xdr:row>60</xdr:row>
      <xdr:rowOff>142240</xdr:rowOff>
    </xdr:to>
    <xdr:sp macro="" textlink="">
      <xdr:nvSpPr>
        <xdr:cNvPr id="595" name="楕円 594">
          <a:extLst>
            <a:ext uri="{FF2B5EF4-FFF2-40B4-BE49-F238E27FC236}">
              <a16:creationId xmlns:a16="http://schemas.microsoft.com/office/drawing/2014/main" id="{9CC85AF3-A6B8-4F5D-BF80-BCE0E31E9BFD}"/>
            </a:ext>
          </a:extLst>
        </xdr:cNvPr>
        <xdr:cNvSpPr/>
      </xdr:nvSpPr>
      <xdr:spPr>
        <a:xfrm>
          <a:off x="1793748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83820</xdr:rowOff>
    </xdr:from>
    <xdr:to>
      <xdr:col>111</xdr:col>
      <xdr:colOff>177800</xdr:colOff>
      <xdr:row>60</xdr:row>
      <xdr:rowOff>91440</xdr:rowOff>
    </xdr:to>
    <xdr:cxnSp macro="">
      <xdr:nvCxnSpPr>
        <xdr:cNvPr id="596" name="直線コネクタ 595">
          <a:extLst>
            <a:ext uri="{FF2B5EF4-FFF2-40B4-BE49-F238E27FC236}">
              <a16:creationId xmlns:a16="http://schemas.microsoft.com/office/drawing/2014/main" id="{0D3D19EF-8767-4575-A891-2BE56B13179F}"/>
            </a:ext>
          </a:extLst>
        </xdr:cNvPr>
        <xdr:cNvCxnSpPr/>
      </xdr:nvCxnSpPr>
      <xdr:spPr>
        <a:xfrm flipV="1">
          <a:off x="17988280" y="1014222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52070</xdr:rowOff>
    </xdr:from>
    <xdr:to>
      <xdr:col>102</xdr:col>
      <xdr:colOff>165100</xdr:colOff>
      <xdr:row>60</xdr:row>
      <xdr:rowOff>153670</xdr:rowOff>
    </xdr:to>
    <xdr:sp macro="" textlink="">
      <xdr:nvSpPr>
        <xdr:cNvPr id="597" name="楕円 596">
          <a:extLst>
            <a:ext uri="{FF2B5EF4-FFF2-40B4-BE49-F238E27FC236}">
              <a16:creationId xmlns:a16="http://schemas.microsoft.com/office/drawing/2014/main" id="{44B108A8-439F-4C97-886F-8A01A384E3C6}"/>
            </a:ext>
          </a:extLst>
        </xdr:cNvPr>
        <xdr:cNvSpPr/>
      </xdr:nvSpPr>
      <xdr:spPr>
        <a:xfrm>
          <a:off x="1716278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91440</xdr:rowOff>
    </xdr:from>
    <xdr:to>
      <xdr:col>107</xdr:col>
      <xdr:colOff>50800</xdr:colOff>
      <xdr:row>60</xdr:row>
      <xdr:rowOff>102870</xdr:rowOff>
    </xdr:to>
    <xdr:cxnSp macro="">
      <xdr:nvCxnSpPr>
        <xdr:cNvPr id="598" name="直線コネクタ 597">
          <a:extLst>
            <a:ext uri="{FF2B5EF4-FFF2-40B4-BE49-F238E27FC236}">
              <a16:creationId xmlns:a16="http://schemas.microsoft.com/office/drawing/2014/main" id="{76FD51FF-CDD0-43CD-8D98-10370644EDCA}"/>
            </a:ext>
          </a:extLst>
        </xdr:cNvPr>
        <xdr:cNvCxnSpPr/>
      </xdr:nvCxnSpPr>
      <xdr:spPr>
        <a:xfrm flipV="1">
          <a:off x="17213580" y="1014984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99" name="楕円 598">
          <a:extLst>
            <a:ext uri="{FF2B5EF4-FFF2-40B4-BE49-F238E27FC236}">
              <a16:creationId xmlns:a16="http://schemas.microsoft.com/office/drawing/2014/main" id="{B22BE76E-F7D0-4EF9-9811-1AEE18FB1FE0}"/>
            </a:ext>
          </a:extLst>
        </xdr:cNvPr>
        <xdr:cNvSpPr/>
      </xdr:nvSpPr>
      <xdr:spPr>
        <a:xfrm>
          <a:off x="16388080" y="101219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102870</xdr:rowOff>
    </xdr:from>
    <xdr:to>
      <xdr:col>102</xdr:col>
      <xdr:colOff>114300</xdr:colOff>
      <xdr:row>60</xdr:row>
      <xdr:rowOff>114300</xdr:rowOff>
    </xdr:to>
    <xdr:cxnSp macro="">
      <xdr:nvCxnSpPr>
        <xdr:cNvPr id="600" name="直線コネクタ 599">
          <a:extLst>
            <a:ext uri="{FF2B5EF4-FFF2-40B4-BE49-F238E27FC236}">
              <a16:creationId xmlns:a16="http://schemas.microsoft.com/office/drawing/2014/main" id="{5567EECD-0B97-4E89-8DBA-E02838056232}"/>
            </a:ext>
          </a:extLst>
        </xdr:cNvPr>
        <xdr:cNvCxnSpPr/>
      </xdr:nvCxnSpPr>
      <xdr:spPr>
        <a:xfrm flipV="1">
          <a:off x="16431260" y="1016127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26687</xdr:rowOff>
    </xdr:from>
    <xdr:ext cx="469744" cy="259045"/>
    <xdr:sp macro="" textlink="">
      <xdr:nvSpPr>
        <xdr:cNvPr id="601" name="n_1aveValue【保健センター・保健所】&#10;一人当たり面積">
          <a:extLst>
            <a:ext uri="{FF2B5EF4-FFF2-40B4-BE49-F238E27FC236}">
              <a16:creationId xmlns:a16="http://schemas.microsoft.com/office/drawing/2014/main" id="{77E9CEEA-E731-4835-9812-C426CA9E35EE}"/>
            </a:ext>
          </a:extLst>
        </xdr:cNvPr>
        <xdr:cNvSpPr txBox="1"/>
      </xdr:nvSpPr>
      <xdr:spPr>
        <a:xfrm>
          <a:off x="18561127" y="1042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53357</xdr:rowOff>
    </xdr:from>
    <xdr:ext cx="469744" cy="259045"/>
    <xdr:sp macro="" textlink="">
      <xdr:nvSpPr>
        <xdr:cNvPr id="602" name="n_2aveValue【保健センター・保健所】&#10;一人当たり面積">
          <a:extLst>
            <a:ext uri="{FF2B5EF4-FFF2-40B4-BE49-F238E27FC236}">
              <a16:creationId xmlns:a16="http://schemas.microsoft.com/office/drawing/2014/main" id="{AACEE383-FB22-4326-9BD3-68E1AB06A3DF}"/>
            </a:ext>
          </a:extLst>
        </xdr:cNvPr>
        <xdr:cNvSpPr txBox="1"/>
      </xdr:nvSpPr>
      <xdr:spPr>
        <a:xfrm>
          <a:off x="17776267" y="10447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64787</xdr:rowOff>
    </xdr:from>
    <xdr:ext cx="469744" cy="259045"/>
    <xdr:sp macro="" textlink="">
      <xdr:nvSpPr>
        <xdr:cNvPr id="603" name="n_3aveValue【保健センター・保健所】&#10;一人当たり面積">
          <a:extLst>
            <a:ext uri="{FF2B5EF4-FFF2-40B4-BE49-F238E27FC236}">
              <a16:creationId xmlns:a16="http://schemas.microsoft.com/office/drawing/2014/main" id="{04226322-C400-4B4D-B8CF-48595F94D5F8}"/>
            </a:ext>
          </a:extLst>
        </xdr:cNvPr>
        <xdr:cNvSpPr txBox="1"/>
      </xdr:nvSpPr>
      <xdr:spPr>
        <a:xfrm>
          <a:off x="17001567" y="1045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133367</xdr:rowOff>
    </xdr:from>
    <xdr:ext cx="469744" cy="259045"/>
    <xdr:sp macro="" textlink="">
      <xdr:nvSpPr>
        <xdr:cNvPr id="604" name="n_4aveValue【保健センター・保健所】&#10;一人当たり面積">
          <a:extLst>
            <a:ext uri="{FF2B5EF4-FFF2-40B4-BE49-F238E27FC236}">
              <a16:creationId xmlns:a16="http://schemas.microsoft.com/office/drawing/2014/main" id="{CD6D9CB6-3DA7-4F96-87EC-930C07827113}"/>
            </a:ext>
          </a:extLst>
        </xdr:cNvPr>
        <xdr:cNvSpPr txBox="1"/>
      </xdr:nvSpPr>
      <xdr:spPr>
        <a:xfrm>
          <a:off x="16226867" y="1035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151147</xdr:rowOff>
    </xdr:from>
    <xdr:ext cx="469744" cy="259045"/>
    <xdr:sp macro="" textlink="">
      <xdr:nvSpPr>
        <xdr:cNvPr id="605" name="n_1mainValue【保健センター・保健所】&#10;一人当たり面積">
          <a:extLst>
            <a:ext uri="{FF2B5EF4-FFF2-40B4-BE49-F238E27FC236}">
              <a16:creationId xmlns:a16="http://schemas.microsoft.com/office/drawing/2014/main" id="{BE107510-8D0B-430A-97CF-AAA9C0D9FBD9}"/>
            </a:ext>
          </a:extLst>
        </xdr:cNvPr>
        <xdr:cNvSpPr txBox="1"/>
      </xdr:nvSpPr>
      <xdr:spPr>
        <a:xfrm>
          <a:off x="18561127" y="987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158767</xdr:rowOff>
    </xdr:from>
    <xdr:ext cx="469744" cy="259045"/>
    <xdr:sp macro="" textlink="">
      <xdr:nvSpPr>
        <xdr:cNvPr id="606" name="n_2mainValue【保健センター・保健所】&#10;一人当たり面積">
          <a:extLst>
            <a:ext uri="{FF2B5EF4-FFF2-40B4-BE49-F238E27FC236}">
              <a16:creationId xmlns:a16="http://schemas.microsoft.com/office/drawing/2014/main" id="{A201B777-C6DA-4326-9D91-7D1B5E57B8F0}"/>
            </a:ext>
          </a:extLst>
        </xdr:cNvPr>
        <xdr:cNvSpPr txBox="1"/>
      </xdr:nvSpPr>
      <xdr:spPr>
        <a:xfrm>
          <a:off x="17776267" y="988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170197</xdr:rowOff>
    </xdr:from>
    <xdr:ext cx="469744" cy="259045"/>
    <xdr:sp macro="" textlink="">
      <xdr:nvSpPr>
        <xdr:cNvPr id="607" name="n_3mainValue【保健センター・保健所】&#10;一人当たり面積">
          <a:extLst>
            <a:ext uri="{FF2B5EF4-FFF2-40B4-BE49-F238E27FC236}">
              <a16:creationId xmlns:a16="http://schemas.microsoft.com/office/drawing/2014/main" id="{8C0032C2-B577-46DF-8DFB-87A730EF2703}"/>
            </a:ext>
          </a:extLst>
        </xdr:cNvPr>
        <xdr:cNvSpPr txBox="1"/>
      </xdr:nvSpPr>
      <xdr:spPr>
        <a:xfrm>
          <a:off x="17001567" y="989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10177</xdr:rowOff>
    </xdr:from>
    <xdr:ext cx="469744" cy="259045"/>
    <xdr:sp macro="" textlink="">
      <xdr:nvSpPr>
        <xdr:cNvPr id="608" name="n_4mainValue【保健センター・保健所】&#10;一人当たり面積">
          <a:extLst>
            <a:ext uri="{FF2B5EF4-FFF2-40B4-BE49-F238E27FC236}">
              <a16:creationId xmlns:a16="http://schemas.microsoft.com/office/drawing/2014/main" id="{09798DF0-C0B9-4D4D-90EF-CD4C12626445}"/>
            </a:ext>
          </a:extLst>
        </xdr:cNvPr>
        <xdr:cNvSpPr txBox="1"/>
      </xdr:nvSpPr>
      <xdr:spPr>
        <a:xfrm>
          <a:off x="16226867" y="990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80A25064-5B1A-4CFC-9D3D-B31A0F6E139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677DAA3E-EDB6-46C1-AE66-08D606F56047}"/>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66E38929-0700-438F-A22C-A40815C7AC86}"/>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46F76685-0AA2-4803-948D-31462C1A204A}"/>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A4920E73-55F2-4854-9BA5-C232AF56B8AA}"/>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D59BC88F-FA45-4427-A679-E100648C4CA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C34B9542-5046-4AD6-BDC9-DDA5B529E16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A75D2139-7BB8-4A58-9D4A-92FF5A0A90F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33FFC3FF-B5C2-4B56-BF11-BAD78EE99176}"/>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3FAF0259-5B92-45BF-818C-0A4701D740F7}"/>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a:extLst>
            <a:ext uri="{FF2B5EF4-FFF2-40B4-BE49-F238E27FC236}">
              <a16:creationId xmlns:a16="http://schemas.microsoft.com/office/drawing/2014/main" id="{41C1CC56-C560-4060-831C-9324677736F5}"/>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a:extLst>
            <a:ext uri="{FF2B5EF4-FFF2-40B4-BE49-F238E27FC236}">
              <a16:creationId xmlns:a16="http://schemas.microsoft.com/office/drawing/2014/main" id="{43C8A162-53BA-4C01-9D30-8097315B18AA}"/>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1" name="テキスト ボックス 620">
          <a:extLst>
            <a:ext uri="{FF2B5EF4-FFF2-40B4-BE49-F238E27FC236}">
              <a16:creationId xmlns:a16="http://schemas.microsoft.com/office/drawing/2014/main" id="{6E40FEE2-02F9-44DF-8609-24855761EF58}"/>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a:extLst>
            <a:ext uri="{FF2B5EF4-FFF2-40B4-BE49-F238E27FC236}">
              <a16:creationId xmlns:a16="http://schemas.microsoft.com/office/drawing/2014/main" id="{A16850F4-1E0A-4DF6-BA60-B554095864F5}"/>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3" name="テキスト ボックス 622">
          <a:extLst>
            <a:ext uri="{FF2B5EF4-FFF2-40B4-BE49-F238E27FC236}">
              <a16:creationId xmlns:a16="http://schemas.microsoft.com/office/drawing/2014/main" id="{D7F25323-5FFC-4084-9574-E928B2A2C1DF}"/>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a:extLst>
            <a:ext uri="{FF2B5EF4-FFF2-40B4-BE49-F238E27FC236}">
              <a16:creationId xmlns:a16="http://schemas.microsoft.com/office/drawing/2014/main" id="{0559CAB7-C571-425D-BF45-6D4A331011AF}"/>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5" name="テキスト ボックス 624">
          <a:extLst>
            <a:ext uri="{FF2B5EF4-FFF2-40B4-BE49-F238E27FC236}">
              <a16:creationId xmlns:a16="http://schemas.microsoft.com/office/drawing/2014/main" id="{415B628C-9419-48BA-BA48-1D671FDB32FF}"/>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a:extLst>
            <a:ext uri="{FF2B5EF4-FFF2-40B4-BE49-F238E27FC236}">
              <a16:creationId xmlns:a16="http://schemas.microsoft.com/office/drawing/2014/main" id="{C7B3ABE7-85DB-42BB-B431-8EB8510897E9}"/>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7" name="テキスト ボックス 626">
          <a:extLst>
            <a:ext uri="{FF2B5EF4-FFF2-40B4-BE49-F238E27FC236}">
              <a16:creationId xmlns:a16="http://schemas.microsoft.com/office/drawing/2014/main" id="{7375CC88-99C3-46D9-87C1-CE44253AA92C}"/>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a:extLst>
            <a:ext uri="{FF2B5EF4-FFF2-40B4-BE49-F238E27FC236}">
              <a16:creationId xmlns:a16="http://schemas.microsoft.com/office/drawing/2014/main" id="{1424F2B6-73F5-4C87-BA45-1A5F341CE04E}"/>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9" name="テキスト ボックス 628">
          <a:extLst>
            <a:ext uri="{FF2B5EF4-FFF2-40B4-BE49-F238E27FC236}">
              <a16:creationId xmlns:a16="http://schemas.microsoft.com/office/drawing/2014/main" id="{7428EE89-8B4D-4E76-B6D5-B30A480BF5A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9B0B64E4-6089-4F37-8126-30E2D42E132D}"/>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1" name="テキスト ボックス 630">
          <a:extLst>
            <a:ext uri="{FF2B5EF4-FFF2-40B4-BE49-F238E27FC236}">
              <a16:creationId xmlns:a16="http://schemas.microsoft.com/office/drawing/2014/main" id="{00ED6A88-2630-4D04-9B6B-4996F1B732D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a:extLst>
            <a:ext uri="{FF2B5EF4-FFF2-40B4-BE49-F238E27FC236}">
              <a16:creationId xmlns:a16="http://schemas.microsoft.com/office/drawing/2014/main" id="{2180BABE-636A-40EA-B48C-92FBA68B2FE9}"/>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17145</xdr:rowOff>
    </xdr:to>
    <xdr:cxnSp macro="">
      <xdr:nvCxnSpPr>
        <xdr:cNvPr id="633" name="直線コネクタ 632">
          <a:extLst>
            <a:ext uri="{FF2B5EF4-FFF2-40B4-BE49-F238E27FC236}">
              <a16:creationId xmlns:a16="http://schemas.microsoft.com/office/drawing/2014/main" id="{3F500786-E853-4910-9C79-A2B425FF0D72}"/>
            </a:ext>
          </a:extLst>
        </xdr:cNvPr>
        <xdr:cNvCxnSpPr/>
      </xdr:nvCxnSpPr>
      <xdr:spPr>
        <a:xfrm flipV="1">
          <a:off x="14375764" y="1312545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20972</xdr:rowOff>
    </xdr:from>
    <xdr:ext cx="405111" cy="259045"/>
    <xdr:sp macro="" textlink="">
      <xdr:nvSpPr>
        <xdr:cNvPr id="634" name="【消防施設】&#10;有形固定資産減価償却率最小値テキスト">
          <a:extLst>
            <a:ext uri="{FF2B5EF4-FFF2-40B4-BE49-F238E27FC236}">
              <a16:creationId xmlns:a16="http://schemas.microsoft.com/office/drawing/2014/main" id="{2FFC043A-B5BD-45CD-95B4-CEC1905307F1}"/>
            </a:ext>
          </a:extLst>
        </xdr:cNvPr>
        <xdr:cNvSpPr txBox="1"/>
      </xdr:nvSpPr>
      <xdr:spPr>
        <a:xfrm>
          <a:off x="14414500" y="1443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17145</xdr:rowOff>
    </xdr:from>
    <xdr:to>
      <xdr:col>86</xdr:col>
      <xdr:colOff>25400</xdr:colOff>
      <xdr:row>86</xdr:row>
      <xdr:rowOff>17145</xdr:rowOff>
    </xdr:to>
    <xdr:cxnSp macro="">
      <xdr:nvCxnSpPr>
        <xdr:cNvPr id="635" name="直線コネクタ 634">
          <a:extLst>
            <a:ext uri="{FF2B5EF4-FFF2-40B4-BE49-F238E27FC236}">
              <a16:creationId xmlns:a16="http://schemas.microsoft.com/office/drawing/2014/main" id="{D0963FCA-90DE-4E49-B30D-C147C6E7F5B1}"/>
            </a:ext>
          </a:extLst>
        </xdr:cNvPr>
        <xdr:cNvCxnSpPr/>
      </xdr:nvCxnSpPr>
      <xdr:spPr>
        <a:xfrm>
          <a:off x="14287500" y="14434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36" name="【消防施設】&#10;有形固定資産減価償却率最大値テキスト">
          <a:extLst>
            <a:ext uri="{FF2B5EF4-FFF2-40B4-BE49-F238E27FC236}">
              <a16:creationId xmlns:a16="http://schemas.microsoft.com/office/drawing/2014/main" id="{BBB3755E-ECCB-4190-A803-D65206EE641B}"/>
            </a:ext>
          </a:extLst>
        </xdr:cNvPr>
        <xdr:cNvSpPr txBox="1"/>
      </xdr:nvSpPr>
      <xdr:spPr>
        <a:xfrm>
          <a:off x="14414500" y="1290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37" name="直線コネクタ 636">
          <a:extLst>
            <a:ext uri="{FF2B5EF4-FFF2-40B4-BE49-F238E27FC236}">
              <a16:creationId xmlns:a16="http://schemas.microsoft.com/office/drawing/2014/main" id="{C0C76716-8AD7-41C7-9002-9A07B6A0800C}"/>
            </a:ext>
          </a:extLst>
        </xdr:cNvPr>
        <xdr:cNvCxnSpPr/>
      </xdr:nvCxnSpPr>
      <xdr:spPr>
        <a:xfrm>
          <a:off x="14287500" y="1312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154322</xdr:rowOff>
    </xdr:from>
    <xdr:ext cx="405111" cy="259045"/>
    <xdr:sp macro="" textlink="">
      <xdr:nvSpPr>
        <xdr:cNvPr id="638" name="【消防施設】&#10;有形固定資産減価償却率平均値テキスト">
          <a:extLst>
            <a:ext uri="{FF2B5EF4-FFF2-40B4-BE49-F238E27FC236}">
              <a16:creationId xmlns:a16="http://schemas.microsoft.com/office/drawing/2014/main" id="{DE4162EF-4F41-40C5-A2CC-00558DBAB7E4}"/>
            </a:ext>
          </a:extLst>
        </xdr:cNvPr>
        <xdr:cNvSpPr txBox="1"/>
      </xdr:nvSpPr>
      <xdr:spPr>
        <a:xfrm>
          <a:off x="14414500" y="13733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4445</xdr:rowOff>
    </xdr:from>
    <xdr:to>
      <xdr:col>85</xdr:col>
      <xdr:colOff>177800</xdr:colOff>
      <xdr:row>82</xdr:row>
      <xdr:rowOff>106045</xdr:rowOff>
    </xdr:to>
    <xdr:sp macro="" textlink="">
      <xdr:nvSpPr>
        <xdr:cNvPr id="639" name="フローチャート: 判断 638">
          <a:extLst>
            <a:ext uri="{FF2B5EF4-FFF2-40B4-BE49-F238E27FC236}">
              <a16:creationId xmlns:a16="http://schemas.microsoft.com/office/drawing/2014/main" id="{7AD8DD82-C77A-43D5-940C-261141310791}"/>
            </a:ext>
          </a:extLst>
        </xdr:cNvPr>
        <xdr:cNvSpPr/>
      </xdr:nvSpPr>
      <xdr:spPr>
        <a:xfrm>
          <a:off x="14325600" y="1375092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640" name="フローチャート: 判断 639">
          <a:extLst>
            <a:ext uri="{FF2B5EF4-FFF2-40B4-BE49-F238E27FC236}">
              <a16:creationId xmlns:a16="http://schemas.microsoft.com/office/drawing/2014/main" id="{CBD0E34D-3A50-4578-BFD4-016D1DE546D2}"/>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133986</xdr:rowOff>
    </xdr:from>
    <xdr:to>
      <xdr:col>76</xdr:col>
      <xdr:colOff>165100</xdr:colOff>
      <xdr:row>82</xdr:row>
      <xdr:rowOff>64136</xdr:rowOff>
    </xdr:to>
    <xdr:sp macro="" textlink="">
      <xdr:nvSpPr>
        <xdr:cNvPr id="641" name="フローチャート: 判断 640">
          <a:extLst>
            <a:ext uri="{FF2B5EF4-FFF2-40B4-BE49-F238E27FC236}">
              <a16:creationId xmlns:a16="http://schemas.microsoft.com/office/drawing/2014/main" id="{44184388-4163-4248-B13D-DC2EBC41EAD1}"/>
            </a:ext>
          </a:extLst>
        </xdr:cNvPr>
        <xdr:cNvSpPr/>
      </xdr:nvSpPr>
      <xdr:spPr>
        <a:xfrm>
          <a:off x="128041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642" name="フローチャート: 判断 641">
          <a:extLst>
            <a:ext uri="{FF2B5EF4-FFF2-40B4-BE49-F238E27FC236}">
              <a16:creationId xmlns:a16="http://schemas.microsoft.com/office/drawing/2014/main" id="{051F0F18-1F94-4B64-94F4-B8209B39BC26}"/>
            </a:ext>
          </a:extLst>
        </xdr:cNvPr>
        <xdr:cNvSpPr/>
      </xdr:nvSpPr>
      <xdr:spPr>
        <a:xfrm>
          <a:off x="12029440" y="136366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43" name="フローチャート: 判断 642">
          <a:extLst>
            <a:ext uri="{FF2B5EF4-FFF2-40B4-BE49-F238E27FC236}">
              <a16:creationId xmlns:a16="http://schemas.microsoft.com/office/drawing/2014/main" id="{79B42726-AF35-4AC8-BDFC-CE529923B4ED}"/>
            </a:ext>
          </a:extLst>
        </xdr:cNvPr>
        <xdr:cNvSpPr/>
      </xdr:nvSpPr>
      <xdr:spPr>
        <a:xfrm>
          <a:off x="11231880" y="13689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03B57F72-266E-42BD-A04D-EE7736C6F7C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C463E8E2-630E-4D04-98B1-52D60AE5D50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E86A01BD-FC29-4737-A407-43E68CB9F388}"/>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950A4B02-EEDE-482B-AF70-D3C92AABD48D}"/>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DF5066F2-9D57-49A0-BD1E-0A545AFAD34E}"/>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49" name="楕円 648">
          <a:extLst>
            <a:ext uri="{FF2B5EF4-FFF2-40B4-BE49-F238E27FC236}">
              <a16:creationId xmlns:a16="http://schemas.microsoft.com/office/drawing/2014/main" id="{5F093263-A982-410C-84ED-C7FCBC99D8F6}"/>
            </a:ext>
          </a:extLst>
        </xdr:cNvPr>
        <xdr:cNvSpPr/>
      </xdr:nvSpPr>
      <xdr:spPr>
        <a:xfrm>
          <a:off x="14325600" y="1369567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139716</xdr:rowOff>
    </xdr:from>
    <xdr:ext cx="405111" cy="259045"/>
    <xdr:sp macro="" textlink="">
      <xdr:nvSpPr>
        <xdr:cNvPr id="650" name="【消防施設】&#10;有形固定資産減価償却率該当値テキスト">
          <a:extLst>
            <a:ext uri="{FF2B5EF4-FFF2-40B4-BE49-F238E27FC236}">
              <a16:creationId xmlns:a16="http://schemas.microsoft.com/office/drawing/2014/main" id="{BA4F4296-9E83-4B66-975F-887E95F757E3}"/>
            </a:ext>
          </a:extLst>
        </xdr:cNvPr>
        <xdr:cNvSpPr txBox="1"/>
      </xdr:nvSpPr>
      <xdr:spPr>
        <a:xfrm>
          <a:off x="14414500"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122555</xdr:rowOff>
    </xdr:from>
    <xdr:to>
      <xdr:col>81</xdr:col>
      <xdr:colOff>101600</xdr:colOff>
      <xdr:row>82</xdr:row>
      <xdr:rowOff>52705</xdr:rowOff>
    </xdr:to>
    <xdr:sp macro="" textlink="">
      <xdr:nvSpPr>
        <xdr:cNvPr id="651" name="楕円 650">
          <a:extLst>
            <a:ext uri="{FF2B5EF4-FFF2-40B4-BE49-F238E27FC236}">
              <a16:creationId xmlns:a16="http://schemas.microsoft.com/office/drawing/2014/main" id="{0EA4023E-1156-45F7-93D1-112C723E5217}"/>
            </a:ext>
          </a:extLst>
        </xdr:cNvPr>
        <xdr:cNvSpPr/>
      </xdr:nvSpPr>
      <xdr:spPr>
        <a:xfrm>
          <a:off x="13578840" y="13701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167639</xdr:rowOff>
    </xdr:from>
    <xdr:to>
      <xdr:col>85</xdr:col>
      <xdr:colOff>127000</xdr:colOff>
      <xdr:row>82</xdr:row>
      <xdr:rowOff>1905</xdr:rowOff>
    </xdr:to>
    <xdr:cxnSp macro="">
      <xdr:nvCxnSpPr>
        <xdr:cNvPr id="652" name="直線コネクタ 651">
          <a:extLst>
            <a:ext uri="{FF2B5EF4-FFF2-40B4-BE49-F238E27FC236}">
              <a16:creationId xmlns:a16="http://schemas.microsoft.com/office/drawing/2014/main" id="{B5DBFBEE-BAAF-4497-8259-727C8661CA94}"/>
            </a:ext>
          </a:extLst>
        </xdr:cNvPr>
        <xdr:cNvCxnSpPr/>
      </xdr:nvCxnSpPr>
      <xdr:spPr>
        <a:xfrm flipV="1">
          <a:off x="13629640" y="13746479"/>
          <a:ext cx="74676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162561</xdr:rowOff>
    </xdr:from>
    <xdr:to>
      <xdr:col>76</xdr:col>
      <xdr:colOff>165100</xdr:colOff>
      <xdr:row>82</xdr:row>
      <xdr:rowOff>92711</xdr:rowOff>
    </xdr:to>
    <xdr:sp macro="" textlink="">
      <xdr:nvSpPr>
        <xdr:cNvPr id="653" name="楕円 652">
          <a:extLst>
            <a:ext uri="{FF2B5EF4-FFF2-40B4-BE49-F238E27FC236}">
              <a16:creationId xmlns:a16="http://schemas.microsoft.com/office/drawing/2014/main" id="{FB0CCEAA-4896-443D-8A74-CDED624BF13E}"/>
            </a:ext>
          </a:extLst>
        </xdr:cNvPr>
        <xdr:cNvSpPr/>
      </xdr:nvSpPr>
      <xdr:spPr>
        <a:xfrm>
          <a:off x="12804140" y="13741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1905</xdr:rowOff>
    </xdr:from>
    <xdr:to>
      <xdr:col>81</xdr:col>
      <xdr:colOff>50800</xdr:colOff>
      <xdr:row>82</xdr:row>
      <xdr:rowOff>41911</xdr:rowOff>
    </xdr:to>
    <xdr:cxnSp macro="">
      <xdr:nvCxnSpPr>
        <xdr:cNvPr id="654" name="直線コネクタ 653">
          <a:extLst>
            <a:ext uri="{FF2B5EF4-FFF2-40B4-BE49-F238E27FC236}">
              <a16:creationId xmlns:a16="http://schemas.microsoft.com/office/drawing/2014/main" id="{9FC55708-BE24-4B21-9E9E-69DBF9C0A93C}"/>
            </a:ext>
          </a:extLst>
        </xdr:cNvPr>
        <xdr:cNvCxnSpPr/>
      </xdr:nvCxnSpPr>
      <xdr:spPr>
        <a:xfrm flipV="1">
          <a:off x="12854940" y="13748385"/>
          <a:ext cx="7747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128270</xdr:rowOff>
    </xdr:from>
    <xdr:to>
      <xdr:col>72</xdr:col>
      <xdr:colOff>38100</xdr:colOff>
      <xdr:row>84</xdr:row>
      <xdr:rowOff>58420</xdr:rowOff>
    </xdr:to>
    <xdr:sp macro="" textlink="">
      <xdr:nvSpPr>
        <xdr:cNvPr id="655" name="楕円 654">
          <a:extLst>
            <a:ext uri="{FF2B5EF4-FFF2-40B4-BE49-F238E27FC236}">
              <a16:creationId xmlns:a16="http://schemas.microsoft.com/office/drawing/2014/main" id="{22D7BD19-6BB3-461A-917E-00E48FBB5FAC}"/>
            </a:ext>
          </a:extLst>
        </xdr:cNvPr>
        <xdr:cNvSpPr/>
      </xdr:nvSpPr>
      <xdr:spPr>
        <a:xfrm>
          <a:off x="12029440" y="14042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41911</xdr:rowOff>
    </xdr:from>
    <xdr:to>
      <xdr:col>76</xdr:col>
      <xdr:colOff>114300</xdr:colOff>
      <xdr:row>84</xdr:row>
      <xdr:rowOff>7620</xdr:rowOff>
    </xdr:to>
    <xdr:cxnSp macro="">
      <xdr:nvCxnSpPr>
        <xdr:cNvPr id="656" name="直線コネクタ 655">
          <a:extLst>
            <a:ext uri="{FF2B5EF4-FFF2-40B4-BE49-F238E27FC236}">
              <a16:creationId xmlns:a16="http://schemas.microsoft.com/office/drawing/2014/main" id="{289166F8-3756-4475-9D46-2E8EE2B68E3F}"/>
            </a:ext>
          </a:extLst>
        </xdr:cNvPr>
        <xdr:cNvCxnSpPr/>
      </xdr:nvCxnSpPr>
      <xdr:spPr>
        <a:xfrm flipV="1">
          <a:off x="12072620" y="13788391"/>
          <a:ext cx="782320" cy="30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133986</xdr:rowOff>
    </xdr:from>
    <xdr:to>
      <xdr:col>67</xdr:col>
      <xdr:colOff>101600</xdr:colOff>
      <xdr:row>84</xdr:row>
      <xdr:rowOff>64136</xdr:rowOff>
    </xdr:to>
    <xdr:sp macro="" textlink="">
      <xdr:nvSpPr>
        <xdr:cNvPr id="657" name="楕円 656">
          <a:extLst>
            <a:ext uri="{FF2B5EF4-FFF2-40B4-BE49-F238E27FC236}">
              <a16:creationId xmlns:a16="http://schemas.microsoft.com/office/drawing/2014/main" id="{B938D516-E4C8-4AB9-AB36-8579D7247C4A}"/>
            </a:ext>
          </a:extLst>
        </xdr:cNvPr>
        <xdr:cNvSpPr/>
      </xdr:nvSpPr>
      <xdr:spPr>
        <a:xfrm>
          <a:off x="11231880" y="140481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7620</xdr:rowOff>
    </xdr:from>
    <xdr:to>
      <xdr:col>71</xdr:col>
      <xdr:colOff>177800</xdr:colOff>
      <xdr:row>84</xdr:row>
      <xdr:rowOff>13336</xdr:rowOff>
    </xdr:to>
    <xdr:cxnSp macro="">
      <xdr:nvCxnSpPr>
        <xdr:cNvPr id="658" name="直線コネクタ 657">
          <a:extLst>
            <a:ext uri="{FF2B5EF4-FFF2-40B4-BE49-F238E27FC236}">
              <a16:creationId xmlns:a16="http://schemas.microsoft.com/office/drawing/2014/main" id="{964D0A3F-EB58-4E28-9B4C-5CCFF9BFB56A}"/>
            </a:ext>
          </a:extLst>
        </xdr:cNvPr>
        <xdr:cNvCxnSpPr/>
      </xdr:nvCxnSpPr>
      <xdr:spPr>
        <a:xfrm flipV="1">
          <a:off x="11282680" y="1408938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55263</xdr:rowOff>
    </xdr:from>
    <xdr:ext cx="405111" cy="259045"/>
    <xdr:sp macro="" textlink="">
      <xdr:nvSpPr>
        <xdr:cNvPr id="659" name="n_1aveValue【消防施設】&#10;有形固定資産減価償却率">
          <a:extLst>
            <a:ext uri="{FF2B5EF4-FFF2-40B4-BE49-F238E27FC236}">
              <a16:creationId xmlns:a16="http://schemas.microsoft.com/office/drawing/2014/main" id="{A486624E-D4AB-46CF-A17A-0141BBE501C0}"/>
            </a:ext>
          </a:extLst>
        </xdr:cNvPr>
        <xdr:cNvSpPr txBox="1"/>
      </xdr:nvSpPr>
      <xdr:spPr>
        <a:xfrm>
          <a:off x="13437244" y="13801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80663</xdr:rowOff>
    </xdr:from>
    <xdr:ext cx="405111" cy="259045"/>
    <xdr:sp macro="" textlink="">
      <xdr:nvSpPr>
        <xdr:cNvPr id="660" name="n_2aveValue【消防施設】&#10;有形固定資産減価償却率">
          <a:extLst>
            <a:ext uri="{FF2B5EF4-FFF2-40B4-BE49-F238E27FC236}">
              <a16:creationId xmlns:a16="http://schemas.microsoft.com/office/drawing/2014/main" id="{4694739C-3892-4E0B-B21C-97EFE87B9D66}"/>
            </a:ext>
          </a:extLst>
        </xdr:cNvPr>
        <xdr:cNvSpPr txBox="1"/>
      </xdr:nvSpPr>
      <xdr:spPr>
        <a:xfrm>
          <a:off x="12675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661" name="n_3aveValue【消防施設】&#10;有形固定資産減価償却率">
          <a:extLst>
            <a:ext uri="{FF2B5EF4-FFF2-40B4-BE49-F238E27FC236}">
              <a16:creationId xmlns:a16="http://schemas.microsoft.com/office/drawing/2014/main" id="{DDEB9428-2B95-4A94-A56A-BD1F5CF849B1}"/>
            </a:ext>
          </a:extLst>
        </xdr:cNvPr>
        <xdr:cNvSpPr txBox="1"/>
      </xdr:nvSpPr>
      <xdr:spPr>
        <a:xfrm>
          <a:off x="11900544" y="13415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62" name="n_4aveValue【消防施設】&#10;有形固定資産減価償却率">
          <a:extLst>
            <a:ext uri="{FF2B5EF4-FFF2-40B4-BE49-F238E27FC236}">
              <a16:creationId xmlns:a16="http://schemas.microsoft.com/office/drawing/2014/main" id="{41B8B8B6-32A1-4C4D-8C2E-A4BB778A8531}"/>
            </a:ext>
          </a:extLst>
        </xdr:cNvPr>
        <xdr:cNvSpPr txBox="1"/>
      </xdr:nvSpPr>
      <xdr:spPr>
        <a:xfrm>
          <a:off x="11102984" y="1346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69232</xdr:rowOff>
    </xdr:from>
    <xdr:ext cx="405111" cy="259045"/>
    <xdr:sp macro="" textlink="">
      <xdr:nvSpPr>
        <xdr:cNvPr id="663" name="n_1mainValue【消防施設】&#10;有形固定資産減価償却率">
          <a:extLst>
            <a:ext uri="{FF2B5EF4-FFF2-40B4-BE49-F238E27FC236}">
              <a16:creationId xmlns:a16="http://schemas.microsoft.com/office/drawing/2014/main" id="{E60305E4-6170-4285-9872-F86EBD3C0BFB}"/>
            </a:ext>
          </a:extLst>
        </xdr:cNvPr>
        <xdr:cNvSpPr txBox="1"/>
      </xdr:nvSpPr>
      <xdr:spPr>
        <a:xfrm>
          <a:off x="13437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664" name="n_2mainValue【消防施設】&#10;有形固定資産減価償却率">
          <a:extLst>
            <a:ext uri="{FF2B5EF4-FFF2-40B4-BE49-F238E27FC236}">
              <a16:creationId xmlns:a16="http://schemas.microsoft.com/office/drawing/2014/main" id="{2E311AAA-5838-4E1B-B351-86BF42158657}"/>
            </a:ext>
          </a:extLst>
        </xdr:cNvPr>
        <xdr:cNvSpPr txBox="1"/>
      </xdr:nvSpPr>
      <xdr:spPr>
        <a:xfrm>
          <a:off x="12675244" y="13830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49547</xdr:rowOff>
    </xdr:from>
    <xdr:ext cx="405111" cy="259045"/>
    <xdr:sp macro="" textlink="">
      <xdr:nvSpPr>
        <xdr:cNvPr id="665" name="n_3mainValue【消防施設】&#10;有形固定資産減価償却率">
          <a:extLst>
            <a:ext uri="{FF2B5EF4-FFF2-40B4-BE49-F238E27FC236}">
              <a16:creationId xmlns:a16="http://schemas.microsoft.com/office/drawing/2014/main" id="{54CFF252-A1A2-464B-8A8B-B4E7326A7E03}"/>
            </a:ext>
          </a:extLst>
        </xdr:cNvPr>
        <xdr:cNvSpPr txBox="1"/>
      </xdr:nvSpPr>
      <xdr:spPr>
        <a:xfrm>
          <a:off x="119005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55263</xdr:rowOff>
    </xdr:from>
    <xdr:ext cx="405111" cy="259045"/>
    <xdr:sp macro="" textlink="">
      <xdr:nvSpPr>
        <xdr:cNvPr id="666" name="n_4mainValue【消防施設】&#10;有形固定資産減価償却率">
          <a:extLst>
            <a:ext uri="{FF2B5EF4-FFF2-40B4-BE49-F238E27FC236}">
              <a16:creationId xmlns:a16="http://schemas.microsoft.com/office/drawing/2014/main" id="{0F84D436-8F15-4112-B421-C35E5B53A099}"/>
            </a:ext>
          </a:extLst>
        </xdr:cNvPr>
        <xdr:cNvSpPr txBox="1"/>
      </xdr:nvSpPr>
      <xdr:spPr>
        <a:xfrm>
          <a:off x="11102984" y="1413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3B9B08B1-773D-4845-91CA-80A3C71E11AC}"/>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B54ECADC-6688-4957-960A-CEDE7AE4F81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446FB3E3-05E0-4EB2-A611-64A689289194}"/>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44355675-5743-4C47-9BDB-EBC9EE46581B}"/>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9FD167FA-2AFD-445B-A866-F9658C4DAC68}"/>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134E1C3F-20F8-4C53-9237-0A66DA387A0A}"/>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488C72DC-1538-4501-A3B1-D13283ECBF24}"/>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098A0B89-965B-41C8-ACBF-90143CBC64D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CC43EE7D-5378-459A-ADEA-034EB4B49FEC}"/>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BD7C7371-7DA8-4026-B202-0E7F30F90BBE}"/>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77" name="直線コネクタ 676">
          <a:extLst>
            <a:ext uri="{FF2B5EF4-FFF2-40B4-BE49-F238E27FC236}">
              <a16:creationId xmlns:a16="http://schemas.microsoft.com/office/drawing/2014/main" id="{84FBB558-72E2-45D6-9D64-E129FB82E056}"/>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78" name="テキスト ボックス 677">
          <a:extLst>
            <a:ext uri="{FF2B5EF4-FFF2-40B4-BE49-F238E27FC236}">
              <a16:creationId xmlns:a16="http://schemas.microsoft.com/office/drawing/2014/main" id="{E44E7B12-1ECB-4582-A79B-FEE7EA26269A}"/>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79" name="直線コネクタ 678">
          <a:extLst>
            <a:ext uri="{FF2B5EF4-FFF2-40B4-BE49-F238E27FC236}">
              <a16:creationId xmlns:a16="http://schemas.microsoft.com/office/drawing/2014/main" id="{84CC985D-33FA-455B-AA2F-8368C1F65782}"/>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0" name="テキスト ボックス 679">
          <a:extLst>
            <a:ext uri="{FF2B5EF4-FFF2-40B4-BE49-F238E27FC236}">
              <a16:creationId xmlns:a16="http://schemas.microsoft.com/office/drawing/2014/main" id="{F30807F9-0951-4486-B84E-E0F33828BE69}"/>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1" name="直線コネクタ 680">
          <a:extLst>
            <a:ext uri="{FF2B5EF4-FFF2-40B4-BE49-F238E27FC236}">
              <a16:creationId xmlns:a16="http://schemas.microsoft.com/office/drawing/2014/main" id="{D4AD5ABF-2FFB-4728-B049-543663878848}"/>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2" name="テキスト ボックス 681">
          <a:extLst>
            <a:ext uri="{FF2B5EF4-FFF2-40B4-BE49-F238E27FC236}">
              <a16:creationId xmlns:a16="http://schemas.microsoft.com/office/drawing/2014/main" id="{3EB8E33D-654F-4B01-A22F-5301449FB82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3" name="直線コネクタ 682">
          <a:extLst>
            <a:ext uri="{FF2B5EF4-FFF2-40B4-BE49-F238E27FC236}">
              <a16:creationId xmlns:a16="http://schemas.microsoft.com/office/drawing/2014/main" id="{D2A38B40-69BE-4748-987B-EFCE82053BF9}"/>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4" name="テキスト ボックス 683">
          <a:extLst>
            <a:ext uri="{FF2B5EF4-FFF2-40B4-BE49-F238E27FC236}">
              <a16:creationId xmlns:a16="http://schemas.microsoft.com/office/drawing/2014/main" id="{0D71D817-4334-4F6C-90D8-D2A99FDEC05C}"/>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5" name="直線コネクタ 684">
          <a:extLst>
            <a:ext uri="{FF2B5EF4-FFF2-40B4-BE49-F238E27FC236}">
              <a16:creationId xmlns:a16="http://schemas.microsoft.com/office/drawing/2014/main" id="{B06CB06E-4F0B-43D1-931A-AA64AB8E530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86" name="テキスト ボックス 685">
          <a:extLst>
            <a:ext uri="{FF2B5EF4-FFF2-40B4-BE49-F238E27FC236}">
              <a16:creationId xmlns:a16="http://schemas.microsoft.com/office/drawing/2014/main" id="{E52EDE2A-6C68-4F85-B3F9-79A171FC2005}"/>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7" name="直線コネクタ 686">
          <a:extLst>
            <a:ext uri="{FF2B5EF4-FFF2-40B4-BE49-F238E27FC236}">
              <a16:creationId xmlns:a16="http://schemas.microsoft.com/office/drawing/2014/main" id="{40F16514-1717-4455-A2B7-F404A4939CC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88" name="テキスト ボックス 687">
          <a:extLst>
            <a:ext uri="{FF2B5EF4-FFF2-40B4-BE49-F238E27FC236}">
              <a16:creationId xmlns:a16="http://schemas.microsoft.com/office/drawing/2014/main" id="{757A0A70-D5D8-437D-A716-302ED18624EC}"/>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89" name="【消防施設】&#10;一人当たり面積グラフ枠">
          <a:extLst>
            <a:ext uri="{FF2B5EF4-FFF2-40B4-BE49-F238E27FC236}">
              <a16:creationId xmlns:a16="http://schemas.microsoft.com/office/drawing/2014/main" id="{6AB961D9-95AC-4ACB-ACC9-E5221B05D9A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85725</xdr:rowOff>
    </xdr:from>
    <xdr:to>
      <xdr:col>116</xdr:col>
      <xdr:colOff>62864</xdr:colOff>
      <xdr:row>86</xdr:row>
      <xdr:rowOff>76200</xdr:rowOff>
    </xdr:to>
    <xdr:cxnSp macro="">
      <xdr:nvCxnSpPr>
        <xdr:cNvPr id="690" name="直線コネクタ 689">
          <a:extLst>
            <a:ext uri="{FF2B5EF4-FFF2-40B4-BE49-F238E27FC236}">
              <a16:creationId xmlns:a16="http://schemas.microsoft.com/office/drawing/2014/main" id="{3D5947DB-B0FC-4B66-8694-2919EF72C452}"/>
            </a:ext>
          </a:extLst>
        </xdr:cNvPr>
        <xdr:cNvCxnSpPr/>
      </xdr:nvCxnSpPr>
      <xdr:spPr>
        <a:xfrm flipV="1">
          <a:off x="19509104" y="1299400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1" name="【消防施設】&#10;一人当たり面積最小値テキスト">
          <a:extLst>
            <a:ext uri="{FF2B5EF4-FFF2-40B4-BE49-F238E27FC236}">
              <a16:creationId xmlns:a16="http://schemas.microsoft.com/office/drawing/2014/main" id="{A70A8FA6-E849-4262-A788-852D11A48BD9}"/>
            </a:ext>
          </a:extLst>
        </xdr:cNvPr>
        <xdr:cNvSpPr txBox="1"/>
      </xdr:nvSpPr>
      <xdr:spPr>
        <a:xfrm>
          <a:off x="1954784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92" name="直線コネクタ 691">
          <a:extLst>
            <a:ext uri="{FF2B5EF4-FFF2-40B4-BE49-F238E27FC236}">
              <a16:creationId xmlns:a16="http://schemas.microsoft.com/office/drawing/2014/main" id="{B04E945D-12A4-4302-A5F5-212F122600B4}"/>
            </a:ext>
          </a:extLst>
        </xdr:cNvPr>
        <xdr:cNvCxnSpPr/>
      </xdr:nvCxnSpPr>
      <xdr:spPr>
        <a:xfrm>
          <a:off x="19443700" y="1449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32402</xdr:rowOff>
    </xdr:from>
    <xdr:ext cx="469744" cy="259045"/>
    <xdr:sp macro="" textlink="">
      <xdr:nvSpPr>
        <xdr:cNvPr id="693" name="【消防施設】&#10;一人当たり面積最大値テキスト">
          <a:extLst>
            <a:ext uri="{FF2B5EF4-FFF2-40B4-BE49-F238E27FC236}">
              <a16:creationId xmlns:a16="http://schemas.microsoft.com/office/drawing/2014/main" id="{3539D337-373A-4494-91A8-EF1B56D123E9}"/>
            </a:ext>
          </a:extLst>
        </xdr:cNvPr>
        <xdr:cNvSpPr txBox="1"/>
      </xdr:nvSpPr>
      <xdr:spPr>
        <a:xfrm>
          <a:off x="19547840" y="127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85725</xdr:rowOff>
    </xdr:from>
    <xdr:to>
      <xdr:col>116</xdr:col>
      <xdr:colOff>152400</xdr:colOff>
      <xdr:row>77</xdr:row>
      <xdr:rowOff>85725</xdr:rowOff>
    </xdr:to>
    <xdr:cxnSp macro="">
      <xdr:nvCxnSpPr>
        <xdr:cNvPr id="694" name="直線コネクタ 693">
          <a:extLst>
            <a:ext uri="{FF2B5EF4-FFF2-40B4-BE49-F238E27FC236}">
              <a16:creationId xmlns:a16="http://schemas.microsoft.com/office/drawing/2014/main" id="{17CE3FC0-DF2E-4400-9F0A-B2650ED61267}"/>
            </a:ext>
          </a:extLst>
        </xdr:cNvPr>
        <xdr:cNvCxnSpPr/>
      </xdr:nvCxnSpPr>
      <xdr:spPr>
        <a:xfrm>
          <a:off x="19443700" y="12994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137813</xdr:rowOff>
    </xdr:from>
    <xdr:ext cx="469744" cy="259045"/>
    <xdr:sp macro="" textlink="">
      <xdr:nvSpPr>
        <xdr:cNvPr id="695" name="【消防施設】&#10;一人当たり面積平均値テキスト">
          <a:extLst>
            <a:ext uri="{FF2B5EF4-FFF2-40B4-BE49-F238E27FC236}">
              <a16:creationId xmlns:a16="http://schemas.microsoft.com/office/drawing/2014/main" id="{A4E84611-FED4-410D-AB10-DEE3F4560798}"/>
            </a:ext>
          </a:extLst>
        </xdr:cNvPr>
        <xdr:cNvSpPr txBox="1"/>
      </xdr:nvSpPr>
      <xdr:spPr>
        <a:xfrm>
          <a:off x="19547840" y="14051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114936</xdr:rowOff>
    </xdr:from>
    <xdr:to>
      <xdr:col>116</xdr:col>
      <xdr:colOff>114300</xdr:colOff>
      <xdr:row>85</xdr:row>
      <xdr:rowOff>45086</xdr:rowOff>
    </xdr:to>
    <xdr:sp macro="" textlink="">
      <xdr:nvSpPr>
        <xdr:cNvPr id="696" name="フローチャート: 判断 695">
          <a:extLst>
            <a:ext uri="{FF2B5EF4-FFF2-40B4-BE49-F238E27FC236}">
              <a16:creationId xmlns:a16="http://schemas.microsoft.com/office/drawing/2014/main" id="{F38DFAAA-49C1-4563-91C8-EDDFDF2A803F}"/>
            </a:ext>
          </a:extLst>
        </xdr:cNvPr>
        <xdr:cNvSpPr/>
      </xdr:nvSpPr>
      <xdr:spPr>
        <a:xfrm>
          <a:off x="19458940" y="141966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126364</xdr:rowOff>
    </xdr:from>
    <xdr:to>
      <xdr:col>112</xdr:col>
      <xdr:colOff>38100</xdr:colOff>
      <xdr:row>85</xdr:row>
      <xdr:rowOff>56514</xdr:rowOff>
    </xdr:to>
    <xdr:sp macro="" textlink="">
      <xdr:nvSpPr>
        <xdr:cNvPr id="697" name="フローチャート: 判断 696">
          <a:extLst>
            <a:ext uri="{FF2B5EF4-FFF2-40B4-BE49-F238E27FC236}">
              <a16:creationId xmlns:a16="http://schemas.microsoft.com/office/drawing/2014/main" id="{44742F91-84CF-407C-B4A2-E6B9B8C1EE75}"/>
            </a:ext>
          </a:extLst>
        </xdr:cNvPr>
        <xdr:cNvSpPr/>
      </xdr:nvSpPr>
      <xdr:spPr>
        <a:xfrm>
          <a:off x="18735040" y="142081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135889</xdr:rowOff>
    </xdr:from>
    <xdr:to>
      <xdr:col>107</xdr:col>
      <xdr:colOff>101600</xdr:colOff>
      <xdr:row>85</xdr:row>
      <xdr:rowOff>66039</xdr:rowOff>
    </xdr:to>
    <xdr:sp macro="" textlink="">
      <xdr:nvSpPr>
        <xdr:cNvPr id="698" name="フローチャート: 判断 697">
          <a:extLst>
            <a:ext uri="{FF2B5EF4-FFF2-40B4-BE49-F238E27FC236}">
              <a16:creationId xmlns:a16="http://schemas.microsoft.com/office/drawing/2014/main" id="{C6BD5917-AF12-49EC-A7EB-0DBA05A9A80D}"/>
            </a:ext>
          </a:extLst>
        </xdr:cNvPr>
        <xdr:cNvSpPr/>
      </xdr:nvSpPr>
      <xdr:spPr>
        <a:xfrm>
          <a:off x="17937480" y="142176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109220</xdr:rowOff>
    </xdr:from>
    <xdr:to>
      <xdr:col>102</xdr:col>
      <xdr:colOff>165100</xdr:colOff>
      <xdr:row>85</xdr:row>
      <xdr:rowOff>39370</xdr:rowOff>
    </xdr:to>
    <xdr:sp macro="" textlink="">
      <xdr:nvSpPr>
        <xdr:cNvPr id="699" name="フローチャート: 判断 698">
          <a:extLst>
            <a:ext uri="{FF2B5EF4-FFF2-40B4-BE49-F238E27FC236}">
              <a16:creationId xmlns:a16="http://schemas.microsoft.com/office/drawing/2014/main" id="{64EB6844-91E6-4B52-92CE-F903234FD13D}"/>
            </a:ext>
          </a:extLst>
        </xdr:cNvPr>
        <xdr:cNvSpPr/>
      </xdr:nvSpPr>
      <xdr:spPr>
        <a:xfrm>
          <a:off x="1716278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2539</xdr:rowOff>
    </xdr:from>
    <xdr:to>
      <xdr:col>98</xdr:col>
      <xdr:colOff>38100</xdr:colOff>
      <xdr:row>85</xdr:row>
      <xdr:rowOff>104139</xdr:rowOff>
    </xdr:to>
    <xdr:sp macro="" textlink="">
      <xdr:nvSpPr>
        <xdr:cNvPr id="700" name="フローチャート: 判断 699">
          <a:extLst>
            <a:ext uri="{FF2B5EF4-FFF2-40B4-BE49-F238E27FC236}">
              <a16:creationId xmlns:a16="http://schemas.microsoft.com/office/drawing/2014/main" id="{C68C1AE0-DD9E-4A50-9F40-ED7240222C95}"/>
            </a:ext>
          </a:extLst>
        </xdr:cNvPr>
        <xdr:cNvSpPr/>
      </xdr:nvSpPr>
      <xdr:spPr>
        <a:xfrm>
          <a:off x="16388080" y="142519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1" name="テキスト ボックス 700">
          <a:extLst>
            <a:ext uri="{FF2B5EF4-FFF2-40B4-BE49-F238E27FC236}">
              <a16:creationId xmlns:a16="http://schemas.microsoft.com/office/drawing/2014/main" id="{1334B904-A9A2-4B13-A99B-F8D43F11B6FE}"/>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2" name="テキスト ボックス 701">
          <a:extLst>
            <a:ext uri="{FF2B5EF4-FFF2-40B4-BE49-F238E27FC236}">
              <a16:creationId xmlns:a16="http://schemas.microsoft.com/office/drawing/2014/main" id="{2B149523-5D3E-4D7E-91F0-0483710374F5}"/>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74199D8D-6FBF-4428-9737-22F65E5DB171}"/>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DBC680E4-9E93-442D-ADAC-9393F2978D1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F9DB4736-2035-4E27-9492-1859FC2F909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27305</xdr:rowOff>
    </xdr:from>
    <xdr:to>
      <xdr:col>116</xdr:col>
      <xdr:colOff>114300</xdr:colOff>
      <xdr:row>85</xdr:row>
      <xdr:rowOff>128905</xdr:rowOff>
    </xdr:to>
    <xdr:sp macro="" textlink="">
      <xdr:nvSpPr>
        <xdr:cNvPr id="706" name="楕円 705">
          <a:extLst>
            <a:ext uri="{FF2B5EF4-FFF2-40B4-BE49-F238E27FC236}">
              <a16:creationId xmlns:a16="http://schemas.microsoft.com/office/drawing/2014/main" id="{9297E8EF-A2AC-4568-9861-387FD25D2C8E}"/>
            </a:ext>
          </a:extLst>
        </xdr:cNvPr>
        <xdr:cNvSpPr/>
      </xdr:nvSpPr>
      <xdr:spPr>
        <a:xfrm>
          <a:off x="19458940" y="1427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5732</xdr:rowOff>
    </xdr:from>
    <xdr:ext cx="469744" cy="259045"/>
    <xdr:sp macro="" textlink="">
      <xdr:nvSpPr>
        <xdr:cNvPr id="707" name="【消防施設】&#10;一人当たり面積該当値テキスト">
          <a:extLst>
            <a:ext uri="{FF2B5EF4-FFF2-40B4-BE49-F238E27FC236}">
              <a16:creationId xmlns:a16="http://schemas.microsoft.com/office/drawing/2014/main" id="{661184DB-647A-48D0-82F2-DB51E671DE6D}"/>
            </a:ext>
          </a:extLst>
        </xdr:cNvPr>
        <xdr:cNvSpPr txBox="1"/>
      </xdr:nvSpPr>
      <xdr:spPr>
        <a:xfrm>
          <a:off x="19547840" y="1425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46355</xdr:rowOff>
    </xdr:from>
    <xdr:to>
      <xdr:col>112</xdr:col>
      <xdr:colOff>38100</xdr:colOff>
      <xdr:row>85</xdr:row>
      <xdr:rowOff>147955</xdr:rowOff>
    </xdr:to>
    <xdr:sp macro="" textlink="">
      <xdr:nvSpPr>
        <xdr:cNvPr id="708" name="楕円 707">
          <a:extLst>
            <a:ext uri="{FF2B5EF4-FFF2-40B4-BE49-F238E27FC236}">
              <a16:creationId xmlns:a16="http://schemas.microsoft.com/office/drawing/2014/main" id="{D4BAA03B-37A1-432B-AF2D-398F889BA61C}"/>
            </a:ext>
          </a:extLst>
        </xdr:cNvPr>
        <xdr:cNvSpPr/>
      </xdr:nvSpPr>
      <xdr:spPr>
        <a:xfrm>
          <a:off x="18735040" y="142957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78105</xdr:rowOff>
    </xdr:from>
    <xdr:to>
      <xdr:col>116</xdr:col>
      <xdr:colOff>63500</xdr:colOff>
      <xdr:row>85</xdr:row>
      <xdr:rowOff>97155</xdr:rowOff>
    </xdr:to>
    <xdr:cxnSp macro="">
      <xdr:nvCxnSpPr>
        <xdr:cNvPr id="709" name="直線コネクタ 708">
          <a:extLst>
            <a:ext uri="{FF2B5EF4-FFF2-40B4-BE49-F238E27FC236}">
              <a16:creationId xmlns:a16="http://schemas.microsoft.com/office/drawing/2014/main" id="{0621AAA4-31BE-4CD6-AFC7-3B778E3BC22C}"/>
            </a:ext>
          </a:extLst>
        </xdr:cNvPr>
        <xdr:cNvCxnSpPr/>
      </xdr:nvCxnSpPr>
      <xdr:spPr>
        <a:xfrm flipV="1">
          <a:off x="18778220" y="14327505"/>
          <a:ext cx="7315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59689</xdr:rowOff>
    </xdr:from>
    <xdr:to>
      <xdr:col>107</xdr:col>
      <xdr:colOff>101600</xdr:colOff>
      <xdr:row>85</xdr:row>
      <xdr:rowOff>161289</xdr:rowOff>
    </xdr:to>
    <xdr:sp macro="" textlink="">
      <xdr:nvSpPr>
        <xdr:cNvPr id="710" name="楕円 709">
          <a:extLst>
            <a:ext uri="{FF2B5EF4-FFF2-40B4-BE49-F238E27FC236}">
              <a16:creationId xmlns:a16="http://schemas.microsoft.com/office/drawing/2014/main" id="{C835D1AE-17F0-44B1-A724-1C4ABCF1E2D1}"/>
            </a:ext>
          </a:extLst>
        </xdr:cNvPr>
        <xdr:cNvSpPr/>
      </xdr:nvSpPr>
      <xdr:spPr>
        <a:xfrm>
          <a:off x="1793748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97155</xdr:rowOff>
    </xdr:from>
    <xdr:to>
      <xdr:col>111</xdr:col>
      <xdr:colOff>177800</xdr:colOff>
      <xdr:row>85</xdr:row>
      <xdr:rowOff>110489</xdr:rowOff>
    </xdr:to>
    <xdr:cxnSp macro="">
      <xdr:nvCxnSpPr>
        <xdr:cNvPr id="711" name="直線コネクタ 710">
          <a:extLst>
            <a:ext uri="{FF2B5EF4-FFF2-40B4-BE49-F238E27FC236}">
              <a16:creationId xmlns:a16="http://schemas.microsoft.com/office/drawing/2014/main" id="{1E954AF1-C727-418B-A10F-861BBD5BCF73}"/>
            </a:ext>
          </a:extLst>
        </xdr:cNvPr>
        <xdr:cNvCxnSpPr/>
      </xdr:nvCxnSpPr>
      <xdr:spPr>
        <a:xfrm flipV="1">
          <a:off x="17988280" y="14346555"/>
          <a:ext cx="78994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712" name="楕円 711">
          <a:extLst>
            <a:ext uri="{FF2B5EF4-FFF2-40B4-BE49-F238E27FC236}">
              <a16:creationId xmlns:a16="http://schemas.microsoft.com/office/drawing/2014/main" id="{EB90956C-4ECC-4296-A4CA-2248258DDD18}"/>
            </a:ext>
          </a:extLst>
        </xdr:cNvPr>
        <xdr:cNvSpPr/>
      </xdr:nvSpPr>
      <xdr:spPr>
        <a:xfrm>
          <a:off x="1716278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114300</xdr:rowOff>
    </xdr:to>
    <xdr:cxnSp macro="">
      <xdr:nvCxnSpPr>
        <xdr:cNvPr id="713" name="直線コネクタ 712">
          <a:extLst>
            <a:ext uri="{FF2B5EF4-FFF2-40B4-BE49-F238E27FC236}">
              <a16:creationId xmlns:a16="http://schemas.microsoft.com/office/drawing/2014/main" id="{7C328E98-DB90-4B33-BA10-DC48151C2404}"/>
            </a:ext>
          </a:extLst>
        </xdr:cNvPr>
        <xdr:cNvCxnSpPr/>
      </xdr:nvCxnSpPr>
      <xdr:spPr>
        <a:xfrm flipV="1">
          <a:off x="17213580" y="14359889"/>
          <a:ext cx="7747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65405</xdr:rowOff>
    </xdr:from>
    <xdr:to>
      <xdr:col>98</xdr:col>
      <xdr:colOff>38100</xdr:colOff>
      <xdr:row>85</xdr:row>
      <xdr:rowOff>167005</xdr:rowOff>
    </xdr:to>
    <xdr:sp macro="" textlink="">
      <xdr:nvSpPr>
        <xdr:cNvPr id="714" name="楕円 713">
          <a:extLst>
            <a:ext uri="{FF2B5EF4-FFF2-40B4-BE49-F238E27FC236}">
              <a16:creationId xmlns:a16="http://schemas.microsoft.com/office/drawing/2014/main" id="{D1B1231A-2F9B-4E8E-AA60-2443D8BCF07B}"/>
            </a:ext>
          </a:extLst>
        </xdr:cNvPr>
        <xdr:cNvSpPr/>
      </xdr:nvSpPr>
      <xdr:spPr>
        <a:xfrm>
          <a:off x="16388080" y="14314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114300</xdr:rowOff>
    </xdr:from>
    <xdr:to>
      <xdr:col>102</xdr:col>
      <xdr:colOff>114300</xdr:colOff>
      <xdr:row>85</xdr:row>
      <xdr:rowOff>116205</xdr:rowOff>
    </xdr:to>
    <xdr:cxnSp macro="">
      <xdr:nvCxnSpPr>
        <xdr:cNvPr id="715" name="直線コネクタ 714">
          <a:extLst>
            <a:ext uri="{FF2B5EF4-FFF2-40B4-BE49-F238E27FC236}">
              <a16:creationId xmlns:a16="http://schemas.microsoft.com/office/drawing/2014/main" id="{56E2C192-0DC7-434D-8240-B80E00A8508F}"/>
            </a:ext>
          </a:extLst>
        </xdr:cNvPr>
        <xdr:cNvCxnSpPr/>
      </xdr:nvCxnSpPr>
      <xdr:spPr>
        <a:xfrm flipV="1">
          <a:off x="16431260" y="1436370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73041</xdr:rowOff>
    </xdr:from>
    <xdr:ext cx="469744" cy="259045"/>
    <xdr:sp macro="" textlink="">
      <xdr:nvSpPr>
        <xdr:cNvPr id="716" name="n_1aveValue【消防施設】&#10;一人当たり面積">
          <a:extLst>
            <a:ext uri="{FF2B5EF4-FFF2-40B4-BE49-F238E27FC236}">
              <a16:creationId xmlns:a16="http://schemas.microsoft.com/office/drawing/2014/main" id="{AF7086F9-F3E7-4D91-A135-A2308506C50A}"/>
            </a:ext>
          </a:extLst>
        </xdr:cNvPr>
        <xdr:cNvSpPr txBox="1"/>
      </xdr:nvSpPr>
      <xdr:spPr>
        <a:xfrm>
          <a:off x="18561127" y="1398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82566</xdr:rowOff>
    </xdr:from>
    <xdr:ext cx="469744" cy="259045"/>
    <xdr:sp macro="" textlink="">
      <xdr:nvSpPr>
        <xdr:cNvPr id="717" name="n_2aveValue【消防施設】&#10;一人当たり面積">
          <a:extLst>
            <a:ext uri="{FF2B5EF4-FFF2-40B4-BE49-F238E27FC236}">
              <a16:creationId xmlns:a16="http://schemas.microsoft.com/office/drawing/2014/main" id="{1D706012-6D21-4E67-9842-5F1C8D1E4239}"/>
            </a:ext>
          </a:extLst>
        </xdr:cNvPr>
        <xdr:cNvSpPr txBox="1"/>
      </xdr:nvSpPr>
      <xdr:spPr>
        <a:xfrm>
          <a:off x="17776267" y="139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55897</xdr:rowOff>
    </xdr:from>
    <xdr:ext cx="469744" cy="259045"/>
    <xdr:sp macro="" textlink="">
      <xdr:nvSpPr>
        <xdr:cNvPr id="718" name="n_3aveValue【消防施設】&#10;一人当たり面積">
          <a:extLst>
            <a:ext uri="{FF2B5EF4-FFF2-40B4-BE49-F238E27FC236}">
              <a16:creationId xmlns:a16="http://schemas.microsoft.com/office/drawing/2014/main" id="{B26FC90C-7570-4CF0-9AFF-43A1EFBCE6FD}"/>
            </a:ext>
          </a:extLst>
        </xdr:cNvPr>
        <xdr:cNvSpPr txBox="1"/>
      </xdr:nvSpPr>
      <xdr:spPr>
        <a:xfrm>
          <a:off x="17001567" y="13970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120666</xdr:rowOff>
    </xdr:from>
    <xdr:ext cx="469744" cy="259045"/>
    <xdr:sp macro="" textlink="">
      <xdr:nvSpPr>
        <xdr:cNvPr id="719" name="n_4aveValue【消防施設】&#10;一人当たり面積">
          <a:extLst>
            <a:ext uri="{FF2B5EF4-FFF2-40B4-BE49-F238E27FC236}">
              <a16:creationId xmlns:a16="http://schemas.microsoft.com/office/drawing/2014/main" id="{D31A06B4-061B-4B61-A95B-AB43C6A92469}"/>
            </a:ext>
          </a:extLst>
        </xdr:cNvPr>
        <xdr:cNvSpPr txBox="1"/>
      </xdr:nvSpPr>
      <xdr:spPr>
        <a:xfrm>
          <a:off x="16226867" y="1403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139082</xdr:rowOff>
    </xdr:from>
    <xdr:ext cx="469744" cy="259045"/>
    <xdr:sp macro="" textlink="">
      <xdr:nvSpPr>
        <xdr:cNvPr id="720" name="n_1mainValue【消防施設】&#10;一人当たり面積">
          <a:extLst>
            <a:ext uri="{FF2B5EF4-FFF2-40B4-BE49-F238E27FC236}">
              <a16:creationId xmlns:a16="http://schemas.microsoft.com/office/drawing/2014/main" id="{0CD4C8D8-F602-4EBF-8500-034E33CBC851}"/>
            </a:ext>
          </a:extLst>
        </xdr:cNvPr>
        <xdr:cNvSpPr txBox="1"/>
      </xdr:nvSpPr>
      <xdr:spPr>
        <a:xfrm>
          <a:off x="18561127"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721" name="n_2mainValue【消防施設】&#10;一人当たり面積">
          <a:extLst>
            <a:ext uri="{FF2B5EF4-FFF2-40B4-BE49-F238E27FC236}">
              <a16:creationId xmlns:a16="http://schemas.microsoft.com/office/drawing/2014/main" id="{DC3B1336-02B4-4B3F-A5A7-45BECE4A9F1A}"/>
            </a:ext>
          </a:extLst>
        </xdr:cNvPr>
        <xdr:cNvSpPr txBox="1"/>
      </xdr:nvSpPr>
      <xdr:spPr>
        <a:xfrm>
          <a:off x="1777626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722" name="n_3mainValue【消防施設】&#10;一人当たり面積">
          <a:extLst>
            <a:ext uri="{FF2B5EF4-FFF2-40B4-BE49-F238E27FC236}">
              <a16:creationId xmlns:a16="http://schemas.microsoft.com/office/drawing/2014/main" id="{3D50BC39-6D57-4AD3-B66B-DE473B958EB1}"/>
            </a:ext>
          </a:extLst>
        </xdr:cNvPr>
        <xdr:cNvSpPr txBox="1"/>
      </xdr:nvSpPr>
      <xdr:spPr>
        <a:xfrm>
          <a:off x="1700156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158132</xdr:rowOff>
    </xdr:from>
    <xdr:ext cx="469744" cy="259045"/>
    <xdr:sp macro="" textlink="">
      <xdr:nvSpPr>
        <xdr:cNvPr id="723" name="n_4mainValue【消防施設】&#10;一人当たり面積">
          <a:extLst>
            <a:ext uri="{FF2B5EF4-FFF2-40B4-BE49-F238E27FC236}">
              <a16:creationId xmlns:a16="http://schemas.microsoft.com/office/drawing/2014/main" id="{8FDB90B3-8B43-401B-916D-82E954B68622}"/>
            </a:ext>
          </a:extLst>
        </xdr:cNvPr>
        <xdr:cNvSpPr txBox="1"/>
      </xdr:nvSpPr>
      <xdr:spPr>
        <a:xfrm>
          <a:off x="16226867" y="1440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4" name="正方形/長方形 723">
          <a:extLst>
            <a:ext uri="{FF2B5EF4-FFF2-40B4-BE49-F238E27FC236}">
              <a16:creationId xmlns:a16="http://schemas.microsoft.com/office/drawing/2014/main" id="{4F380635-EE7C-45D7-B6F8-CDEC1C7CAB1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5" name="正方形/長方形 724">
          <a:extLst>
            <a:ext uri="{FF2B5EF4-FFF2-40B4-BE49-F238E27FC236}">
              <a16:creationId xmlns:a16="http://schemas.microsoft.com/office/drawing/2014/main" id="{1CAADE53-C0EE-48E6-844F-EE8B9E4D305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6" name="正方形/長方形 725">
          <a:extLst>
            <a:ext uri="{FF2B5EF4-FFF2-40B4-BE49-F238E27FC236}">
              <a16:creationId xmlns:a16="http://schemas.microsoft.com/office/drawing/2014/main" id="{EF9BF0FA-30CA-4345-BF27-634823BF450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7" name="正方形/長方形 726">
          <a:extLst>
            <a:ext uri="{FF2B5EF4-FFF2-40B4-BE49-F238E27FC236}">
              <a16:creationId xmlns:a16="http://schemas.microsoft.com/office/drawing/2014/main" id="{1282B42C-851E-458D-A3D6-03CBA1DA2B83}"/>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8" name="正方形/長方形 727">
          <a:extLst>
            <a:ext uri="{FF2B5EF4-FFF2-40B4-BE49-F238E27FC236}">
              <a16:creationId xmlns:a16="http://schemas.microsoft.com/office/drawing/2014/main" id="{E0507A9E-BB0E-455D-AD96-69EF50FC4EB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9" name="正方形/長方形 728">
          <a:extLst>
            <a:ext uri="{FF2B5EF4-FFF2-40B4-BE49-F238E27FC236}">
              <a16:creationId xmlns:a16="http://schemas.microsoft.com/office/drawing/2014/main" id="{7254CDA2-6485-47B3-BE29-86B1759A3CFA}"/>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0" name="正方形/長方形 729">
          <a:extLst>
            <a:ext uri="{FF2B5EF4-FFF2-40B4-BE49-F238E27FC236}">
              <a16:creationId xmlns:a16="http://schemas.microsoft.com/office/drawing/2014/main" id="{894F9DEF-61D0-4786-B12C-2091D53457E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正方形/長方形 730">
          <a:extLst>
            <a:ext uri="{FF2B5EF4-FFF2-40B4-BE49-F238E27FC236}">
              <a16:creationId xmlns:a16="http://schemas.microsoft.com/office/drawing/2014/main" id="{98BAC442-0270-4FEE-81A1-A4AB41FBA85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2" name="テキスト ボックス 731">
          <a:extLst>
            <a:ext uri="{FF2B5EF4-FFF2-40B4-BE49-F238E27FC236}">
              <a16:creationId xmlns:a16="http://schemas.microsoft.com/office/drawing/2014/main" id="{D56277EB-6209-40E0-9CA7-8220AC849FB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3" name="直線コネクタ 732">
          <a:extLst>
            <a:ext uri="{FF2B5EF4-FFF2-40B4-BE49-F238E27FC236}">
              <a16:creationId xmlns:a16="http://schemas.microsoft.com/office/drawing/2014/main" id="{1CA50EC8-9072-42BF-AD6A-0DA62769181C}"/>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4" name="テキスト ボックス 733">
          <a:extLst>
            <a:ext uri="{FF2B5EF4-FFF2-40B4-BE49-F238E27FC236}">
              <a16:creationId xmlns:a16="http://schemas.microsoft.com/office/drawing/2014/main" id="{96CF3D3D-AFC9-453B-85FC-1594F67FD2CC}"/>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5" name="直線コネクタ 734">
          <a:extLst>
            <a:ext uri="{FF2B5EF4-FFF2-40B4-BE49-F238E27FC236}">
              <a16:creationId xmlns:a16="http://schemas.microsoft.com/office/drawing/2014/main" id="{E3C00E42-6613-4D8E-921F-5507718DFCB4}"/>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6" name="テキスト ボックス 735">
          <a:extLst>
            <a:ext uri="{FF2B5EF4-FFF2-40B4-BE49-F238E27FC236}">
              <a16:creationId xmlns:a16="http://schemas.microsoft.com/office/drawing/2014/main" id="{7655C1C7-0C55-452E-B725-C9FC648491D3}"/>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7" name="直線コネクタ 736">
          <a:extLst>
            <a:ext uri="{FF2B5EF4-FFF2-40B4-BE49-F238E27FC236}">
              <a16:creationId xmlns:a16="http://schemas.microsoft.com/office/drawing/2014/main" id="{D63B89E6-067E-45F6-B61F-ECA06F0068D6}"/>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38" name="テキスト ボックス 737">
          <a:extLst>
            <a:ext uri="{FF2B5EF4-FFF2-40B4-BE49-F238E27FC236}">
              <a16:creationId xmlns:a16="http://schemas.microsoft.com/office/drawing/2014/main" id="{21CCDF82-8AF8-4BC1-96F1-62679A18FFE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39" name="直線コネクタ 738">
          <a:extLst>
            <a:ext uri="{FF2B5EF4-FFF2-40B4-BE49-F238E27FC236}">
              <a16:creationId xmlns:a16="http://schemas.microsoft.com/office/drawing/2014/main" id="{C328BA47-E13C-4404-8701-378F564721F1}"/>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0" name="テキスト ボックス 739">
          <a:extLst>
            <a:ext uri="{FF2B5EF4-FFF2-40B4-BE49-F238E27FC236}">
              <a16:creationId xmlns:a16="http://schemas.microsoft.com/office/drawing/2014/main" id="{A031AA93-98F3-4964-8C97-5F1C15AEDB36}"/>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1" name="直線コネクタ 740">
          <a:extLst>
            <a:ext uri="{FF2B5EF4-FFF2-40B4-BE49-F238E27FC236}">
              <a16:creationId xmlns:a16="http://schemas.microsoft.com/office/drawing/2014/main" id="{EF754DFD-9F58-4A21-9D61-C89691DCCC4B}"/>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2" name="テキスト ボックス 741">
          <a:extLst>
            <a:ext uri="{FF2B5EF4-FFF2-40B4-BE49-F238E27FC236}">
              <a16:creationId xmlns:a16="http://schemas.microsoft.com/office/drawing/2014/main" id="{074D8483-2539-4F85-B701-7CCEC97C7C1E}"/>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3" name="直線コネクタ 742">
          <a:extLst>
            <a:ext uri="{FF2B5EF4-FFF2-40B4-BE49-F238E27FC236}">
              <a16:creationId xmlns:a16="http://schemas.microsoft.com/office/drawing/2014/main" id="{B6E0B305-6760-4F47-B685-9D4308CE6E1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4" name="テキスト ボックス 743">
          <a:extLst>
            <a:ext uri="{FF2B5EF4-FFF2-40B4-BE49-F238E27FC236}">
              <a16:creationId xmlns:a16="http://schemas.microsoft.com/office/drawing/2014/main" id="{15A43500-BAF6-430D-B446-CA830F491B2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5" name="直線コネクタ 744">
          <a:extLst>
            <a:ext uri="{FF2B5EF4-FFF2-40B4-BE49-F238E27FC236}">
              <a16:creationId xmlns:a16="http://schemas.microsoft.com/office/drawing/2014/main" id="{0946B966-9D71-463C-880D-FB67BF4DC1A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6" name="テキスト ボックス 745">
          <a:extLst>
            <a:ext uri="{FF2B5EF4-FFF2-40B4-BE49-F238E27FC236}">
              <a16:creationId xmlns:a16="http://schemas.microsoft.com/office/drawing/2014/main" id="{9AA99A46-9322-4294-ACF2-2FD8855EF9B7}"/>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7" name="直線コネクタ 746">
          <a:extLst>
            <a:ext uri="{FF2B5EF4-FFF2-40B4-BE49-F238E27FC236}">
              <a16:creationId xmlns:a16="http://schemas.microsoft.com/office/drawing/2014/main" id="{7EB0DDA0-975F-4466-B464-477CF663BAD9}"/>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庁舎】&#10;有形固定資産減価償却率グラフ枠">
          <a:extLst>
            <a:ext uri="{FF2B5EF4-FFF2-40B4-BE49-F238E27FC236}">
              <a16:creationId xmlns:a16="http://schemas.microsoft.com/office/drawing/2014/main" id="{7C953D46-112B-44CF-9E0D-DFF1240112C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20682</xdr:rowOff>
    </xdr:from>
    <xdr:to>
      <xdr:col>85</xdr:col>
      <xdr:colOff>126364</xdr:colOff>
      <xdr:row>109</xdr:row>
      <xdr:rowOff>1088</xdr:rowOff>
    </xdr:to>
    <xdr:cxnSp macro="">
      <xdr:nvCxnSpPr>
        <xdr:cNvPr id="749" name="直線コネクタ 748">
          <a:extLst>
            <a:ext uri="{FF2B5EF4-FFF2-40B4-BE49-F238E27FC236}">
              <a16:creationId xmlns:a16="http://schemas.microsoft.com/office/drawing/2014/main" id="{A9D7ABB7-AD6C-4C58-A855-D27EAB80EB6F}"/>
            </a:ext>
          </a:extLst>
        </xdr:cNvPr>
        <xdr:cNvCxnSpPr/>
      </xdr:nvCxnSpPr>
      <xdr:spPr>
        <a:xfrm flipV="1">
          <a:off x="14375764" y="16784682"/>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4915</xdr:rowOff>
    </xdr:from>
    <xdr:ext cx="405111" cy="259045"/>
    <xdr:sp macro="" textlink="">
      <xdr:nvSpPr>
        <xdr:cNvPr id="750" name="【庁舎】&#10;有形固定資産減価償却率最小値テキスト">
          <a:extLst>
            <a:ext uri="{FF2B5EF4-FFF2-40B4-BE49-F238E27FC236}">
              <a16:creationId xmlns:a16="http://schemas.microsoft.com/office/drawing/2014/main" id="{722D5E4E-D008-4AC6-9A19-AF9F69FCBA3E}"/>
            </a:ext>
          </a:extLst>
        </xdr:cNvPr>
        <xdr:cNvSpPr txBox="1"/>
      </xdr:nvSpPr>
      <xdr:spPr>
        <a:xfrm>
          <a:off x="14414500" y="18277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1088</xdr:rowOff>
    </xdr:from>
    <xdr:to>
      <xdr:col>86</xdr:col>
      <xdr:colOff>25400</xdr:colOff>
      <xdr:row>109</xdr:row>
      <xdr:rowOff>1088</xdr:rowOff>
    </xdr:to>
    <xdr:cxnSp macro="">
      <xdr:nvCxnSpPr>
        <xdr:cNvPr id="751" name="直線コネクタ 750">
          <a:extLst>
            <a:ext uri="{FF2B5EF4-FFF2-40B4-BE49-F238E27FC236}">
              <a16:creationId xmlns:a16="http://schemas.microsoft.com/office/drawing/2014/main" id="{F381571C-33EF-4C47-9259-FD4CFC571D29}"/>
            </a:ext>
          </a:extLst>
        </xdr:cNvPr>
        <xdr:cNvCxnSpPr/>
      </xdr:nvCxnSpPr>
      <xdr:spPr>
        <a:xfrm>
          <a:off x="14287500" y="182738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138809</xdr:rowOff>
    </xdr:from>
    <xdr:ext cx="340478" cy="259045"/>
    <xdr:sp macro="" textlink="">
      <xdr:nvSpPr>
        <xdr:cNvPr id="752" name="【庁舎】&#10;有形固定資産減価償却率最大値テキスト">
          <a:extLst>
            <a:ext uri="{FF2B5EF4-FFF2-40B4-BE49-F238E27FC236}">
              <a16:creationId xmlns:a16="http://schemas.microsoft.com/office/drawing/2014/main" id="{6985A148-81F4-4ADC-BD9B-3BAC419567C8}"/>
            </a:ext>
          </a:extLst>
        </xdr:cNvPr>
        <xdr:cNvSpPr txBox="1"/>
      </xdr:nvSpPr>
      <xdr:spPr>
        <a:xfrm>
          <a:off x="14414500" y="165675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20682</xdr:rowOff>
    </xdr:from>
    <xdr:to>
      <xdr:col>86</xdr:col>
      <xdr:colOff>25400</xdr:colOff>
      <xdr:row>100</xdr:row>
      <xdr:rowOff>20682</xdr:rowOff>
    </xdr:to>
    <xdr:cxnSp macro="">
      <xdr:nvCxnSpPr>
        <xdr:cNvPr id="753" name="直線コネクタ 752">
          <a:extLst>
            <a:ext uri="{FF2B5EF4-FFF2-40B4-BE49-F238E27FC236}">
              <a16:creationId xmlns:a16="http://schemas.microsoft.com/office/drawing/2014/main" id="{DD460267-0015-47FE-8C76-3E2B3D37E153}"/>
            </a:ext>
          </a:extLst>
        </xdr:cNvPr>
        <xdr:cNvCxnSpPr/>
      </xdr:nvCxnSpPr>
      <xdr:spPr>
        <a:xfrm>
          <a:off x="14287500" y="167846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51179</xdr:rowOff>
    </xdr:from>
    <xdr:ext cx="405111" cy="259045"/>
    <xdr:sp macro="" textlink="">
      <xdr:nvSpPr>
        <xdr:cNvPr id="754" name="【庁舎】&#10;有形固定資産減価償却率平均値テキスト">
          <a:extLst>
            <a:ext uri="{FF2B5EF4-FFF2-40B4-BE49-F238E27FC236}">
              <a16:creationId xmlns:a16="http://schemas.microsoft.com/office/drawing/2014/main" id="{4F2C6B2F-38DD-4D4A-B2A5-D80A041126CD}"/>
            </a:ext>
          </a:extLst>
        </xdr:cNvPr>
        <xdr:cNvSpPr txBox="1"/>
      </xdr:nvSpPr>
      <xdr:spPr>
        <a:xfrm>
          <a:off x="14414500" y="17485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755" name="フローチャート: 判断 754">
          <a:extLst>
            <a:ext uri="{FF2B5EF4-FFF2-40B4-BE49-F238E27FC236}">
              <a16:creationId xmlns:a16="http://schemas.microsoft.com/office/drawing/2014/main" id="{42BD57F0-4DF0-4392-8F14-0076172EE370}"/>
            </a:ext>
          </a:extLst>
        </xdr:cNvPr>
        <xdr:cNvSpPr/>
      </xdr:nvSpPr>
      <xdr:spPr>
        <a:xfrm>
          <a:off x="14325600" y="1750731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71120</xdr:rowOff>
    </xdr:from>
    <xdr:to>
      <xdr:col>81</xdr:col>
      <xdr:colOff>101600</xdr:colOff>
      <xdr:row>105</xdr:row>
      <xdr:rowOff>1270</xdr:rowOff>
    </xdr:to>
    <xdr:sp macro="" textlink="">
      <xdr:nvSpPr>
        <xdr:cNvPr id="756" name="フローチャート: 判断 755">
          <a:extLst>
            <a:ext uri="{FF2B5EF4-FFF2-40B4-BE49-F238E27FC236}">
              <a16:creationId xmlns:a16="http://schemas.microsoft.com/office/drawing/2014/main" id="{2F07F2E8-8F5C-48F1-8FCF-4DF73C39BD72}"/>
            </a:ext>
          </a:extLst>
        </xdr:cNvPr>
        <xdr:cNvSpPr/>
      </xdr:nvSpPr>
      <xdr:spPr>
        <a:xfrm>
          <a:off x="1357884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66221</xdr:rowOff>
    </xdr:from>
    <xdr:to>
      <xdr:col>76</xdr:col>
      <xdr:colOff>165100</xdr:colOff>
      <xdr:row>104</xdr:row>
      <xdr:rowOff>167821</xdr:rowOff>
    </xdr:to>
    <xdr:sp macro="" textlink="">
      <xdr:nvSpPr>
        <xdr:cNvPr id="757" name="フローチャート: 判断 756">
          <a:extLst>
            <a:ext uri="{FF2B5EF4-FFF2-40B4-BE49-F238E27FC236}">
              <a16:creationId xmlns:a16="http://schemas.microsoft.com/office/drawing/2014/main" id="{B68C605F-93B3-48F5-AD3B-FE8B34821275}"/>
            </a:ext>
          </a:extLst>
        </xdr:cNvPr>
        <xdr:cNvSpPr/>
      </xdr:nvSpPr>
      <xdr:spPr>
        <a:xfrm>
          <a:off x="1280414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98879</xdr:rowOff>
    </xdr:from>
    <xdr:to>
      <xdr:col>72</xdr:col>
      <xdr:colOff>38100</xdr:colOff>
      <xdr:row>105</xdr:row>
      <xdr:rowOff>29029</xdr:rowOff>
    </xdr:to>
    <xdr:sp macro="" textlink="">
      <xdr:nvSpPr>
        <xdr:cNvPr id="758" name="フローチャート: 判断 757">
          <a:extLst>
            <a:ext uri="{FF2B5EF4-FFF2-40B4-BE49-F238E27FC236}">
              <a16:creationId xmlns:a16="http://schemas.microsoft.com/office/drawing/2014/main" id="{93697FA6-50C1-4590-83DD-4DA81E2D956D}"/>
            </a:ext>
          </a:extLst>
        </xdr:cNvPr>
        <xdr:cNvSpPr/>
      </xdr:nvSpPr>
      <xdr:spPr>
        <a:xfrm>
          <a:off x="12029440" y="175334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759" name="フローチャート: 判断 758">
          <a:extLst>
            <a:ext uri="{FF2B5EF4-FFF2-40B4-BE49-F238E27FC236}">
              <a16:creationId xmlns:a16="http://schemas.microsoft.com/office/drawing/2014/main" id="{31F99542-E96E-46FF-8F64-F4943A451CF4}"/>
            </a:ext>
          </a:extLst>
        </xdr:cNvPr>
        <xdr:cNvSpPr/>
      </xdr:nvSpPr>
      <xdr:spPr>
        <a:xfrm>
          <a:off x="11231880" y="17518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0" name="テキスト ボックス 759">
          <a:extLst>
            <a:ext uri="{FF2B5EF4-FFF2-40B4-BE49-F238E27FC236}">
              <a16:creationId xmlns:a16="http://schemas.microsoft.com/office/drawing/2014/main" id="{2124DEF0-F0A4-46F5-B807-C9443769C489}"/>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1" name="テキスト ボックス 760">
          <a:extLst>
            <a:ext uri="{FF2B5EF4-FFF2-40B4-BE49-F238E27FC236}">
              <a16:creationId xmlns:a16="http://schemas.microsoft.com/office/drawing/2014/main" id="{FE8FEA6E-23E1-4066-847E-EEFC2B87FAC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CAE6E11C-C09B-4885-B4BD-E5E48E3B89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01B2A914-1900-486D-B21F-2AD650047122}"/>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BC5527FB-62D0-42DE-9DAF-E3BDFC91DBD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35198</xdr:rowOff>
    </xdr:from>
    <xdr:to>
      <xdr:col>85</xdr:col>
      <xdr:colOff>177800</xdr:colOff>
      <xdr:row>103</xdr:row>
      <xdr:rowOff>136798</xdr:rowOff>
    </xdr:to>
    <xdr:sp macro="" textlink="">
      <xdr:nvSpPr>
        <xdr:cNvPr id="765" name="楕円 764">
          <a:extLst>
            <a:ext uri="{FF2B5EF4-FFF2-40B4-BE49-F238E27FC236}">
              <a16:creationId xmlns:a16="http://schemas.microsoft.com/office/drawing/2014/main" id="{F39BACC4-7E50-4C74-9CCF-B12FDA7133CC}"/>
            </a:ext>
          </a:extLst>
        </xdr:cNvPr>
        <xdr:cNvSpPr/>
      </xdr:nvSpPr>
      <xdr:spPr>
        <a:xfrm>
          <a:off x="14325600" y="1730211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58075</xdr:rowOff>
    </xdr:from>
    <xdr:ext cx="405111" cy="259045"/>
    <xdr:sp macro="" textlink="">
      <xdr:nvSpPr>
        <xdr:cNvPr id="766" name="【庁舎】&#10;有形固定資産減価償却率該当値テキスト">
          <a:extLst>
            <a:ext uri="{FF2B5EF4-FFF2-40B4-BE49-F238E27FC236}">
              <a16:creationId xmlns:a16="http://schemas.microsoft.com/office/drawing/2014/main" id="{F0F0211E-0A01-4938-BBA3-A7163BE4B7BC}"/>
            </a:ext>
          </a:extLst>
        </xdr:cNvPr>
        <xdr:cNvSpPr txBox="1"/>
      </xdr:nvSpPr>
      <xdr:spPr>
        <a:xfrm>
          <a:off x="14414500" y="17157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141332</xdr:rowOff>
    </xdr:from>
    <xdr:to>
      <xdr:col>81</xdr:col>
      <xdr:colOff>101600</xdr:colOff>
      <xdr:row>103</xdr:row>
      <xdr:rowOff>71482</xdr:rowOff>
    </xdr:to>
    <xdr:sp macro="" textlink="">
      <xdr:nvSpPr>
        <xdr:cNvPr id="767" name="楕円 766">
          <a:extLst>
            <a:ext uri="{FF2B5EF4-FFF2-40B4-BE49-F238E27FC236}">
              <a16:creationId xmlns:a16="http://schemas.microsoft.com/office/drawing/2014/main" id="{33C0E528-A503-4B1E-B9B9-23BB875F7052}"/>
            </a:ext>
          </a:extLst>
        </xdr:cNvPr>
        <xdr:cNvSpPr/>
      </xdr:nvSpPr>
      <xdr:spPr>
        <a:xfrm>
          <a:off x="13578840" y="17240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20682</xdr:rowOff>
    </xdr:from>
    <xdr:to>
      <xdr:col>85</xdr:col>
      <xdr:colOff>127000</xdr:colOff>
      <xdr:row>103</xdr:row>
      <xdr:rowOff>85998</xdr:rowOff>
    </xdr:to>
    <xdr:cxnSp macro="">
      <xdr:nvCxnSpPr>
        <xdr:cNvPr id="768" name="直線コネクタ 767">
          <a:extLst>
            <a:ext uri="{FF2B5EF4-FFF2-40B4-BE49-F238E27FC236}">
              <a16:creationId xmlns:a16="http://schemas.microsoft.com/office/drawing/2014/main" id="{F4A1EE95-51DD-4EC3-B927-EC828B0668C8}"/>
            </a:ext>
          </a:extLst>
        </xdr:cNvPr>
        <xdr:cNvCxnSpPr/>
      </xdr:nvCxnSpPr>
      <xdr:spPr>
        <a:xfrm>
          <a:off x="13629640" y="17287602"/>
          <a:ext cx="74676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110308</xdr:rowOff>
    </xdr:from>
    <xdr:to>
      <xdr:col>76</xdr:col>
      <xdr:colOff>165100</xdr:colOff>
      <xdr:row>103</xdr:row>
      <xdr:rowOff>40458</xdr:rowOff>
    </xdr:to>
    <xdr:sp macro="" textlink="">
      <xdr:nvSpPr>
        <xdr:cNvPr id="769" name="楕円 768">
          <a:extLst>
            <a:ext uri="{FF2B5EF4-FFF2-40B4-BE49-F238E27FC236}">
              <a16:creationId xmlns:a16="http://schemas.microsoft.com/office/drawing/2014/main" id="{570975A8-3940-4AF0-8A3C-04E1C4295295}"/>
            </a:ext>
          </a:extLst>
        </xdr:cNvPr>
        <xdr:cNvSpPr/>
      </xdr:nvSpPr>
      <xdr:spPr>
        <a:xfrm>
          <a:off x="12804140" y="172095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161108</xdr:rowOff>
    </xdr:from>
    <xdr:to>
      <xdr:col>81</xdr:col>
      <xdr:colOff>50800</xdr:colOff>
      <xdr:row>103</xdr:row>
      <xdr:rowOff>20682</xdr:rowOff>
    </xdr:to>
    <xdr:cxnSp macro="">
      <xdr:nvCxnSpPr>
        <xdr:cNvPr id="770" name="直線コネクタ 769">
          <a:extLst>
            <a:ext uri="{FF2B5EF4-FFF2-40B4-BE49-F238E27FC236}">
              <a16:creationId xmlns:a16="http://schemas.microsoft.com/office/drawing/2014/main" id="{BA109D2F-7D62-443B-8F6A-2FBB383B00F6}"/>
            </a:ext>
          </a:extLst>
        </xdr:cNvPr>
        <xdr:cNvCxnSpPr/>
      </xdr:nvCxnSpPr>
      <xdr:spPr>
        <a:xfrm>
          <a:off x="12854940" y="17260388"/>
          <a:ext cx="774700" cy="2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77651</xdr:rowOff>
    </xdr:from>
    <xdr:to>
      <xdr:col>72</xdr:col>
      <xdr:colOff>38100</xdr:colOff>
      <xdr:row>103</xdr:row>
      <xdr:rowOff>7801</xdr:rowOff>
    </xdr:to>
    <xdr:sp macro="" textlink="">
      <xdr:nvSpPr>
        <xdr:cNvPr id="771" name="楕円 770">
          <a:extLst>
            <a:ext uri="{FF2B5EF4-FFF2-40B4-BE49-F238E27FC236}">
              <a16:creationId xmlns:a16="http://schemas.microsoft.com/office/drawing/2014/main" id="{6E89F7FB-9ECB-49FD-BB30-DA69EF1B07D5}"/>
            </a:ext>
          </a:extLst>
        </xdr:cNvPr>
        <xdr:cNvSpPr/>
      </xdr:nvSpPr>
      <xdr:spPr>
        <a:xfrm>
          <a:off x="12029440" y="171769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128451</xdr:rowOff>
    </xdr:from>
    <xdr:to>
      <xdr:col>76</xdr:col>
      <xdr:colOff>114300</xdr:colOff>
      <xdr:row>102</xdr:row>
      <xdr:rowOff>161108</xdr:rowOff>
    </xdr:to>
    <xdr:cxnSp macro="">
      <xdr:nvCxnSpPr>
        <xdr:cNvPr id="772" name="直線コネクタ 771">
          <a:extLst>
            <a:ext uri="{FF2B5EF4-FFF2-40B4-BE49-F238E27FC236}">
              <a16:creationId xmlns:a16="http://schemas.microsoft.com/office/drawing/2014/main" id="{6013A850-C30B-4B3A-B582-2D1993A90839}"/>
            </a:ext>
          </a:extLst>
        </xdr:cNvPr>
        <xdr:cNvCxnSpPr/>
      </xdr:nvCxnSpPr>
      <xdr:spPr>
        <a:xfrm>
          <a:off x="12072620" y="17227731"/>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44994</xdr:rowOff>
    </xdr:from>
    <xdr:to>
      <xdr:col>67</xdr:col>
      <xdr:colOff>101600</xdr:colOff>
      <xdr:row>102</xdr:row>
      <xdr:rowOff>146594</xdr:rowOff>
    </xdr:to>
    <xdr:sp macro="" textlink="">
      <xdr:nvSpPr>
        <xdr:cNvPr id="773" name="楕円 772">
          <a:extLst>
            <a:ext uri="{FF2B5EF4-FFF2-40B4-BE49-F238E27FC236}">
              <a16:creationId xmlns:a16="http://schemas.microsoft.com/office/drawing/2014/main" id="{5D0E27F3-EA45-4BF0-B053-F1FEAB6F96F5}"/>
            </a:ext>
          </a:extLst>
        </xdr:cNvPr>
        <xdr:cNvSpPr/>
      </xdr:nvSpPr>
      <xdr:spPr>
        <a:xfrm>
          <a:off x="11231880" y="1714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95794</xdr:rowOff>
    </xdr:from>
    <xdr:to>
      <xdr:col>71</xdr:col>
      <xdr:colOff>177800</xdr:colOff>
      <xdr:row>102</xdr:row>
      <xdr:rowOff>128451</xdr:rowOff>
    </xdr:to>
    <xdr:cxnSp macro="">
      <xdr:nvCxnSpPr>
        <xdr:cNvPr id="774" name="直線コネクタ 773">
          <a:extLst>
            <a:ext uri="{FF2B5EF4-FFF2-40B4-BE49-F238E27FC236}">
              <a16:creationId xmlns:a16="http://schemas.microsoft.com/office/drawing/2014/main" id="{0CF3615F-E38E-43B8-A702-26BCE32FF54C}"/>
            </a:ext>
          </a:extLst>
        </xdr:cNvPr>
        <xdr:cNvCxnSpPr/>
      </xdr:nvCxnSpPr>
      <xdr:spPr>
        <a:xfrm>
          <a:off x="11282680" y="17195074"/>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163847</xdr:rowOff>
    </xdr:from>
    <xdr:ext cx="405111" cy="259045"/>
    <xdr:sp macro="" textlink="">
      <xdr:nvSpPr>
        <xdr:cNvPr id="775" name="n_1aveValue【庁舎】&#10;有形固定資産減価償却率">
          <a:extLst>
            <a:ext uri="{FF2B5EF4-FFF2-40B4-BE49-F238E27FC236}">
              <a16:creationId xmlns:a16="http://schemas.microsoft.com/office/drawing/2014/main" id="{2F17AD22-D76E-4203-B692-8A95FA44EAD6}"/>
            </a:ext>
          </a:extLst>
        </xdr:cNvPr>
        <xdr:cNvSpPr txBox="1"/>
      </xdr:nvSpPr>
      <xdr:spPr>
        <a:xfrm>
          <a:off x="13437244" y="1759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158948</xdr:rowOff>
    </xdr:from>
    <xdr:ext cx="405111" cy="259045"/>
    <xdr:sp macro="" textlink="">
      <xdr:nvSpPr>
        <xdr:cNvPr id="776" name="n_2aveValue【庁舎】&#10;有形固定資産減価償却率">
          <a:extLst>
            <a:ext uri="{FF2B5EF4-FFF2-40B4-BE49-F238E27FC236}">
              <a16:creationId xmlns:a16="http://schemas.microsoft.com/office/drawing/2014/main" id="{971671C8-324B-4CE8-91E7-F3F488DEE684}"/>
            </a:ext>
          </a:extLst>
        </xdr:cNvPr>
        <xdr:cNvSpPr txBox="1"/>
      </xdr:nvSpPr>
      <xdr:spPr>
        <a:xfrm>
          <a:off x="1267524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20156</xdr:rowOff>
    </xdr:from>
    <xdr:ext cx="405111" cy="259045"/>
    <xdr:sp macro="" textlink="">
      <xdr:nvSpPr>
        <xdr:cNvPr id="777" name="n_3aveValue【庁舎】&#10;有形固定資産減価償却率">
          <a:extLst>
            <a:ext uri="{FF2B5EF4-FFF2-40B4-BE49-F238E27FC236}">
              <a16:creationId xmlns:a16="http://schemas.microsoft.com/office/drawing/2014/main" id="{4DE316BF-5056-4CCA-B4D4-36ACB42EF75E}"/>
            </a:ext>
          </a:extLst>
        </xdr:cNvPr>
        <xdr:cNvSpPr txBox="1"/>
      </xdr:nvSpPr>
      <xdr:spPr>
        <a:xfrm>
          <a:off x="11900544" y="1762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778" name="n_4aveValue【庁舎】&#10;有形固定資産減価償却率">
          <a:extLst>
            <a:ext uri="{FF2B5EF4-FFF2-40B4-BE49-F238E27FC236}">
              <a16:creationId xmlns:a16="http://schemas.microsoft.com/office/drawing/2014/main" id="{809C2B2B-5E18-4E13-ADCE-6BEA66D1169A}"/>
            </a:ext>
          </a:extLst>
        </xdr:cNvPr>
        <xdr:cNvSpPr txBox="1"/>
      </xdr:nvSpPr>
      <xdr:spPr>
        <a:xfrm>
          <a:off x="11102984" y="17607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88009</xdr:rowOff>
    </xdr:from>
    <xdr:ext cx="405111" cy="259045"/>
    <xdr:sp macro="" textlink="">
      <xdr:nvSpPr>
        <xdr:cNvPr id="779" name="n_1mainValue【庁舎】&#10;有形固定資産減価償却率">
          <a:extLst>
            <a:ext uri="{FF2B5EF4-FFF2-40B4-BE49-F238E27FC236}">
              <a16:creationId xmlns:a16="http://schemas.microsoft.com/office/drawing/2014/main" id="{E9041189-9B90-490F-936E-D1BC5BFF22DF}"/>
            </a:ext>
          </a:extLst>
        </xdr:cNvPr>
        <xdr:cNvSpPr txBox="1"/>
      </xdr:nvSpPr>
      <xdr:spPr>
        <a:xfrm>
          <a:off x="13437244" y="17019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56985</xdr:rowOff>
    </xdr:from>
    <xdr:ext cx="405111" cy="259045"/>
    <xdr:sp macro="" textlink="">
      <xdr:nvSpPr>
        <xdr:cNvPr id="780" name="n_2mainValue【庁舎】&#10;有形固定資産減価償却率">
          <a:extLst>
            <a:ext uri="{FF2B5EF4-FFF2-40B4-BE49-F238E27FC236}">
              <a16:creationId xmlns:a16="http://schemas.microsoft.com/office/drawing/2014/main" id="{4AF9E02E-FE79-466C-8719-A767EC5D5652}"/>
            </a:ext>
          </a:extLst>
        </xdr:cNvPr>
        <xdr:cNvSpPr txBox="1"/>
      </xdr:nvSpPr>
      <xdr:spPr>
        <a:xfrm>
          <a:off x="12675244" y="1698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24328</xdr:rowOff>
    </xdr:from>
    <xdr:ext cx="405111" cy="259045"/>
    <xdr:sp macro="" textlink="">
      <xdr:nvSpPr>
        <xdr:cNvPr id="781" name="n_3mainValue【庁舎】&#10;有形固定資産減価償却率">
          <a:extLst>
            <a:ext uri="{FF2B5EF4-FFF2-40B4-BE49-F238E27FC236}">
              <a16:creationId xmlns:a16="http://schemas.microsoft.com/office/drawing/2014/main" id="{5C1BCB6E-65FB-4D4F-B56A-F8ED16F2A3C3}"/>
            </a:ext>
          </a:extLst>
        </xdr:cNvPr>
        <xdr:cNvSpPr txBox="1"/>
      </xdr:nvSpPr>
      <xdr:spPr>
        <a:xfrm>
          <a:off x="11900544" y="16955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163121</xdr:rowOff>
    </xdr:from>
    <xdr:ext cx="405111" cy="259045"/>
    <xdr:sp macro="" textlink="">
      <xdr:nvSpPr>
        <xdr:cNvPr id="782" name="n_4mainValue【庁舎】&#10;有形固定資産減価償却率">
          <a:extLst>
            <a:ext uri="{FF2B5EF4-FFF2-40B4-BE49-F238E27FC236}">
              <a16:creationId xmlns:a16="http://schemas.microsoft.com/office/drawing/2014/main" id="{FBF48C4C-97CE-42B9-84A5-0F7F1D26884D}"/>
            </a:ext>
          </a:extLst>
        </xdr:cNvPr>
        <xdr:cNvSpPr txBox="1"/>
      </xdr:nvSpPr>
      <xdr:spPr>
        <a:xfrm>
          <a:off x="11102984" y="1692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3" name="正方形/長方形 782">
          <a:extLst>
            <a:ext uri="{FF2B5EF4-FFF2-40B4-BE49-F238E27FC236}">
              <a16:creationId xmlns:a16="http://schemas.microsoft.com/office/drawing/2014/main" id="{AF4F5F5E-174E-4E9F-B87A-50D485C9136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4" name="正方形/長方形 783">
          <a:extLst>
            <a:ext uri="{FF2B5EF4-FFF2-40B4-BE49-F238E27FC236}">
              <a16:creationId xmlns:a16="http://schemas.microsoft.com/office/drawing/2014/main" id="{147FBFED-657C-42A7-A8A2-BC1E363D769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5" name="正方形/長方形 784">
          <a:extLst>
            <a:ext uri="{FF2B5EF4-FFF2-40B4-BE49-F238E27FC236}">
              <a16:creationId xmlns:a16="http://schemas.microsoft.com/office/drawing/2014/main" id="{C25CE153-7985-4592-9A69-5FA3BD703F5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6" name="正方形/長方形 785">
          <a:extLst>
            <a:ext uri="{FF2B5EF4-FFF2-40B4-BE49-F238E27FC236}">
              <a16:creationId xmlns:a16="http://schemas.microsoft.com/office/drawing/2014/main" id="{AF7BEC16-46E1-48D0-A192-8A58367908A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7" name="正方形/長方形 786">
          <a:extLst>
            <a:ext uri="{FF2B5EF4-FFF2-40B4-BE49-F238E27FC236}">
              <a16:creationId xmlns:a16="http://schemas.microsoft.com/office/drawing/2014/main" id="{4E7CBD27-9C22-4324-B39A-22926370FD2B}"/>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8" name="正方形/長方形 787">
          <a:extLst>
            <a:ext uri="{FF2B5EF4-FFF2-40B4-BE49-F238E27FC236}">
              <a16:creationId xmlns:a16="http://schemas.microsoft.com/office/drawing/2014/main" id="{6DC5C1C6-51DE-46D0-8A1B-462754306A8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9" name="正方形/長方形 788">
          <a:extLst>
            <a:ext uri="{FF2B5EF4-FFF2-40B4-BE49-F238E27FC236}">
              <a16:creationId xmlns:a16="http://schemas.microsoft.com/office/drawing/2014/main" id="{0C4558FB-3A1F-403E-989B-7551D5C9FDEC}"/>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0" name="正方形/長方形 789">
          <a:extLst>
            <a:ext uri="{FF2B5EF4-FFF2-40B4-BE49-F238E27FC236}">
              <a16:creationId xmlns:a16="http://schemas.microsoft.com/office/drawing/2014/main" id="{EB00A8E4-0879-4CAC-9CA3-3D983276AD62}"/>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1" name="テキスト ボックス 790">
          <a:extLst>
            <a:ext uri="{FF2B5EF4-FFF2-40B4-BE49-F238E27FC236}">
              <a16:creationId xmlns:a16="http://schemas.microsoft.com/office/drawing/2014/main" id="{B49951FE-DFDE-4628-A982-3D2DF86334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2" name="直線コネクタ 791">
          <a:extLst>
            <a:ext uri="{FF2B5EF4-FFF2-40B4-BE49-F238E27FC236}">
              <a16:creationId xmlns:a16="http://schemas.microsoft.com/office/drawing/2014/main" id="{D9B0781E-605B-4569-B6FB-0C838C19218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93" name="直線コネクタ 792">
          <a:extLst>
            <a:ext uri="{FF2B5EF4-FFF2-40B4-BE49-F238E27FC236}">
              <a16:creationId xmlns:a16="http://schemas.microsoft.com/office/drawing/2014/main" id="{0A5C4FA8-1C5B-4A50-8E2E-279A5094640B}"/>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94" name="テキスト ボックス 793">
          <a:extLst>
            <a:ext uri="{FF2B5EF4-FFF2-40B4-BE49-F238E27FC236}">
              <a16:creationId xmlns:a16="http://schemas.microsoft.com/office/drawing/2014/main" id="{725B4F89-1FA7-450C-8909-7F836CF2869C}"/>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95" name="直線コネクタ 794">
          <a:extLst>
            <a:ext uri="{FF2B5EF4-FFF2-40B4-BE49-F238E27FC236}">
              <a16:creationId xmlns:a16="http://schemas.microsoft.com/office/drawing/2014/main" id="{2EF7A30C-7DC8-4DD0-B0FE-DD2022688CED}"/>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96" name="テキスト ボックス 795">
          <a:extLst>
            <a:ext uri="{FF2B5EF4-FFF2-40B4-BE49-F238E27FC236}">
              <a16:creationId xmlns:a16="http://schemas.microsoft.com/office/drawing/2014/main" id="{BF375942-826E-4885-ACEF-7BA84F25CE34}"/>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97" name="直線コネクタ 796">
          <a:extLst>
            <a:ext uri="{FF2B5EF4-FFF2-40B4-BE49-F238E27FC236}">
              <a16:creationId xmlns:a16="http://schemas.microsoft.com/office/drawing/2014/main" id="{6F63EE4C-5703-498B-82AD-08BF6BFA8CCD}"/>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98" name="テキスト ボックス 797">
          <a:extLst>
            <a:ext uri="{FF2B5EF4-FFF2-40B4-BE49-F238E27FC236}">
              <a16:creationId xmlns:a16="http://schemas.microsoft.com/office/drawing/2014/main" id="{6B7C3930-261E-46C6-96C8-0FD3772FE03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99" name="直線コネクタ 798">
          <a:extLst>
            <a:ext uri="{FF2B5EF4-FFF2-40B4-BE49-F238E27FC236}">
              <a16:creationId xmlns:a16="http://schemas.microsoft.com/office/drawing/2014/main" id="{A5276BDD-0B4F-4064-BB82-101F6BE56F82}"/>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0" name="テキスト ボックス 799">
          <a:extLst>
            <a:ext uri="{FF2B5EF4-FFF2-40B4-BE49-F238E27FC236}">
              <a16:creationId xmlns:a16="http://schemas.microsoft.com/office/drawing/2014/main" id="{6F5BF350-A520-4D5B-9837-1280F7FFAA05}"/>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1" name="直線コネクタ 800">
          <a:extLst>
            <a:ext uri="{FF2B5EF4-FFF2-40B4-BE49-F238E27FC236}">
              <a16:creationId xmlns:a16="http://schemas.microsoft.com/office/drawing/2014/main" id="{AD96D473-4B41-4F0A-BBFE-E635D41854A9}"/>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02" name="テキスト ボックス 801">
          <a:extLst>
            <a:ext uri="{FF2B5EF4-FFF2-40B4-BE49-F238E27FC236}">
              <a16:creationId xmlns:a16="http://schemas.microsoft.com/office/drawing/2014/main" id="{4C4DDE8B-4025-41F6-8AAB-6025B6E8CE84}"/>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03" name="直線コネクタ 802">
          <a:extLst>
            <a:ext uri="{FF2B5EF4-FFF2-40B4-BE49-F238E27FC236}">
              <a16:creationId xmlns:a16="http://schemas.microsoft.com/office/drawing/2014/main" id="{5838E544-DD08-42EE-86B6-1B244F60B783}"/>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04" name="テキスト ボックス 803">
          <a:extLst>
            <a:ext uri="{FF2B5EF4-FFF2-40B4-BE49-F238E27FC236}">
              <a16:creationId xmlns:a16="http://schemas.microsoft.com/office/drawing/2014/main" id="{8758037A-1D16-45D3-A56E-DF5743B833CB}"/>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42449D56-663B-4918-A782-AC5948D4ADA3}"/>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E53BCAC9-2024-4E99-97BF-15481ADAE5BC}"/>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BA39F63F-8AB8-44AF-A5CC-4A3B2C45946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86542</xdr:rowOff>
    </xdr:from>
    <xdr:to>
      <xdr:col>116</xdr:col>
      <xdr:colOff>62864</xdr:colOff>
      <xdr:row>108</xdr:row>
      <xdr:rowOff>44631</xdr:rowOff>
    </xdr:to>
    <xdr:cxnSp macro="">
      <xdr:nvCxnSpPr>
        <xdr:cNvPr id="808" name="直線コネクタ 807">
          <a:extLst>
            <a:ext uri="{FF2B5EF4-FFF2-40B4-BE49-F238E27FC236}">
              <a16:creationId xmlns:a16="http://schemas.microsoft.com/office/drawing/2014/main" id="{C031C4FC-76FC-451D-998A-58F98B7C1A67}"/>
            </a:ext>
          </a:extLst>
        </xdr:cNvPr>
        <xdr:cNvCxnSpPr/>
      </xdr:nvCxnSpPr>
      <xdr:spPr>
        <a:xfrm flipV="1">
          <a:off x="19509104" y="16682902"/>
          <a:ext cx="0" cy="1466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48458</xdr:rowOff>
    </xdr:from>
    <xdr:ext cx="469744" cy="259045"/>
    <xdr:sp macro="" textlink="">
      <xdr:nvSpPr>
        <xdr:cNvPr id="809" name="【庁舎】&#10;一人当たり面積最小値テキスト">
          <a:extLst>
            <a:ext uri="{FF2B5EF4-FFF2-40B4-BE49-F238E27FC236}">
              <a16:creationId xmlns:a16="http://schemas.microsoft.com/office/drawing/2014/main" id="{E72649CC-88F0-4FD1-A07C-A8055AB8F0AF}"/>
            </a:ext>
          </a:extLst>
        </xdr:cNvPr>
        <xdr:cNvSpPr txBox="1"/>
      </xdr:nvSpPr>
      <xdr:spPr>
        <a:xfrm>
          <a:off x="19547840" y="1815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44631</xdr:rowOff>
    </xdr:from>
    <xdr:to>
      <xdr:col>116</xdr:col>
      <xdr:colOff>152400</xdr:colOff>
      <xdr:row>108</xdr:row>
      <xdr:rowOff>44631</xdr:rowOff>
    </xdr:to>
    <xdr:cxnSp macro="">
      <xdr:nvCxnSpPr>
        <xdr:cNvPr id="810" name="直線コネクタ 809">
          <a:extLst>
            <a:ext uri="{FF2B5EF4-FFF2-40B4-BE49-F238E27FC236}">
              <a16:creationId xmlns:a16="http://schemas.microsoft.com/office/drawing/2014/main" id="{41079716-F8F6-4398-BE69-347131593BC8}"/>
            </a:ext>
          </a:extLst>
        </xdr:cNvPr>
        <xdr:cNvCxnSpPr/>
      </xdr:nvCxnSpPr>
      <xdr:spPr>
        <a:xfrm>
          <a:off x="19443700" y="181497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33219</xdr:rowOff>
    </xdr:from>
    <xdr:ext cx="469744" cy="259045"/>
    <xdr:sp macro="" textlink="">
      <xdr:nvSpPr>
        <xdr:cNvPr id="811" name="【庁舎】&#10;一人当たり面積最大値テキスト">
          <a:extLst>
            <a:ext uri="{FF2B5EF4-FFF2-40B4-BE49-F238E27FC236}">
              <a16:creationId xmlns:a16="http://schemas.microsoft.com/office/drawing/2014/main" id="{72B9BC74-924F-40DA-AA08-E8395512ADAA}"/>
            </a:ext>
          </a:extLst>
        </xdr:cNvPr>
        <xdr:cNvSpPr txBox="1"/>
      </xdr:nvSpPr>
      <xdr:spPr>
        <a:xfrm>
          <a:off x="19547840" y="16461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86542</xdr:rowOff>
    </xdr:from>
    <xdr:to>
      <xdr:col>116</xdr:col>
      <xdr:colOff>152400</xdr:colOff>
      <xdr:row>99</xdr:row>
      <xdr:rowOff>86542</xdr:rowOff>
    </xdr:to>
    <xdr:cxnSp macro="">
      <xdr:nvCxnSpPr>
        <xdr:cNvPr id="812" name="直線コネクタ 811">
          <a:extLst>
            <a:ext uri="{FF2B5EF4-FFF2-40B4-BE49-F238E27FC236}">
              <a16:creationId xmlns:a16="http://schemas.microsoft.com/office/drawing/2014/main" id="{49750B54-CFC5-44F2-97A1-F39059F19BC1}"/>
            </a:ext>
          </a:extLst>
        </xdr:cNvPr>
        <xdr:cNvCxnSpPr/>
      </xdr:nvCxnSpPr>
      <xdr:spPr>
        <a:xfrm>
          <a:off x="19443700" y="166829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36303</xdr:rowOff>
    </xdr:from>
    <xdr:ext cx="469744" cy="259045"/>
    <xdr:sp macro="" textlink="">
      <xdr:nvSpPr>
        <xdr:cNvPr id="813" name="【庁舎】&#10;一人当たり面積平均値テキスト">
          <a:extLst>
            <a:ext uri="{FF2B5EF4-FFF2-40B4-BE49-F238E27FC236}">
              <a16:creationId xmlns:a16="http://schemas.microsoft.com/office/drawing/2014/main" id="{43A21F8B-B96C-45AA-B95C-AD8BC0F43FDF}"/>
            </a:ext>
          </a:extLst>
        </xdr:cNvPr>
        <xdr:cNvSpPr txBox="1"/>
      </xdr:nvSpPr>
      <xdr:spPr>
        <a:xfrm>
          <a:off x="19547840" y="17638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13426</xdr:rowOff>
    </xdr:from>
    <xdr:to>
      <xdr:col>116</xdr:col>
      <xdr:colOff>114300</xdr:colOff>
      <xdr:row>106</xdr:row>
      <xdr:rowOff>115026</xdr:rowOff>
    </xdr:to>
    <xdr:sp macro="" textlink="">
      <xdr:nvSpPr>
        <xdr:cNvPr id="814" name="フローチャート: 判断 813">
          <a:extLst>
            <a:ext uri="{FF2B5EF4-FFF2-40B4-BE49-F238E27FC236}">
              <a16:creationId xmlns:a16="http://schemas.microsoft.com/office/drawing/2014/main" id="{9011A561-D372-4F77-9CCA-1066BB265EFF}"/>
            </a:ext>
          </a:extLst>
        </xdr:cNvPr>
        <xdr:cNvSpPr/>
      </xdr:nvSpPr>
      <xdr:spPr>
        <a:xfrm>
          <a:off x="19458940" y="17783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16692</xdr:rowOff>
    </xdr:from>
    <xdr:to>
      <xdr:col>112</xdr:col>
      <xdr:colOff>38100</xdr:colOff>
      <xdr:row>106</xdr:row>
      <xdr:rowOff>118292</xdr:rowOff>
    </xdr:to>
    <xdr:sp macro="" textlink="">
      <xdr:nvSpPr>
        <xdr:cNvPr id="815" name="フローチャート: 判断 814">
          <a:extLst>
            <a:ext uri="{FF2B5EF4-FFF2-40B4-BE49-F238E27FC236}">
              <a16:creationId xmlns:a16="http://schemas.microsoft.com/office/drawing/2014/main" id="{E69AAFDE-96EF-411E-8A7C-28637CF2116C}"/>
            </a:ext>
          </a:extLst>
        </xdr:cNvPr>
        <xdr:cNvSpPr/>
      </xdr:nvSpPr>
      <xdr:spPr>
        <a:xfrm>
          <a:off x="18735040" y="177865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30843</xdr:rowOff>
    </xdr:from>
    <xdr:to>
      <xdr:col>107</xdr:col>
      <xdr:colOff>101600</xdr:colOff>
      <xdr:row>106</xdr:row>
      <xdr:rowOff>132443</xdr:rowOff>
    </xdr:to>
    <xdr:sp macro="" textlink="">
      <xdr:nvSpPr>
        <xdr:cNvPr id="816" name="フローチャート: 判断 815">
          <a:extLst>
            <a:ext uri="{FF2B5EF4-FFF2-40B4-BE49-F238E27FC236}">
              <a16:creationId xmlns:a16="http://schemas.microsoft.com/office/drawing/2014/main" id="{07BB7FCD-A2BD-424C-8719-C7C55629DF26}"/>
            </a:ext>
          </a:extLst>
        </xdr:cNvPr>
        <xdr:cNvSpPr/>
      </xdr:nvSpPr>
      <xdr:spPr>
        <a:xfrm>
          <a:off x="17937480" y="1780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166370</xdr:rowOff>
    </xdr:from>
    <xdr:to>
      <xdr:col>102</xdr:col>
      <xdr:colOff>165100</xdr:colOff>
      <xdr:row>106</xdr:row>
      <xdr:rowOff>96520</xdr:rowOff>
    </xdr:to>
    <xdr:sp macro="" textlink="">
      <xdr:nvSpPr>
        <xdr:cNvPr id="817" name="フローチャート: 判断 816">
          <a:extLst>
            <a:ext uri="{FF2B5EF4-FFF2-40B4-BE49-F238E27FC236}">
              <a16:creationId xmlns:a16="http://schemas.microsoft.com/office/drawing/2014/main" id="{CD2D0013-DA38-49EB-BCB8-6CF2DAC2D9D4}"/>
            </a:ext>
          </a:extLst>
        </xdr:cNvPr>
        <xdr:cNvSpPr/>
      </xdr:nvSpPr>
      <xdr:spPr>
        <a:xfrm>
          <a:off x="17162780" y="17768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154395</xdr:rowOff>
    </xdr:from>
    <xdr:to>
      <xdr:col>98</xdr:col>
      <xdr:colOff>38100</xdr:colOff>
      <xdr:row>106</xdr:row>
      <xdr:rowOff>84545</xdr:rowOff>
    </xdr:to>
    <xdr:sp macro="" textlink="">
      <xdr:nvSpPr>
        <xdr:cNvPr id="818" name="フローチャート: 判断 817">
          <a:extLst>
            <a:ext uri="{FF2B5EF4-FFF2-40B4-BE49-F238E27FC236}">
              <a16:creationId xmlns:a16="http://schemas.microsoft.com/office/drawing/2014/main" id="{6E242844-B6A1-4B05-9136-AB50F1A7CBE8}"/>
            </a:ext>
          </a:extLst>
        </xdr:cNvPr>
        <xdr:cNvSpPr/>
      </xdr:nvSpPr>
      <xdr:spPr>
        <a:xfrm>
          <a:off x="16388080" y="177565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D3CF40F8-E16D-4A9B-91E8-FAF289F4E4C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331A8146-A687-4E01-8E94-854D65309B8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EFF7E625-BBE3-4F15-A0E2-6CE265C17D1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3D436173-8D7D-4AEC-B4D1-8025E98FD09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7A0AE0B-AA3D-4806-A25A-51930C9E2DA1}"/>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89626</xdr:rowOff>
    </xdr:from>
    <xdr:to>
      <xdr:col>116</xdr:col>
      <xdr:colOff>114300</xdr:colOff>
      <xdr:row>107</xdr:row>
      <xdr:rowOff>19776</xdr:rowOff>
    </xdr:to>
    <xdr:sp macro="" textlink="">
      <xdr:nvSpPr>
        <xdr:cNvPr id="824" name="楕円 823">
          <a:extLst>
            <a:ext uri="{FF2B5EF4-FFF2-40B4-BE49-F238E27FC236}">
              <a16:creationId xmlns:a16="http://schemas.microsoft.com/office/drawing/2014/main" id="{45E15DD0-1BC3-46A4-AFB2-13199E5AFC9F}"/>
            </a:ext>
          </a:extLst>
        </xdr:cNvPr>
        <xdr:cNvSpPr/>
      </xdr:nvSpPr>
      <xdr:spPr>
        <a:xfrm>
          <a:off x="19458940" y="17859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68053</xdr:rowOff>
    </xdr:from>
    <xdr:ext cx="469744" cy="259045"/>
    <xdr:sp macro="" textlink="">
      <xdr:nvSpPr>
        <xdr:cNvPr id="825" name="【庁舎】&#10;一人当たり面積該当値テキスト">
          <a:extLst>
            <a:ext uri="{FF2B5EF4-FFF2-40B4-BE49-F238E27FC236}">
              <a16:creationId xmlns:a16="http://schemas.microsoft.com/office/drawing/2014/main" id="{D0322A12-E35D-4E44-B82C-5FA8D5755809}"/>
            </a:ext>
          </a:extLst>
        </xdr:cNvPr>
        <xdr:cNvSpPr txBox="1"/>
      </xdr:nvSpPr>
      <xdr:spPr>
        <a:xfrm>
          <a:off x="19547840" y="17837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95069</xdr:rowOff>
    </xdr:from>
    <xdr:to>
      <xdr:col>112</xdr:col>
      <xdr:colOff>38100</xdr:colOff>
      <xdr:row>107</xdr:row>
      <xdr:rowOff>25219</xdr:rowOff>
    </xdr:to>
    <xdr:sp macro="" textlink="">
      <xdr:nvSpPr>
        <xdr:cNvPr id="826" name="楕円 825">
          <a:extLst>
            <a:ext uri="{FF2B5EF4-FFF2-40B4-BE49-F238E27FC236}">
              <a16:creationId xmlns:a16="http://schemas.microsoft.com/office/drawing/2014/main" id="{263E2B6C-3059-47C8-9A72-DA3083D37E5E}"/>
            </a:ext>
          </a:extLst>
        </xdr:cNvPr>
        <xdr:cNvSpPr/>
      </xdr:nvSpPr>
      <xdr:spPr>
        <a:xfrm>
          <a:off x="18735040" y="178649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140426</xdr:rowOff>
    </xdr:from>
    <xdr:to>
      <xdr:col>116</xdr:col>
      <xdr:colOff>63500</xdr:colOff>
      <xdr:row>106</xdr:row>
      <xdr:rowOff>145869</xdr:rowOff>
    </xdr:to>
    <xdr:cxnSp macro="">
      <xdr:nvCxnSpPr>
        <xdr:cNvPr id="827" name="直線コネクタ 826">
          <a:extLst>
            <a:ext uri="{FF2B5EF4-FFF2-40B4-BE49-F238E27FC236}">
              <a16:creationId xmlns:a16="http://schemas.microsoft.com/office/drawing/2014/main" id="{E3B43C8A-E7C7-4DF6-BEB5-9AF9D3932106}"/>
            </a:ext>
          </a:extLst>
        </xdr:cNvPr>
        <xdr:cNvCxnSpPr/>
      </xdr:nvCxnSpPr>
      <xdr:spPr>
        <a:xfrm flipV="1">
          <a:off x="18778220" y="17910266"/>
          <a:ext cx="73152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99423</xdr:rowOff>
    </xdr:from>
    <xdr:to>
      <xdr:col>107</xdr:col>
      <xdr:colOff>101600</xdr:colOff>
      <xdr:row>107</xdr:row>
      <xdr:rowOff>29573</xdr:rowOff>
    </xdr:to>
    <xdr:sp macro="" textlink="">
      <xdr:nvSpPr>
        <xdr:cNvPr id="828" name="楕円 827">
          <a:extLst>
            <a:ext uri="{FF2B5EF4-FFF2-40B4-BE49-F238E27FC236}">
              <a16:creationId xmlns:a16="http://schemas.microsoft.com/office/drawing/2014/main" id="{A1AEEA81-CC1E-44AC-8765-33F6D5919466}"/>
            </a:ext>
          </a:extLst>
        </xdr:cNvPr>
        <xdr:cNvSpPr/>
      </xdr:nvSpPr>
      <xdr:spPr>
        <a:xfrm>
          <a:off x="17937480" y="178692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145869</xdr:rowOff>
    </xdr:from>
    <xdr:to>
      <xdr:col>111</xdr:col>
      <xdr:colOff>177800</xdr:colOff>
      <xdr:row>106</xdr:row>
      <xdr:rowOff>150223</xdr:rowOff>
    </xdr:to>
    <xdr:cxnSp macro="">
      <xdr:nvCxnSpPr>
        <xdr:cNvPr id="829" name="直線コネクタ 828">
          <a:extLst>
            <a:ext uri="{FF2B5EF4-FFF2-40B4-BE49-F238E27FC236}">
              <a16:creationId xmlns:a16="http://schemas.microsoft.com/office/drawing/2014/main" id="{D8D5F41D-D903-4CA7-A695-DBB92BC9235C}"/>
            </a:ext>
          </a:extLst>
        </xdr:cNvPr>
        <xdr:cNvCxnSpPr/>
      </xdr:nvCxnSpPr>
      <xdr:spPr>
        <a:xfrm flipV="1">
          <a:off x="17988280" y="17915709"/>
          <a:ext cx="78994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105955</xdr:rowOff>
    </xdr:from>
    <xdr:to>
      <xdr:col>102</xdr:col>
      <xdr:colOff>165100</xdr:colOff>
      <xdr:row>107</xdr:row>
      <xdr:rowOff>36105</xdr:rowOff>
    </xdr:to>
    <xdr:sp macro="" textlink="">
      <xdr:nvSpPr>
        <xdr:cNvPr id="830" name="楕円 829">
          <a:extLst>
            <a:ext uri="{FF2B5EF4-FFF2-40B4-BE49-F238E27FC236}">
              <a16:creationId xmlns:a16="http://schemas.microsoft.com/office/drawing/2014/main" id="{2DB8F9E9-1C5A-4A96-ABDF-B69DD877390D}"/>
            </a:ext>
          </a:extLst>
        </xdr:cNvPr>
        <xdr:cNvSpPr/>
      </xdr:nvSpPr>
      <xdr:spPr>
        <a:xfrm>
          <a:off x="17162780" y="17875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150223</xdr:rowOff>
    </xdr:from>
    <xdr:to>
      <xdr:col>107</xdr:col>
      <xdr:colOff>50800</xdr:colOff>
      <xdr:row>106</xdr:row>
      <xdr:rowOff>156755</xdr:rowOff>
    </xdr:to>
    <xdr:cxnSp macro="">
      <xdr:nvCxnSpPr>
        <xdr:cNvPr id="831" name="直線コネクタ 830">
          <a:extLst>
            <a:ext uri="{FF2B5EF4-FFF2-40B4-BE49-F238E27FC236}">
              <a16:creationId xmlns:a16="http://schemas.microsoft.com/office/drawing/2014/main" id="{88295F73-1925-4B1F-AEDD-EF8ECBC09399}"/>
            </a:ext>
          </a:extLst>
        </xdr:cNvPr>
        <xdr:cNvCxnSpPr/>
      </xdr:nvCxnSpPr>
      <xdr:spPr>
        <a:xfrm flipV="1">
          <a:off x="17213580" y="17920063"/>
          <a:ext cx="7747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112486</xdr:rowOff>
    </xdr:from>
    <xdr:to>
      <xdr:col>98</xdr:col>
      <xdr:colOff>38100</xdr:colOff>
      <xdr:row>107</xdr:row>
      <xdr:rowOff>42636</xdr:rowOff>
    </xdr:to>
    <xdr:sp macro="" textlink="">
      <xdr:nvSpPr>
        <xdr:cNvPr id="832" name="楕円 831">
          <a:extLst>
            <a:ext uri="{FF2B5EF4-FFF2-40B4-BE49-F238E27FC236}">
              <a16:creationId xmlns:a16="http://schemas.microsoft.com/office/drawing/2014/main" id="{9336FEBA-C5B3-4C73-98BB-6500FF3FA8BB}"/>
            </a:ext>
          </a:extLst>
        </xdr:cNvPr>
        <xdr:cNvSpPr/>
      </xdr:nvSpPr>
      <xdr:spPr>
        <a:xfrm>
          <a:off x="16388080" y="178823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156755</xdr:rowOff>
    </xdr:from>
    <xdr:to>
      <xdr:col>102</xdr:col>
      <xdr:colOff>114300</xdr:colOff>
      <xdr:row>106</xdr:row>
      <xdr:rowOff>163286</xdr:rowOff>
    </xdr:to>
    <xdr:cxnSp macro="">
      <xdr:nvCxnSpPr>
        <xdr:cNvPr id="833" name="直線コネクタ 832">
          <a:extLst>
            <a:ext uri="{FF2B5EF4-FFF2-40B4-BE49-F238E27FC236}">
              <a16:creationId xmlns:a16="http://schemas.microsoft.com/office/drawing/2014/main" id="{F7E63182-313F-47FC-8006-F9A317B40486}"/>
            </a:ext>
          </a:extLst>
        </xdr:cNvPr>
        <xdr:cNvCxnSpPr/>
      </xdr:nvCxnSpPr>
      <xdr:spPr>
        <a:xfrm flipV="1">
          <a:off x="16431260" y="17926595"/>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134819</xdr:rowOff>
    </xdr:from>
    <xdr:ext cx="469744" cy="259045"/>
    <xdr:sp macro="" textlink="">
      <xdr:nvSpPr>
        <xdr:cNvPr id="834" name="n_1aveValue【庁舎】&#10;一人当たり面積">
          <a:extLst>
            <a:ext uri="{FF2B5EF4-FFF2-40B4-BE49-F238E27FC236}">
              <a16:creationId xmlns:a16="http://schemas.microsoft.com/office/drawing/2014/main" id="{E3928A80-3BB3-4CA1-BA4A-29A1E68C7135}"/>
            </a:ext>
          </a:extLst>
        </xdr:cNvPr>
        <xdr:cNvSpPr txBox="1"/>
      </xdr:nvSpPr>
      <xdr:spPr>
        <a:xfrm>
          <a:off x="18561127" y="17569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148970</xdr:rowOff>
    </xdr:from>
    <xdr:ext cx="469744" cy="259045"/>
    <xdr:sp macro="" textlink="">
      <xdr:nvSpPr>
        <xdr:cNvPr id="835" name="n_2aveValue【庁舎】&#10;一人当たり面積">
          <a:extLst>
            <a:ext uri="{FF2B5EF4-FFF2-40B4-BE49-F238E27FC236}">
              <a16:creationId xmlns:a16="http://schemas.microsoft.com/office/drawing/2014/main" id="{C9059FB0-B6B1-4015-AA30-AFBBE8B08353}"/>
            </a:ext>
          </a:extLst>
        </xdr:cNvPr>
        <xdr:cNvSpPr txBox="1"/>
      </xdr:nvSpPr>
      <xdr:spPr>
        <a:xfrm>
          <a:off x="17776267" y="1758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113047</xdr:rowOff>
    </xdr:from>
    <xdr:ext cx="469744" cy="259045"/>
    <xdr:sp macro="" textlink="">
      <xdr:nvSpPr>
        <xdr:cNvPr id="836" name="n_3aveValue【庁舎】&#10;一人当たり面積">
          <a:extLst>
            <a:ext uri="{FF2B5EF4-FFF2-40B4-BE49-F238E27FC236}">
              <a16:creationId xmlns:a16="http://schemas.microsoft.com/office/drawing/2014/main" id="{F2013E4B-84C1-455E-960D-D820C94F6992}"/>
            </a:ext>
          </a:extLst>
        </xdr:cNvPr>
        <xdr:cNvSpPr txBox="1"/>
      </xdr:nvSpPr>
      <xdr:spPr>
        <a:xfrm>
          <a:off x="1700156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101072</xdr:rowOff>
    </xdr:from>
    <xdr:ext cx="469744" cy="259045"/>
    <xdr:sp macro="" textlink="">
      <xdr:nvSpPr>
        <xdr:cNvPr id="837" name="n_4aveValue【庁舎】&#10;一人当たり面積">
          <a:extLst>
            <a:ext uri="{FF2B5EF4-FFF2-40B4-BE49-F238E27FC236}">
              <a16:creationId xmlns:a16="http://schemas.microsoft.com/office/drawing/2014/main" id="{12342121-54A6-4592-88E8-3AF51E4FCFF6}"/>
            </a:ext>
          </a:extLst>
        </xdr:cNvPr>
        <xdr:cNvSpPr txBox="1"/>
      </xdr:nvSpPr>
      <xdr:spPr>
        <a:xfrm>
          <a:off x="16226867" y="1753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16346</xdr:rowOff>
    </xdr:from>
    <xdr:ext cx="469744" cy="259045"/>
    <xdr:sp macro="" textlink="">
      <xdr:nvSpPr>
        <xdr:cNvPr id="838" name="n_1mainValue【庁舎】&#10;一人当たり面積">
          <a:extLst>
            <a:ext uri="{FF2B5EF4-FFF2-40B4-BE49-F238E27FC236}">
              <a16:creationId xmlns:a16="http://schemas.microsoft.com/office/drawing/2014/main" id="{0E27526A-5EE5-433E-A848-6E18009D0212}"/>
            </a:ext>
          </a:extLst>
        </xdr:cNvPr>
        <xdr:cNvSpPr txBox="1"/>
      </xdr:nvSpPr>
      <xdr:spPr>
        <a:xfrm>
          <a:off x="18561127" y="1795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20700</xdr:rowOff>
    </xdr:from>
    <xdr:ext cx="469744" cy="259045"/>
    <xdr:sp macro="" textlink="">
      <xdr:nvSpPr>
        <xdr:cNvPr id="839" name="n_2mainValue【庁舎】&#10;一人当たり面積">
          <a:extLst>
            <a:ext uri="{FF2B5EF4-FFF2-40B4-BE49-F238E27FC236}">
              <a16:creationId xmlns:a16="http://schemas.microsoft.com/office/drawing/2014/main" id="{6FF9F28D-EA22-4FD1-BCE6-6BB9AB87C90E}"/>
            </a:ext>
          </a:extLst>
        </xdr:cNvPr>
        <xdr:cNvSpPr txBox="1"/>
      </xdr:nvSpPr>
      <xdr:spPr>
        <a:xfrm>
          <a:off x="17776267" y="179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27232</xdr:rowOff>
    </xdr:from>
    <xdr:ext cx="469744" cy="259045"/>
    <xdr:sp macro="" textlink="">
      <xdr:nvSpPr>
        <xdr:cNvPr id="840" name="n_3mainValue【庁舎】&#10;一人当たり面積">
          <a:extLst>
            <a:ext uri="{FF2B5EF4-FFF2-40B4-BE49-F238E27FC236}">
              <a16:creationId xmlns:a16="http://schemas.microsoft.com/office/drawing/2014/main" id="{506CDC32-FF53-4B2A-9B39-C8F0EB59A62A}"/>
            </a:ext>
          </a:extLst>
        </xdr:cNvPr>
        <xdr:cNvSpPr txBox="1"/>
      </xdr:nvSpPr>
      <xdr:spPr>
        <a:xfrm>
          <a:off x="17001567" y="1796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33763</xdr:rowOff>
    </xdr:from>
    <xdr:ext cx="469744" cy="259045"/>
    <xdr:sp macro="" textlink="">
      <xdr:nvSpPr>
        <xdr:cNvPr id="841" name="n_4mainValue【庁舎】&#10;一人当たり面積">
          <a:extLst>
            <a:ext uri="{FF2B5EF4-FFF2-40B4-BE49-F238E27FC236}">
              <a16:creationId xmlns:a16="http://schemas.microsoft.com/office/drawing/2014/main" id="{F52A2862-5A26-492A-A1CE-D4D7BBEA16C1}"/>
            </a:ext>
          </a:extLst>
        </xdr:cNvPr>
        <xdr:cNvSpPr txBox="1"/>
      </xdr:nvSpPr>
      <xdr:spPr>
        <a:xfrm>
          <a:off x="16226867" y="179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77123514-E532-4131-98BC-E7469FA7DD1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3F84309C-5FBE-4E88-A031-FBFF51683E47}"/>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5F875C9B-27BA-40DD-B9C7-09A6DCA84CC6}"/>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類似団体と比較して、保健センター・庁舎</a:t>
          </a:r>
          <a:r>
            <a:rPr kumimoji="1" lang="ja-JP" altLang="en-US" sz="1100">
              <a:solidFill>
                <a:schemeClr val="dk1"/>
              </a:solidFill>
              <a:effectLst/>
              <a:latin typeface="+mn-lt"/>
              <a:ea typeface="+mn-ea"/>
              <a:cs typeface="+mn-cs"/>
            </a:rPr>
            <a:t>及び消防施設</a:t>
          </a:r>
          <a:r>
            <a:rPr kumimoji="1" lang="ja-JP" altLang="ja-JP" sz="1100">
              <a:solidFill>
                <a:schemeClr val="dk1"/>
              </a:solidFill>
              <a:effectLst/>
              <a:latin typeface="+mn-lt"/>
              <a:ea typeface="+mn-ea"/>
              <a:cs typeface="+mn-cs"/>
            </a:rPr>
            <a:t>の減価償却率は低い値となっている</a:t>
          </a:r>
          <a:r>
            <a:rPr kumimoji="1" lang="ja-JP" altLang="en-US" sz="1100">
              <a:solidFill>
                <a:schemeClr val="dk1"/>
              </a:solidFill>
              <a:effectLst/>
              <a:latin typeface="+mn-lt"/>
              <a:ea typeface="+mn-ea"/>
              <a:cs typeface="+mn-cs"/>
            </a:rPr>
            <a:t>。なかでも保健センター・庁舎については不具合の生じた箇所（エアコン等）の応急的な修繕が多いため、</a:t>
          </a:r>
          <a:r>
            <a:rPr kumimoji="1" lang="ja-JP" altLang="ja-JP" sz="1100">
              <a:solidFill>
                <a:schemeClr val="dk1"/>
              </a:solidFill>
              <a:effectLst/>
              <a:latin typeface="+mn-lt"/>
              <a:ea typeface="+mn-ea"/>
              <a:cs typeface="+mn-cs"/>
            </a:rPr>
            <a:t>計画等に基づく適正な管理・更新を検討していく。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全体としては高い値を推移しており、なかでも体育館・プールは高い値となっている。</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年度に町体育館の天井ボードおよびトイレ洋式化工事を実施したため、数値は改善している</a:t>
          </a:r>
          <a:r>
            <a:rPr kumimoji="1" lang="ja-JP" altLang="en-US" sz="1100">
              <a:solidFill>
                <a:schemeClr val="dk1"/>
              </a:solidFill>
              <a:effectLst/>
              <a:latin typeface="+mn-lt"/>
              <a:ea typeface="+mn-ea"/>
              <a:cs typeface="+mn-cs"/>
            </a:rPr>
            <a:t>が依然として高い数値を推移している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施設更新等の優先度については、償却率のみならず、一人当たりの面積や各施設の利用状況等にも注視しながら検討を進める。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神奈川県内の他市町村と比べると、企業が少ないことなどから、令和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年度では県平均より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ポイント下回っているが、全国平均との比較では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ポイント上回っている。類似団体内でも上位に位置しているが、将来的には税収の減少傾向が見込まれることから、町税の徴収強化等により歳入の確保に努める。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18552"/>
          <a:ext cx="0" cy="13099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150888</xdr:rowOff>
    </xdr:from>
    <xdr:to>
      <xdr:col>23</xdr:col>
      <xdr:colOff>133350</xdr:colOff>
      <xdr:row>42</xdr:row>
      <xdr:rowOff>13909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803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73072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739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116417</xdr:rowOff>
    </xdr:from>
    <xdr:to>
      <xdr:col>19</xdr:col>
      <xdr:colOff>133350</xdr:colOff>
      <xdr:row>41</xdr:row>
      <xdr:rowOff>150888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4586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100995</xdr:rowOff>
    </xdr:from>
    <xdr:to>
      <xdr:col>19</xdr:col>
      <xdr:colOff>184150</xdr:colOff>
      <xdr:row>43</xdr:row>
      <xdr:rowOff>31145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15922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8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70455</xdr:rowOff>
    </xdr:from>
    <xdr:to>
      <xdr:col>15</xdr:col>
      <xdr:colOff>82550</xdr:colOff>
      <xdr:row>41</xdr:row>
      <xdr:rowOff>116417</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0999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89505</xdr:rowOff>
    </xdr:from>
    <xdr:to>
      <xdr:col>15</xdr:col>
      <xdr:colOff>133350</xdr:colOff>
      <xdr:row>43</xdr:row>
      <xdr:rowOff>19655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2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4432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70455</xdr:rowOff>
    </xdr:from>
    <xdr:to>
      <xdr:col>11</xdr:col>
      <xdr:colOff>31750</xdr:colOff>
      <xdr:row>41</xdr:row>
      <xdr:rowOff>70455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999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66524</xdr:rowOff>
    </xdr:from>
    <xdr:to>
      <xdr:col>11</xdr:col>
      <xdr:colOff>82550</xdr:colOff>
      <xdr:row>42</xdr:row>
      <xdr:rowOff>168124</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152901</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134559</xdr:rowOff>
    </xdr:from>
    <xdr:to>
      <xdr:col>23</xdr:col>
      <xdr:colOff>184150</xdr:colOff>
      <xdr:row>42</xdr:row>
      <xdr:rowOff>64709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151086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0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100088</xdr:rowOff>
    </xdr:from>
    <xdr:to>
      <xdr:col>19</xdr:col>
      <xdr:colOff>184150</xdr:colOff>
      <xdr:row>42</xdr:row>
      <xdr:rowOff>30238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40415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65617</xdr:rowOff>
    </xdr:from>
    <xdr:to>
      <xdr:col>15</xdr:col>
      <xdr:colOff>133350</xdr:colOff>
      <xdr:row>41</xdr:row>
      <xdr:rowOff>167217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19655</xdr:rowOff>
    </xdr:from>
    <xdr:to>
      <xdr:col>11</xdr:col>
      <xdr:colOff>82550</xdr:colOff>
      <xdr:row>41</xdr:row>
      <xdr:rowOff>121255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131432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19655</xdr:rowOff>
    </xdr:from>
    <xdr:to>
      <xdr:col>7</xdr:col>
      <xdr:colOff>31750</xdr:colOff>
      <xdr:row>41</xdr:row>
      <xdr:rowOff>121255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131432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1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令和２・３年度は、普通交付税及び地方消費税交付金の増により減少した。令和４年度は、普通交付税及び法人税割の減や公債費の増により対前年度比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令和５年度は、普通交付税及び法人税割の増により経常一般財源は増となったが、それ以上に給与改定に伴う人件費の増や障害福祉サービス等給付費の増などに伴う扶助費の増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今後は、人件費や扶助費の増加だけでなく物価高騰等による経常経費全体の増加が見込まれるため、優先度の低い事業については廃止も含めて見直しを図り、経常経費の削減を計画的に進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146304</xdr:rowOff>
    </xdr:from>
    <xdr:to>
      <xdr:col>23</xdr:col>
      <xdr:colOff>133350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90404"/>
          <a:ext cx="0" cy="1414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61231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3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146304</xdr:rowOff>
    </xdr:from>
    <xdr:to>
      <xdr:col>24</xdr:col>
      <xdr:colOff>12700</xdr:colOff>
      <xdr:row>58</xdr:row>
      <xdr:rowOff>146304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75692</xdr:rowOff>
    </xdr:from>
    <xdr:to>
      <xdr:col>23</xdr:col>
      <xdr:colOff>133350</xdr:colOff>
      <xdr:row>64</xdr:row>
      <xdr:rowOff>29718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77042"/>
          <a:ext cx="8382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162069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919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145542</xdr:rowOff>
    </xdr:from>
    <xdr:to>
      <xdr:col>23</xdr:col>
      <xdr:colOff>184150</xdr:colOff>
      <xdr:row>64</xdr:row>
      <xdr:rowOff>75692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4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157988</xdr:rowOff>
    </xdr:from>
    <xdr:to>
      <xdr:col>19</xdr:col>
      <xdr:colOff>133350</xdr:colOff>
      <xdr:row>63</xdr:row>
      <xdr:rowOff>75692</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1643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157988</xdr:rowOff>
    </xdr:from>
    <xdr:to>
      <xdr:col>15</xdr:col>
      <xdr:colOff>82550</xdr:colOff>
      <xdr:row>63</xdr:row>
      <xdr:rowOff>75692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16438"/>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80518</xdr:rowOff>
    </xdr:from>
    <xdr:to>
      <xdr:col>15</xdr:col>
      <xdr:colOff>133350</xdr:colOff>
      <xdr:row>63</xdr:row>
      <xdr:rowOff>10668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166895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75692</xdr:rowOff>
    </xdr:from>
    <xdr:to>
      <xdr:col>11</xdr:col>
      <xdr:colOff>31750</xdr:colOff>
      <xdr:row>64</xdr:row>
      <xdr:rowOff>10414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77042"/>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164846</xdr:rowOff>
    </xdr:from>
    <xdr:to>
      <xdr:col>11</xdr:col>
      <xdr:colOff>82550</xdr:colOff>
      <xdr:row>64</xdr:row>
      <xdr:rowOff>94996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79773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122445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23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24892</xdr:rowOff>
    </xdr:from>
    <xdr:to>
      <xdr:col>19</xdr:col>
      <xdr:colOff>184150</xdr:colOff>
      <xdr:row>63</xdr:row>
      <xdr:rowOff>126492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136669</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595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107188</xdr:rowOff>
    </xdr:from>
    <xdr:to>
      <xdr:col>15</xdr:col>
      <xdr:colOff>133350</xdr:colOff>
      <xdr:row>62</xdr:row>
      <xdr:rowOff>37338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6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47515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33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136669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131064</xdr:rowOff>
    </xdr:from>
    <xdr:to>
      <xdr:col>7</xdr:col>
      <xdr:colOff>31750</xdr:colOff>
      <xdr:row>64</xdr:row>
      <xdr:rowOff>61214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71391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70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[174,286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は類似団体内平均より低く推移している。だが、令和元年度から徐々に増加しており、ここ５年間では、最高値となっている。今後も人件費や物件費の抑制を図り、更なる改善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93185</xdr:rowOff>
    </xdr:from>
    <xdr:to>
      <xdr:col>23</xdr:col>
      <xdr:colOff>133350</xdr:colOff>
      <xdr:row>89</xdr:row>
      <xdr:rowOff>146045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09185"/>
          <a:ext cx="0" cy="15959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118122</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146045</xdr:rowOff>
    </xdr:from>
    <xdr:to>
      <xdr:col>24</xdr:col>
      <xdr:colOff>12700</xdr:colOff>
      <xdr:row>89</xdr:row>
      <xdr:rowOff>146045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8112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5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93185</xdr:rowOff>
    </xdr:from>
    <xdr:to>
      <xdr:col>24</xdr:col>
      <xdr:colOff>12700</xdr:colOff>
      <xdr:row>80</xdr:row>
      <xdr:rowOff>93185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0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64574</xdr:rowOff>
    </xdr:from>
    <xdr:to>
      <xdr:col>23</xdr:col>
      <xdr:colOff>133350</xdr:colOff>
      <xdr:row>81</xdr:row>
      <xdr:rowOff>111838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52024"/>
          <a:ext cx="838200" cy="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85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37613</xdr:rowOff>
    </xdr:from>
    <xdr:to>
      <xdr:col>23</xdr:col>
      <xdr:colOff>184150</xdr:colOff>
      <xdr:row>82</xdr:row>
      <xdr:rowOff>139213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9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50104</xdr:rowOff>
    </xdr:from>
    <xdr:to>
      <xdr:col>19</xdr:col>
      <xdr:colOff>133350</xdr:colOff>
      <xdr:row>81</xdr:row>
      <xdr:rowOff>64574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7554"/>
          <a:ext cx="889000" cy="14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29829</xdr:rowOff>
    </xdr:from>
    <xdr:to>
      <xdr:col>19</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88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116206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75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31383</xdr:rowOff>
    </xdr:from>
    <xdr:to>
      <xdr:col>15</xdr:col>
      <xdr:colOff>82550</xdr:colOff>
      <xdr:row>81</xdr:row>
      <xdr:rowOff>50104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18833"/>
          <a:ext cx="889000" cy="18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164153</xdr:rowOff>
    </xdr:from>
    <xdr:to>
      <xdr:col>15</xdr:col>
      <xdr:colOff>133350</xdr:colOff>
      <xdr:row>82</xdr:row>
      <xdr:rowOff>94303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5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79080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12503</xdr:rowOff>
    </xdr:from>
    <xdr:to>
      <xdr:col>11</xdr:col>
      <xdr:colOff>31750</xdr:colOff>
      <xdr:row>81</xdr:row>
      <xdr:rowOff>31383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99953"/>
          <a:ext cx="889000" cy="18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153208</xdr:rowOff>
    </xdr:from>
    <xdr:to>
      <xdr:col>11</xdr:col>
      <xdr:colOff>82550</xdr:colOff>
      <xdr:row>82</xdr:row>
      <xdr:rowOff>83358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68135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2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106431</xdr:rowOff>
    </xdr:from>
    <xdr:to>
      <xdr:col>7</xdr:col>
      <xdr:colOff>31750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61038</xdr:rowOff>
    </xdr:from>
    <xdr:to>
      <xdr:col>23</xdr:col>
      <xdr:colOff>184150</xdr:colOff>
      <xdr:row>81</xdr:row>
      <xdr:rowOff>162638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94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77565</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13774</xdr:rowOff>
    </xdr:from>
    <xdr:to>
      <xdr:col>19</xdr:col>
      <xdr:colOff>184150</xdr:colOff>
      <xdr:row>81</xdr:row>
      <xdr:rowOff>115374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125551</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170754</xdr:rowOff>
    </xdr:from>
    <xdr:to>
      <xdr:col>15</xdr:col>
      <xdr:colOff>133350</xdr:colOff>
      <xdr:row>81</xdr:row>
      <xdr:rowOff>100904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111081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5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152033</xdr:rowOff>
    </xdr:from>
    <xdr:to>
      <xdr:col>11</xdr:col>
      <xdr:colOff>82550</xdr:colOff>
      <xdr:row>81</xdr:row>
      <xdr:rowOff>82183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6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92360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3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133153</xdr:rowOff>
    </xdr:from>
    <xdr:to>
      <xdr:col>7</xdr:col>
      <xdr:colOff>31750</xdr:colOff>
      <xdr:row>81</xdr:row>
      <xdr:rowOff>63303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73480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8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給与改定は国の上昇率に準じて行っているが、給料表を一部分割しているため、指数は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を下回る。各年度の変動に関しては、採用・退職にかかるもの及び職員の経験年数階層によるものである。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123472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800666"/>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95549</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54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123472</xdr:rowOff>
    </xdr:from>
    <xdr:to>
      <xdr:col>81</xdr:col>
      <xdr:colOff>133350</xdr:colOff>
      <xdr:row>89</xdr:row>
      <xdr:rowOff>123472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82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4939</xdr:rowOff>
    </xdr:from>
    <xdr:to>
      <xdr:col>81</xdr:col>
      <xdr:colOff>44450</xdr:colOff>
      <xdr:row>86</xdr:row>
      <xdr:rowOff>61384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578189"/>
          <a:ext cx="838200" cy="22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151288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53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61384</xdr:rowOff>
    </xdr:from>
    <xdr:to>
      <xdr:col>77</xdr:col>
      <xdr:colOff>44450</xdr:colOff>
      <xdr:row>87</xdr:row>
      <xdr:rowOff>37395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806084"/>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363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87</xdr:row>
      <xdr:rowOff>37395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7311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101600</xdr:rowOff>
    </xdr:from>
    <xdr:to>
      <xdr:col>68</xdr:col>
      <xdr:colOff>152400</xdr:colOff>
      <xdr:row>86</xdr:row>
      <xdr:rowOff>128411</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4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125589</xdr:rowOff>
    </xdr:from>
    <xdr:to>
      <xdr:col>81</xdr:col>
      <xdr:colOff>95250</xdr:colOff>
      <xdr:row>85</xdr:row>
      <xdr:rowOff>55739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142116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7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10584</xdr:rowOff>
    </xdr:from>
    <xdr:to>
      <xdr:col>77</xdr:col>
      <xdr:colOff>95250</xdr:colOff>
      <xdr:row>86</xdr:row>
      <xdr:rowOff>112184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96961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84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77611</xdr:rowOff>
    </xdr:from>
    <xdr:to>
      <xdr:col>68</xdr:col>
      <xdr:colOff>203200</xdr:colOff>
      <xdr:row>87</xdr:row>
      <xdr:rowOff>7761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163988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全国平均及び県内平均を上回っているが、これは積極的に施策を展開するため、平成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年度に機構改革を実施し、組織を細分化したため、職員の採用が増加したことに起因している。　また、他の要因として、町の人口が減少していることや再任用職員の雇用も挙げられるが、類似団体内の順位は中間に位置するため、新規事業等を精査し、計画的に定員管理を実施していく。</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70765</xdr:rowOff>
    </xdr:from>
    <xdr:to>
      <xdr:col>81</xdr:col>
      <xdr:colOff>44450</xdr:colOff>
      <xdr:row>67</xdr:row>
      <xdr:rowOff>114757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357765"/>
          <a:ext cx="0" cy="1244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86834</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573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114757</xdr:rowOff>
    </xdr:from>
    <xdr:to>
      <xdr:col>81</xdr:col>
      <xdr:colOff>133350</xdr:colOff>
      <xdr:row>67</xdr:row>
      <xdr:rowOff>114757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0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157142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10101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70765</xdr:rowOff>
    </xdr:from>
    <xdr:to>
      <xdr:col>81</xdr:col>
      <xdr:colOff>133350</xdr:colOff>
      <xdr:row>60</xdr:row>
      <xdr:rowOff>70765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357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71603</xdr:rowOff>
    </xdr:from>
    <xdr:to>
      <xdr:col>81</xdr:col>
      <xdr:colOff>44450</xdr:colOff>
      <xdr:row>61</xdr:row>
      <xdr:rowOff>77394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530053"/>
          <a:ext cx="8382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57548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159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85471</xdr:rowOff>
    </xdr:from>
    <xdr:to>
      <xdr:col>81</xdr:col>
      <xdr:colOff>95250</xdr:colOff>
      <xdr:row>62</xdr:row>
      <xdr:rowOff>15621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65811</xdr:rowOff>
    </xdr:from>
    <xdr:to>
      <xdr:col>77</xdr:col>
      <xdr:colOff>44450</xdr:colOff>
      <xdr:row>61</xdr:row>
      <xdr:rowOff>71603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524261"/>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82093</xdr:rowOff>
    </xdr:from>
    <xdr:to>
      <xdr:col>77</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168470</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62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58572</xdr:rowOff>
    </xdr:from>
    <xdr:to>
      <xdr:col>72</xdr:col>
      <xdr:colOff>203200</xdr:colOff>
      <xdr:row>61</xdr:row>
      <xdr:rowOff>65811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17022"/>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76302</xdr:rowOff>
    </xdr:from>
    <xdr:to>
      <xdr:col>73</xdr:col>
      <xdr:colOff>44450</xdr:colOff>
      <xdr:row>62</xdr:row>
      <xdr:rowOff>6452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162679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58572</xdr:rowOff>
    </xdr:from>
    <xdr:to>
      <xdr:col>68</xdr:col>
      <xdr:colOff>152400</xdr:colOff>
      <xdr:row>61</xdr:row>
      <xdr:rowOff>64364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517022"/>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75819</xdr:rowOff>
    </xdr:from>
    <xdr:to>
      <xdr:col>68</xdr:col>
      <xdr:colOff>203200</xdr:colOff>
      <xdr:row>62</xdr:row>
      <xdr:rowOff>5969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162196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72923</xdr:rowOff>
    </xdr:from>
    <xdr:to>
      <xdr:col>64</xdr:col>
      <xdr:colOff>152400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3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1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26594</xdr:rowOff>
    </xdr:from>
    <xdr:to>
      <xdr:col>81</xdr:col>
      <xdr:colOff>95250</xdr:colOff>
      <xdr:row>61</xdr:row>
      <xdr:rowOff>128194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85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43121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3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20803</xdr:rowOff>
    </xdr:from>
    <xdr:to>
      <xdr:col>77</xdr:col>
      <xdr:colOff>95250</xdr:colOff>
      <xdr:row>61</xdr:row>
      <xdr:rowOff>122403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7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132580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248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15011</xdr:rowOff>
    </xdr:from>
    <xdr:to>
      <xdr:col>73</xdr:col>
      <xdr:colOff>44450</xdr:colOff>
      <xdr:row>61</xdr:row>
      <xdr:rowOff>116611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47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126788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24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7772</xdr:rowOff>
    </xdr:from>
    <xdr:to>
      <xdr:col>68</xdr:col>
      <xdr:colOff>203200</xdr:colOff>
      <xdr:row>61</xdr:row>
      <xdr:rowOff>109372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46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119549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235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13564</xdr:rowOff>
    </xdr:from>
    <xdr:to>
      <xdr:col>64</xdr:col>
      <xdr:colOff>152400</xdr:colOff>
      <xdr:row>61</xdr:row>
      <xdr:rowOff>115164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7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125341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24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年度の町営住宅整備事業、令和３年度は、平成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年度松田小学校空調設備整備事業の元金償還が開始したことにより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ポイントずつ増加した。令和４年度は防災行政無線デジタル化事業債の元金償還が開始したことにより</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ポイント増加した。令和５年度は令和元年度の臨時財政対策債の元金償還が開始したこと及び単年度の比率が低かった令和２年度が平均計算から外れたため、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今後、松田小学校整備事業をはじめとした大型公共事業の元金償還の開始や、公共施設の老朽化に伴う改修等も見込まれるため、計画的に公債費の抑制を図っていく必要がある。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144526</xdr:rowOff>
    </xdr:from>
    <xdr:to>
      <xdr:col>81</xdr:col>
      <xdr:colOff>44450</xdr:colOff>
      <xdr:row>44</xdr:row>
      <xdr:rowOff>145796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145276"/>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59453</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88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144526</xdr:rowOff>
    </xdr:from>
    <xdr:to>
      <xdr:col>81</xdr:col>
      <xdr:colOff>133350</xdr:colOff>
      <xdr:row>35</xdr:row>
      <xdr:rowOff>144526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14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163322</xdr:rowOff>
    </xdr:from>
    <xdr:to>
      <xdr:col>81</xdr:col>
      <xdr:colOff>44450</xdr:colOff>
      <xdr:row>40</xdr:row>
      <xdr:rowOff>11176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4987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124714</xdr:rowOff>
    </xdr:from>
    <xdr:to>
      <xdr:col>77</xdr:col>
      <xdr:colOff>44450</xdr:colOff>
      <xdr:row>39</xdr:row>
      <xdr:rowOff>163322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81126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124460</xdr:rowOff>
    </xdr:from>
    <xdr:to>
      <xdr:col>77</xdr:col>
      <xdr:colOff>95250</xdr:colOff>
      <xdr:row>41</xdr:row>
      <xdr:rowOff>54610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39387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06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124714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919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86106</xdr:rowOff>
    </xdr:from>
    <xdr:to>
      <xdr:col>68</xdr:col>
      <xdr:colOff>152400</xdr:colOff>
      <xdr:row>39</xdr:row>
      <xdr:rowOff>105410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77265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114808</xdr:rowOff>
    </xdr:from>
    <xdr:to>
      <xdr:col>68</xdr:col>
      <xdr:colOff>203200</xdr:colOff>
      <xdr:row>41</xdr:row>
      <xdr:rowOff>44958</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29735</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131826</xdr:rowOff>
    </xdr:from>
    <xdr:to>
      <xdr:col>81</xdr:col>
      <xdr:colOff>95250</xdr:colOff>
      <xdr:row>40</xdr:row>
      <xdr:rowOff>61976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148353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6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112522</xdr:rowOff>
    </xdr:from>
    <xdr:to>
      <xdr:col>77</xdr:col>
      <xdr:colOff>95250</xdr:colOff>
      <xdr:row>40</xdr:row>
      <xdr:rowOff>42672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52849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73914</xdr:rowOff>
    </xdr:from>
    <xdr:to>
      <xdr:col>73</xdr:col>
      <xdr:colOff>44450</xdr:colOff>
      <xdr:row>40</xdr:row>
      <xdr:rowOff>4064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14241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35306</xdr:rowOff>
    </xdr:from>
    <xdr:to>
      <xdr:col>64</xdr:col>
      <xdr:colOff>152400</xdr:colOff>
      <xdr:row>39</xdr:row>
      <xdr:rowOff>136906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2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147083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9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令和２年度の将来負担比率は、財政調整基金の積立により充当可能基金が増加したこと及び普通交付税の増により標準財政規模が増加したことにより対前年度比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ポイントの減少となった。令和３年度も同様の理由により、対前年度比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ポイントの減少となった。令和４年度は臨時財政対策債や普通交付税の減により標準財政規模は減少しているが、基金の積立が増加したことにより、対前年度比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ポイントの減少となった。令和５年度は、新松田駅周辺整備基金をはじめとする基金への積立により、充当可能財源が増加したことから、対前年度比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ポイントの減少となった。だが、類似団体と比べると決して低くない。</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97125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555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69202</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8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97125</xdr:rowOff>
    </xdr:from>
    <xdr:to>
      <xdr:col>81</xdr:col>
      <xdr:colOff>133350</xdr:colOff>
      <xdr:row>22</xdr:row>
      <xdr:rowOff>97125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6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165947</xdr:rowOff>
    </xdr:from>
    <xdr:to>
      <xdr:col>81</xdr:col>
      <xdr:colOff>44450</xdr:colOff>
      <xdr:row>14</xdr:row>
      <xdr:rowOff>100209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394797"/>
          <a:ext cx="838200" cy="10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100209</xdr:rowOff>
    </xdr:from>
    <xdr:to>
      <xdr:col>77</xdr:col>
      <xdr:colOff>44450</xdr:colOff>
      <xdr:row>15</xdr:row>
      <xdr:rowOff>130991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00509"/>
          <a:ext cx="889000" cy="20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130991</xdr:rowOff>
    </xdr:from>
    <xdr:to>
      <xdr:col>72</xdr:col>
      <xdr:colOff>203200</xdr:colOff>
      <xdr:row>16</xdr:row>
      <xdr:rowOff>135346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702741"/>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112849</xdr:rowOff>
    </xdr:from>
    <xdr:to>
      <xdr:col>73</xdr:col>
      <xdr:colOff>44450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4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53176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11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135346</xdr:rowOff>
    </xdr:from>
    <xdr:to>
      <xdr:col>68</xdr:col>
      <xdr:colOff>152400</xdr:colOff>
      <xdr:row>17</xdr:row>
      <xdr:rowOff>148892</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878546"/>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19534</xdr:rowOff>
    </xdr:from>
    <xdr:to>
      <xdr:col>68</xdr:col>
      <xdr:colOff>203200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41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131311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88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9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115147</xdr:rowOff>
    </xdr:from>
    <xdr:to>
      <xdr:col>81</xdr:col>
      <xdr:colOff>95250</xdr:colOff>
      <xdr:row>14</xdr:row>
      <xdr:rowOff>45297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87224</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16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49409</xdr:rowOff>
    </xdr:from>
    <xdr:to>
      <xdr:col>77</xdr:col>
      <xdr:colOff>95250</xdr:colOff>
      <xdr:row>14</xdr:row>
      <xdr:rowOff>151009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135786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36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80191</xdr:rowOff>
    </xdr:from>
    <xdr:to>
      <xdr:col>73</xdr:col>
      <xdr:colOff>44450</xdr:colOff>
      <xdr:row>16</xdr:row>
      <xdr:rowOff>10341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65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166568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738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84546</xdr:rowOff>
    </xdr:from>
    <xdr:to>
      <xdr:col>68</xdr:col>
      <xdr:colOff>203200</xdr:colOff>
      <xdr:row>17</xdr:row>
      <xdr:rowOff>14696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170923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14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98092</xdr:rowOff>
    </xdr:from>
    <xdr:to>
      <xdr:col>64</xdr:col>
      <xdr:colOff>152400</xdr:colOff>
      <xdr:row>18</xdr:row>
      <xdr:rowOff>28242</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01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13019</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099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完全廃止していた地域手当の再導入や、人事院勧告による給与改定により、類似団体内平均と比べても高い水準にある。令和２年度は、制度改正に伴う会計年度任用職員給与費の皆増により、対前年度比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ポイントの増となった。令和３年度は、退職手当組合の負担金が減少したため、対前年度比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ポイントの大幅な減となった。令和４年度は分子である人件費の金額は令和３年度と比較すると、ほぼ横ばいだが、分母の経常一財の収入が減少したため、対前年度比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ポイントの増となった。令和５年度は給与改定に伴う職員給与費の増により、対前年度比</a:t>
          </a:r>
          <a:r>
            <a:rPr kumimoji="1" lang="en-US" altLang="ja-JP"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1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12700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05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156227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xdr:rowOff>
    </xdr:from>
    <xdr:to>
      <xdr:col>24</xdr:col>
      <xdr:colOff>114300</xdr:colOff>
      <xdr:row>40</xdr:row>
      <xdr:rowOff>12700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33274</xdr:rowOff>
    </xdr:from>
    <xdr:to>
      <xdr:col>24</xdr:col>
      <xdr:colOff>25400</xdr:colOff>
      <xdr:row>35</xdr:row>
      <xdr:rowOff>65278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03402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79011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368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62484</xdr:rowOff>
    </xdr:from>
    <xdr:to>
      <xdr:col>24</xdr:col>
      <xdr:colOff>76200</xdr:colOff>
      <xdr:row>34</xdr:row>
      <xdr:rowOff>164084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168148</xdr:rowOff>
    </xdr:from>
    <xdr:to>
      <xdr:col>19</xdr:col>
      <xdr:colOff>187325</xdr:colOff>
      <xdr:row>35</xdr:row>
      <xdr:rowOff>33274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9974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44196</xdr:rowOff>
    </xdr:from>
    <xdr:to>
      <xdr:col>20</xdr:col>
      <xdr:colOff>38100</xdr:colOff>
      <xdr:row>34</xdr:row>
      <xdr:rowOff>145796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155973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42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168148</xdr:rowOff>
    </xdr:from>
    <xdr:to>
      <xdr:col>15</xdr:col>
      <xdr:colOff>98425</xdr:colOff>
      <xdr:row>35</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59974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25908</xdr:rowOff>
    </xdr:from>
    <xdr:to>
      <xdr:col>15</xdr:col>
      <xdr:colOff>149225</xdr:colOff>
      <xdr:row>34</xdr:row>
      <xdr:rowOff>127508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137685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115570</xdr:rowOff>
    </xdr:from>
    <xdr:to>
      <xdr:col>11</xdr:col>
      <xdr:colOff>9525</xdr:colOff>
      <xdr:row>35</xdr:row>
      <xdr:rowOff>124714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163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117348</xdr:rowOff>
    </xdr:from>
    <xdr:to>
      <xdr:col>11</xdr:col>
      <xdr:colOff>60325</xdr:colOff>
      <xdr:row>35</xdr:row>
      <xdr:rowOff>47498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57675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xdr:rowOff>
    </xdr:from>
    <xdr:to>
      <xdr:col>24</xdr:col>
      <xdr:colOff>76200</xdr:colOff>
      <xdr:row>35</xdr:row>
      <xdr:rowOff>116078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158005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153924</xdr:rowOff>
    </xdr:from>
    <xdr:to>
      <xdr:col>20</xdr:col>
      <xdr:colOff>38100</xdr:colOff>
      <xdr:row>35</xdr:row>
      <xdr:rowOff>84074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68851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69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117348</xdr:rowOff>
    </xdr:from>
    <xdr:to>
      <xdr:col>15</xdr:col>
      <xdr:colOff>149225</xdr:colOff>
      <xdr:row>35</xdr:row>
      <xdr:rowOff>47498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32275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33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73914</xdr:rowOff>
    </xdr:from>
    <xdr:to>
      <xdr:col>11</xdr:col>
      <xdr:colOff>60325</xdr:colOff>
      <xdr:row>36</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161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151147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令和４年度まで物件費に係る経常収支比率は全国平均や神奈川県平均、類似団体内平均よりも低くなっている。令和３年度は、西平畑公園の入園料徴収委託等の新規経費により、対前年度比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ポイントの増加となった。令和４年度は、物価高騰による光熱水費の増により、対前年度比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ポイントの増加となった。令和５年度はふるさと寄附金返礼品発送等委託等により</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ポイントの大幅増となり、類似団体平均を上回った。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8890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87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152417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8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0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77470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02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161307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33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127000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137160</xdr:rowOff>
    </xdr:from>
    <xdr:to>
      <xdr:col>78</xdr:col>
      <xdr:colOff>120650</xdr:colOff>
      <xdr:row>17</xdr:row>
      <xdr:rowOff>67310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77470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9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30480</xdr:rowOff>
    </xdr:from>
    <xdr:to>
      <xdr:col>74</xdr:col>
      <xdr:colOff>31750</xdr:colOff>
      <xdr:row>16</xdr:row>
      <xdr:rowOff>132080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116857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77470</xdr:rowOff>
    </xdr:from>
    <xdr:to>
      <xdr:col>69</xdr:col>
      <xdr:colOff>92075</xdr:colOff>
      <xdr:row>16</xdr:row>
      <xdr:rowOff>66040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492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26670</xdr:rowOff>
    </xdr:from>
    <xdr:to>
      <xdr:col>69</xdr:col>
      <xdr:colOff>142875</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令和２年度は、児童手当の対象者の減少や新型コロナウイルス流行による受診控えにより、医療費の公費負担が減少したことにより、対前年度比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ポイントの減となった。令和３年度は、対前年度比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ポイントの減となったが、分子である扶助費の金額は令和２年度と変わりなく、分母の経常一財の収入が増加したため、減少となった。令和４年度は障害福祉サービス等給付費が増加したため、対前年度比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ポイントの増となった。令和５年度も前年度の理由と同様に対前年度比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113393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189357"/>
          <a:ext cx="0" cy="1382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99785</xdr:rowOff>
    </xdr:from>
    <xdr:to>
      <xdr:col>24</xdr:col>
      <xdr:colOff>25400</xdr:colOff>
      <xdr:row>56</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7009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23585</xdr:rowOff>
    </xdr:from>
    <xdr:to>
      <xdr:col>19</xdr:col>
      <xdr:colOff>187325</xdr:colOff>
      <xdr:row>56</xdr:row>
      <xdr:rowOff>99785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6247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16328</xdr:rowOff>
    </xdr:from>
    <xdr:to>
      <xdr:col>20</xdr:col>
      <xdr:colOff>38100</xdr:colOff>
      <xdr:row>56</xdr:row>
      <xdr:rowOff>117928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128105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23585</xdr:rowOff>
    </xdr:from>
    <xdr:to>
      <xdr:col>15</xdr:col>
      <xdr:colOff>98425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6247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78015</xdr:rowOff>
    </xdr:from>
    <xdr:to>
      <xdr:col>11</xdr:col>
      <xdr:colOff>9525</xdr:colOff>
      <xdr:row>56</xdr:row>
      <xdr:rowOff>143328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6792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38100</xdr:rowOff>
    </xdr:from>
    <xdr:to>
      <xdr:col>11</xdr:col>
      <xdr:colOff>60325</xdr:colOff>
      <xdr:row>56</xdr:row>
      <xdr:rowOff>139700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124477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29227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48985</xdr:rowOff>
    </xdr:from>
    <xdr:to>
      <xdr:col>20</xdr:col>
      <xdr:colOff>38100</xdr:colOff>
      <xdr:row>56</xdr:row>
      <xdr:rowOff>150585</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135362</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736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144235</xdr:rowOff>
    </xdr:from>
    <xdr:to>
      <xdr:col>15</xdr:col>
      <xdr:colOff>149225</xdr:colOff>
      <xdr:row>56</xdr:row>
      <xdr:rowOff>74385</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84562</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その他に係る経常収支比率は、令和２年度までは類似団体内平均を上回っている。主な要因は、下水道事業会計などへの多額な繰出金である。令和４年度は、介護保険事業会計への繰出金が増加したため、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ポイント増となった。令和５年度は前年度よりも繰出金に係る決算額が減になったため、</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ポイント減となった。また、類似団体内平均と同水準となった。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62</xdr:row>
      <xdr:rowOff>27940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167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2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27940</xdr:rowOff>
    </xdr:from>
    <xdr:to>
      <xdr:col>82</xdr:col>
      <xdr:colOff>196850</xdr:colOff>
      <xdr:row>62</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58</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10025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47007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81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58</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100253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30480</xdr:rowOff>
    </xdr:from>
    <xdr:to>
      <xdr:col>78</xdr:col>
      <xdr:colOff>120650</xdr:colOff>
      <xdr:row>58</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97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142257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74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59</xdr:row>
      <xdr:rowOff>92710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893800" y="10025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69850</xdr:rowOff>
    </xdr:from>
    <xdr:to>
      <xdr:col>69</xdr:col>
      <xdr:colOff>92075</xdr:colOff>
      <xdr:row>59</xdr:row>
      <xdr:rowOff>92710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004800" y="101854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106680</xdr:rowOff>
    </xdr:from>
    <xdr:to>
      <xdr:col>69</xdr:col>
      <xdr:colOff>142875</xdr:colOff>
      <xdr:row>59</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1005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47007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54627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114300</xdr:rowOff>
    </xdr:from>
    <xdr:to>
      <xdr:col>78</xdr:col>
      <xdr:colOff>120650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29227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広域消防や清掃組合への負担金が多くを占めており、ほぼ固定化されている。令和５年度は足柄上衛生組合職員派遣負担金等の増により、対前年度比</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ポイントの増となった。類似団体内平均よりは低いものの、全国平均や神奈川県平均よりは高いため、今後は各種補助金についても見直しを図り、経費の縮減に努めていく。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113284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56300"/>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85361</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113284</xdr:rowOff>
    </xdr:from>
    <xdr:to>
      <xdr:col>82</xdr:col>
      <xdr:colOff>196850</xdr:colOff>
      <xdr:row>40</xdr:row>
      <xdr:rowOff>113284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97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33274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3540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32275</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375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10414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63266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3266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24130</xdr:rowOff>
    </xdr:from>
    <xdr:to>
      <xdr:col>69</xdr:col>
      <xdr:colOff>92075</xdr:colOff>
      <xdr:row>37</xdr:row>
      <xdr:rowOff>56134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3677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144780</xdr:rowOff>
    </xdr:from>
    <xdr:to>
      <xdr:col>69</xdr:col>
      <xdr:colOff>142875</xdr:colOff>
      <xdr:row>37</xdr:row>
      <xdr:rowOff>74930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117111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に係る経常収支比率は、全国平均及び神奈川県平均を下回っており、類似団体内でも低い比率で推移している。また、今後、松田小学校整備事業をはじめとした大型公共事業の元金償還が始まるため、計画的に公債費の抑制を図っていく必要があ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145287</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50292"/>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154432</xdr:rowOff>
    </xdr:from>
    <xdr:to>
      <xdr:col>24</xdr:col>
      <xdr:colOff>25400</xdr:colOff>
      <xdr:row>76</xdr:row>
      <xdr:rowOff>168148</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8463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154432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25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131572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125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9906</xdr:rowOff>
    </xdr:from>
    <xdr:to>
      <xdr:col>15</xdr:col>
      <xdr:colOff>149225</xdr:colOff>
      <xdr:row>77</xdr:row>
      <xdr:rowOff>111506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96283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99568</xdr:rowOff>
    </xdr:from>
    <xdr:to>
      <xdr:col>11</xdr:col>
      <xdr:colOff>9525</xdr:colOff>
      <xdr:row>76</xdr:row>
      <xdr:rowOff>131572</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297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14478</xdr:rowOff>
    </xdr:from>
    <xdr:to>
      <xdr:col>6</xdr:col>
      <xdr:colOff>171450</xdr:colOff>
      <xdr:row>77</xdr:row>
      <xdr:rowOff>116078</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100855</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117348</xdr:rowOff>
    </xdr:from>
    <xdr:to>
      <xdr:col>24</xdr:col>
      <xdr:colOff>76200</xdr:colOff>
      <xdr:row>77</xdr:row>
      <xdr:rowOff>47498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133875</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992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103632</xdr:rowOff>
    </xdr:from>
    <xdr:to>
      <xdr:col>20</xdr:col>
      <xdr:colOff>38100</xdr:colOff>
      <xdr:row>77</xdr:row>
      <xdr:rowOff>33782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43959</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02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80772</xdr:rowOff>
    </xdr:from>
    <xdr:to>
      <xdr:col>11</xdr:col>
      <xdr:colOff>60325</xdr:colOff>
      <xdr:row>77</xdr:row>
      <xdr:rowOff>10922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21099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48768</xdr:rowOff>
    </xdr:from>
    <xdr:to>
      <xdr:col>6</xdr:col>
      <xdr:colOff>171450</xdr:colOff>
      <xdr:row>76</xdr:row>
      <xdr:rowOff>150368</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160545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公債費以外に係る経常収支比率は、神奈川県平均や全国平均より下回っている。しかし、人件費の乖離が大きいため、令和</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を除き、類似団体内平均を上回っている。令和３年度は、退職手当組合の負担金が減少したため、同率となった。令和４年度は、光熱水費の増や、障害福祉サービス等給付費等扶助費の増加したため、対前年度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4.1</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ポイント増となった。令和５年度は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障害福祉</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サービス等給付費等扶助費</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が令和４年度に引き続き大きかったこと等により</a:t>
          </a:r>
          <a:r>
            <a:rPr kumimoji="1"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a:t>
          </a:r>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142239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49530"/>
          <a:ext cx="0" cy="110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114316</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142239</xdr:rowOff>
    </xdr:from>
    <xdr:to>
      <xdr:col>82</xdr:col>
      <xdr:colOff>196850</xdr:colOff>
      <xdr:row>80</xdr:row>
      <xdr:rowOff>142239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35561</xdr:rowOff>
    </xdr:from>
    <xdr:to>
      <xdr:col>82</xdr:col>
      <xdr:colOff>107950</xdr:colOff>
      <xdr:row>78</xdr:row>
      <xdr:rowOff>123189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408661"/>
          <a:ext cx="8382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5097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06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160020</xdr:rowOff>
    </xdr:from>
    <xdr:to>
      <xdr:col>82</xdr:col>
      <xdr:colOff>158750</xdr:colOff>
      <xdr:row>78</xdr:row>
      <xdr:rowOff>90170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50800</xdr:rowOff>
    </xdr:from>
    <xdr:to>
      <xdr:col>78</xdr:col>
      <xdr:colOff>69850</xdr:colOff>
      <xdr:row>78</xdr:row>
      <xdr:rowOff>35561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52450"/>
          <a:ext cx="889000" cy="1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91439</xdr:rowOff>
    </xdr:from>
    <xdr:to>
      <xdr:col>78</xdr:col>
      <xdr:colOff>120650</xdr:colOff>
      <xdr:row>78</xdr:row>
      <xdr:rowOff>21589</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31766</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61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78</xdr:row>
      <xdr:rowOff>54611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252450"/>
          <a:ext cx="889000" cy="1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0</xdr:rowOff>
    </xdr:from>
    <xdr:to>
      <xdr:col>74</xdr:col>
      <xdr:colOff>31750</xdr:colOff>
      <xdr:row>77</xdr:row>
      <xdr:rowOff>101600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111777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54611</xdr:rowOff>
    </xdr:from>
    <xdr:to>
      <xdr:col>69</xdr:col>
      <xdr:colOff>92075</xdr:colOff>
      <xdr:row>78</xdr:row>
      <xdr:rowOff>165100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277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157497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18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72389</xdr:rowOff>
    </xdr:from>
    <xdr:to>
      <xdr:col>82</xdr:col>
      <xdr:colOff>158750</xdr:colOff>
      <xdr:row>79</xdr:row>
      <xdr:rowOff>2539</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44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44466</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4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156211</xdr:rowOff>
    </xdr:from>
    <xdr:to>
      <xdr:col>78</xdr:col>
      <xdr:colOff>120650</xdr:colOff>
      <xdr:row>78</xdr:row>
      <xdr:rowOff>86361</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71138</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44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0</xdr:rowOff>
    </xdr:from>
    <xdr:to>
      <xdr:col>74</xdr:col>
      <xdr:colOff>31750</xdr:colOff>
      <xdr:row>77</xdr:row>
      <xdr:rowOff>101600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86377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3811</xdr:rowOff>
    </xdr:from>
    <xdr:to>
      <xdr:col>69</xdr:col>
      <xdr:colOff>142875</xdr:colOff>
      <xdr:row>78</xdr:row>
      <xdr:rowOff>105411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115588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60764</xdr:rowOff>
    </xdr:from>
    <xdr:to>
      <xdr:col>29</xdr:col>
      <xdr:colOff>127000</xdr:colOff>
      <xdr:row>18</xdr:row>
      <xdr:rowOff>33108</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65789"/>
          <a:ext cx="0" cy="10010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5185</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33108</xdr:rowOff>
    </xdr:from>
    <xdr:to>
      <xdr:col>30</xdr:col>
      <xdr:colOff>25400</xdr:colOff>
      <xdr:row>18</xdr:row>
      <xdr:rowOff>33108</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668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147141</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09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60764</xdr:rowOff>
    </xdr:from>
    <xdr:to>
      <xdr:col>30</xdr:col>
      <xdr:colOff>25400</xdr:colOff>
      <xdr:row>12</xdr:row>
      <xdr:rowOff>60764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65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57564</xdr:rowOff>
    </xdr:from>
    <xdr:to>
      <xdr:col>29</xdr:col>
      <xdr:colOff>127000</xdr:colOff>
      <xdr:row>17</xdr:row>
      <xdr:rowOff>73191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3019839"/>
          <a:ext cx="647700" cy="156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68576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879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52049</xdr:rowOff>
    </xdr:from>
    <xdr:to>
      <xdr:col>29</xdr:col>
      <xdr:colOff>177800</xdr:colOff>
      <xdr:row>16</xdr:row>
      <xdr:rowOff>153649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73191</xdr:rowOff>
    </xdr:from>
    <xdr:to>
      <xdr:col>26</xdr:col>
      <xdr:colOff>50800</xdr:colOff>
      <xdr:row>17</xdr:row>
      <xdr:rowOff>83409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3035466"/>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68632</xdr:rowOff>
    </xdr:from>
    <xdr:to>
      <xdr:col>26</xdr:col>
      <xdr:colOff>101600</xdr:colOff>
      <xdr:row>16</xdr:row>
      <xdr:rowOff>170232</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8959</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28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83409</xdr:rowOff>
    </xdr:from>
    <xdr:to>
      <xdr:col>22</xdr:col>
      <xdr:colOff>114300</xdr:colOff>
      <xdr:row>17</xdr:row>
      <xdr:rowOff>94149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3045684"/>
          <a:ext cx="698500" cy="107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77744</xdr:rowOff>
    </xdr:from>
    <xdr:to>
      <xdr:col>22</xdr:col>
      <xdr:colOff>165100</xdr:colOff>
      <xdr:row>17</xdr:row>
      <xdr:rowOff>7894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18071</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94149</xdr:rowOff>
    </xdr:from>
    <xdr:to>
      <xdr:col>18</xdr:col>
      <xdr:colOff>177800</xdr:colOff>
      <xdr:row>17</xdr:row>
      <xdr:rowOff>96993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3056424"/>
          <a:ext cx="698500" cy="2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84936</xdr:rowOff>
    </xdr:from>
    <xdr:to>
      <xdr:col>19</xdr:col>
      <xdr:colOff>38100</xdr:colOff>
      <xdr:row>17</xdr:row>
      <xdr:rowOff>15086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25263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110525</xdr:rowOff>
    </xdr:from>
    <xdr:to>
      <xdr:col>15</xdr:col>
      <xdr:colOff>101600</xdr:colOff>
      <xdr:row>17</xdr:row>
      <xdr:rowOff>40675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50852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6764</xdr:rowOff>
    </xdr:from>
    <xdr:to>
      <xdr:col>29</xdr:col>
      <xdr:colOff>177800</xdr:colOff>
      <xdr:row>17</xdr:row>
      <xdr:rowOff>108364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69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150291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941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22391</xdr:rowOff>
    </xdr:from>
    <xdr:to>
      <xdr:col>26</xdr:col>
      <xdr:colOff>101600</xdr:colOff>
      <xdr:row>17</xdr:row>
      <xdr:rowOff>123991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84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108768</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71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32609</xdr:rowOff>
    </xdr:from>
    <xdr:to>
      <xdr:col>22</xdr:col>
      <xdr:colOff>165100</xdr:colOff>
      <xdr:row>17</xdr:row>
      <xdr:rowOff>134209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9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118986</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81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43349</xdr:rowOff>
    </xdr:from>
    <xdr:to>
      <xdr:col>19</xdr:col>
      <xdr:colOff>38100</xdr:colOff>
      <xdr:row>17</xdr:row>
      <xdr:rowOff>144949</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30056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129726</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92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46193</xdr:rowOff>
    </xdr:from>
    <xdr:to>
      <xdr:col>15</xdr:col>
      <xdr:colOff>101600</xdr:colOff>
      <xdr:row>17</xdr:row>
      <xdr:rowOff>147793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30084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132570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9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a:extLst>
            <a:ext uri="{FF2B5EF4-FFF2-40B4-BE49-F238E27FC236}">
              <a16:creationId xmlns:a16="http://schemas.microsoft.com/office/drawing/2014/main" id="{00000000-0008-0000-0500-000065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63335</xdr:rowOff>
    </xdr:from>
    <xdr:to>
      <xdr:col>29</xdr:col>
      <xdr:colOff>127000</xdr:colOff>
      <xdr:row>37</xdr:row>
      <xdr:rowOff>327413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flipV="1">
          <a:off x="5651500" y="5987885"/>
          <a:ext cx="0" cy="1464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299490</xdr:rowOff>
    </xdr:from>
    <xdr:ext cx="762000" cy="259045"/>
    <xdr:sp macro="" textlink="">
      <xdr:nvSpPr>
        <xdr:cNvPr id="103" name="人口1人当たり決算額の推移最小値テキスト445">
          <a:extLst>
            <a:ext uri="{FF2B5EF4-FFF2-40B4-BE49-F238E27FC236}">
              <a16:creationId xmlns:a16="http://schemas.microsoft.com/office/drawing/2014/main" id="{00000000-0008-0000-0500-000067000000}"/>
            </a:ext>
          </a:extLst>
        </xdr:cNvPr>
        <xdr:cNvSpPr txBox="1"/>
      </xdr:nvSpPr>
      <xdr:spPr>
        <a:xfrm>
          <a:off x="5740400" y="742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327413</xdr:rowOff>
    </xdr:from>
    <xdr:to>
      <xdr:col>30</xdr:col>
      <xdr:colOff>25400</xdr:colOff>
      <xdr:row>37</xdr:row>
      <xdr:rowOff>327413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5562600" y="74521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321162</xdr:rowOff>
    </xdr:from>
    <xdr:ext cx="762000" cy="259045"/>
    <xdr:sp macro="" textlink="">
      <xdr:nvSpPr>
        <xdr:cNvPr id="105" name="人口1人当たり決算額の推移最大値テキスト445">
          <a:extLst>
            <a:ext uri="{FF2B5EF4-FFF2-40B4-BE49-F238E27FC236}">
              <a16:creationId xmlns:a16="http://schemas.microsoft.com/office/drawing/2014/main" id="{00000000-0008-0000-0500-000069000000}"/>
            </a:ext>
          </a:extLst>
        </xdr:cNvPr>
        <xdr:cNvSpPr txBox="1"/>
      </xdr:nvSpPr>
      <xdr:spPr>
        <a:xfrm>
          <a:off x="5740400" y="573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63335</xdr:rowOff>
    </xdr:from>
    <xdr:to>
      <xdr:col>30</xdr:col>
      <xdr:colOff>25400</xdr:colOff>
      <xdr:row>33</xdr:row>
      <xdr:rowOff>63335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59878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110723</xdr:rowOff>
    </xdr:from>
    <xdr:to>
      <xdr:col>29</xdr:col>
      <xdr:colOff>127000</xdr:colOff>
      <xdr:row>36</xdr:row>
      <xdr:rowOff>117559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003800" y="7063973"/>
          <a:ext cx="647700" cy="6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41223</xdr:rowOff>
    </xdr:from>
    <xdr:ext cx="762000" cy="259045"/>
    <xdr:sp macro="" textlink="">
      <xdr:nvSpPr>
        <xdr:cNvPr id="108" name="人口1人当たり決算額の推移平均値テキスト445">
          <a:extLst>
            <a:ext uri="{FF2B5EF4-FFF2-40B4-BE49-F238E27FC236}">
              <a16:creationId xmlns:a16="http://schemas.microsoft.com/office/drawing/2014/main" id="{00000000-0008-0000-0500-00006C000000}"/>
            </a:ext>
          </a:extLst>
        </xdr:cNvPr>
        <xdr:cNvSpPr txBox="1"/>
      </xdr:nvSpPr>
      <xdr:spPr>
        <a:xfrm>
          <a:off x="5740400" y="6651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196146</xdr:rowOff>
    </xdr:from>
    <xdr:to>
      <xdr:col>29</xdr:col>
      <xdr:colOff>177800</xdr:colOff>
      <xdr:row>35</xdr:row>
      <xdr:rowOff>297746</xdr:rowOff>
    </xdr:to>
    <xdr:sp macro="" textlink="">
      <xdr:nvSpPr>
        <xdr:cNvPr id="109" name="フローチャート: 判断 108">
          <a:extLst>
            <a:ext uri="{FF2B5EF4-FFF2-40B4-BE49-F238E27FC236}">
              <a16:creationId xmlns:a16="http://schemas.microsoft.com/office/drawing/2014/main" id="{00000000-0008-0000-0500-00006D000000}"/>
            </a:ext>
          </a:extLst>
        </xdr:cNvPr>
        <xdr:cNvSpPr/>
      </xdr:nvSpPr>
      <xdr:spPr bwMode="auto">
        <a:xfrm>
          <a:off x="5600700" y="68064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117559</xdr:rowOff>
    </xdr:from>
    <xdr:to>
      <xdr:col>26</xdr:col>
      <xdr:colOff>50800</xdr:colOff>
      <xdr:row>36</xdr:row>
      <xdr:rowOff>162319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4305300" y="7070809"/>
          <a:ext cx="698500" cy="447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210662</xdr:rowOff>
    </xdr:from>
    <xdr:to>
      <xdr:col>26</xdr:col>
      <xdr:colOff>101600</xdr:colOff>
      <xdr:row>35</xdr:row>
      <xdr:rowOff>312262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4953000" y="6821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322439</xdr:rowOff>
    </xdr:from>
    <xdr:ext cx="736600" cy="259045"/>
    <xdr:sp macro="" textlink="">
      <xdr:nvSpPr>
        <xdr:cNvPr id="112" name="テキスト ボックス 111">
          <a:extLst>
            <a:ext uri="{FF2B5EF4-FFF2-40B4-BE49-F238E27FC236}">
              <a16:creationId xmlns:a16="http://schemas.microsoft.com/office/drawing/2014/main" id="{00000000-0008-0000-0500-000070000000}"/>
            </a:ext>
          </a:extLst>
        </xdr:cNvPr>
        <xdr:cNvSpPr txBox="1"/>
      </xdr:nvSpPr>
      <xdr:spPr>
        <a:xfrm>
          <a:off x="4622800" y="6589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162319</xdr:rowOff>
    </xdr:from>
    <xdr:to>
      <xdr:col>22</xdr:col>
      <xdr:colOff>114300</xdr:colOff>
      <xdr:row>37</xdr:row>
      <xdr:rowOff>17204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3606800" y="7115569"/>
          <a:ext cx="698500" cy="263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242370</xdr:rowOff>
    </xdr:from>
    <xdr:to>
      <xdr:col>22</xdr:col>
      <xdr:colOff>165100</xdr:colOff>
      <xdr:row>36</xdr:row>
      <xdr:rowOff>1070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254500" y="6852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11247</xdr:rowOff>
    </xdr:from>
    <xdr:ext cx="7620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3924300" y="662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17204</xdr:rowOff>
    </xdr:from>
    <xdr:to>
      <xdr:col>18</xdr:col>
      <xdr:colOff>177800</xdr:colOff>
      <xdr:row>37</xdr:row>
      <xdr:rowOff>80114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2908300" y="7141904"/>
          <a:ext cx="698500" cy="629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297256</xdr:rowOff>
    </xdr:from>
    <xdr:to>
      <xdr:col>19</xdr:col>
      <xdr:colOff>38100</xdr:colOff>
      <xdr:row>36</xdr:row>
      <xdr:rowOff>55956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3556000" y="6907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66133</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225800" y="667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311635</xdr:rowOff>
    </xdr:from>
    <xdr:to>
      <xdr:col>15</xdr:col>
      <xdr:colOff>101600</xdr:colOff>
      <xdr:row>36</xdr:row>
      <xdr:rowOff>70335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2857500" y="6921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80512</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2527300" y="6690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59923</xdr:rowOff>
    </xdr:from>
    <xdr:to>
      <xdr:col>29</xdr:col>
      <xdr:colOff>177800</xdr:colOff>
      <xdr:row>36</xdr:row>
      <xdr:rowOff>161523</xdr:rowOff>
    </xdr:to>
    <xdr:sp macro="" textlink="">
      <xdr:nvSpPr>
        <xdr:cNvPr id="126" name="楕円 125">
          <a:extLst>
            <a:ext uri="{FF2B5EF4-FFF2-40B4-BE49-F238E27FC236}">
              <a16:creationId xmlns:a16="http://schemas.microsoft.com/office/drawing/2014/main" id="{00000000-0008-0000-0500-00007E000000}"/>
            </a:ext>
          </a:extLst>
        </xdr:cNvPr>
        <xdr:cNvSpPr/>
      </xdr:nvSpPr>
      <xdr:spPr bwMode="auto">
        <a:xfrm>
          <a:off x="5600700" y="7013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32000</xdr:rowOff>
    </xdr:from>
    <xdr:ext cx="762000" cy="259045"/>
    <xdr:sp macro="" textlink="">
      <xdr:nvSpPr>
        <xdr:cNvPr id="127" name="人口1人当たり決算額の推移該当値テキスト445">
          <a:extLst>
            <a:ext uri="{FF2B5EF4-FFF2-40B4-BE49-F238E27FC236}">
              <a16:creationId xmlns:a16="http://schemas.microsoft.com/office/drawing/2014/main" id="{00000000-0008-0000-0500-00007F000000}"/>
            </a:ext>
          </a:extLst>
        </xdr:cNvPr>
        <xdr:cNvSpPr txBox="1"/>
      </xdr:nvSpPr>
      <xdr:spPr>
        <a:xfrm>
          <a:off x="5740400" y="698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66759</xdr:rowOff>
    </xdr:from>
    <xdr:to>
      <xdr:col>26</xdr:col>
      <xdr:colOff>101600</xdr:colOff>
      <xdr:row>36</xdr:row>
      <xdr:rowOff>168359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4953000" y="7020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153136</xdr:rowOff>
    </xdr:from>
    <xdr:ext cx="7366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622800" y="7106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111519</xdr:rowOff>
    </xdr:from>
    <xdr:to>
      <xdr:col>22</xdr:col>
      <xdr:colOff>165100</xdr:colOff>
      <xdr:row>37</xdr:row>
      <xdr:rowOff>41669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254500" y="7064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26446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924300" y="7151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137854</xdr:rowOff>
    </xdr:from>
    <xdr:to>
      <xdr:col>19</xdr:col>
      <xdr:colOff>38100</xdr:colOff>
      <xdr:row>37</xdr:row>
      <xdr:rowOff>68004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3556000" y="7091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52781</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225800" y="717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29314</xdr:rowOff>
    </xdr:from>
    <xdr:to>
      <xdr:col>15</xdr:col>
      <xdr:colOff>101600</xdr:colOff>
      <xdr:row>37</xdr:row>
      <xdr:rowOff>130914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2857500" y="7154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527300" y="724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169674</xdr:rowOff>
    </xdr:from>
    <xdr:to>
      <xdr:col>24</xdr:col>
      <xdr:colOff>62865</xdr:colOff>
      <xdr:row>37</xdr:row>
      <xdr:rowOff>40808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13174"/>
          <a:ext cx="1270" cy="1071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44635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8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40808</xdr:rowOff>
    </xdr:from>
    <xdr:to>
      <xdr:col>24</xdr:col>
      <xdr:colOff>152400</xdr:colOff>
      <xdr:row>37</xdr:row>
      <xdr:rowOff>40808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8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116351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8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169674</xdr:rowOff>
    </xdr:from>
    <xdr:to>
      <xdr:col>24</xdr:col>
      <xdr:colOff>152400</xdr:colOff>
      <xdr:row>30</xdr:row>
      <xdr:rowOff>169674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1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36556</xdr:rowOff>
    </xdr:from>
    <xdr:to>
      <xdr:col>24</xdr:col>
      <xdr:colOff>63500</xdr:colOff>
      <xdr:row>36</xdr:row>
      <xdr:rowOff>49974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08756"/>
          <a:ext cx="838200" cy="1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118480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47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95603</xdr:rowOff>
    </xdr:from>
    <xdr:to>
      <xdr:col>24</xdr:col>
      <xdr:colOff>114300</xdr:colOff>
      <xdr:row>36</xdr:row>
      <xdr:rowOff>25753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49974</xdr:rowOff>
    </xdr:from>
    <xdr:to>
      <xdr:col>19</xdr:col>
      <xdr:colOff>177800</xdr:colOff>
      <xdr:row>36</xdr:row>
      <xdr:rowOff>63535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2174"/>
          <a:ext cx="889000" cy="1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106013</xdr:rowOff>
    </xdr:from>
    <xdr:to>
      <xdr:col>20</xdr:col>
      <xdr:colOff>38100</xdr:colOff>
      <xdr:row>36</xdr:row>
      <xdr:rowOff>36163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52690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63535</xdr:rowOff>
    </xdr:from>
    <xdr:to>
      <xdr:col>15</xdr:col>
      <xdr:colOff>50800</xdr:colOff>
      <xdr:row>36</xdr:row>
      <xdr:rowOff>69328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5735"/>
          <a:ext cx="889000" cy="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114380</xdr:rowOff>
    </xdr:from>
    <xdr:to>
      <xdr:col>15</xdr:col>
      <xdr:colOff>101600</xdr:colOff>
      <xdr:row>36</xdr:row>
      <xdr:rowOff>44530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61057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69328</xdr:rowOff>
    </xdr:from>
    <xdr:to>
      <xdr:col>10</xdr:col>
      <xdr:colOff>114300</xdr:colOff>
      <xdr:row>36</xdr:row>
      <xdr:rowOff>105186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1528"/>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120945</xdr:rowOff>
    </xdr:from>
    <xdr:to>
      <xdr:col>10</xdr:col>
      <xdr:colOff>165100</xdr:colOff>
      <xdr:row>36</xdr:row>
      <xdr:rowOff>51095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67622</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9804</xdr:rowOff>
    </xdr:from>
    <xdr:to>
      <xdr:col>6</xdr:col>
      <xdr:colOff>38100</xdr:colOff>
      <xdr:row>36</xdr:row>
      <xdr:rowOff>111404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127931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595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157206</xdr:rowOff>
    </xdr:from>
    <xdr:to>
      <xdr:col>24</xdr:col>
      <xdr:colOff>114300</xdr:colOff>
      <xdr:row>36</xdr:row>
      <xdr:rowOff>87356</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5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135633</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1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170624</xdr:rowOff>
    </xdr:from>
    <xdr:to>
      <xdr:col>20</xdr:col>
      <xdr:colOff>38100</xdr:colOff>
      <xdr:row>36</xdr:row>
      <xdr:rowOff>100774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91901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6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12735</xdr:rowOff>
    </xdr:from>
    <xdr:to>
      <xdr:col>15</xdr:col>
      <xdr:colOff>101600</xdr:colOff>
      <xdr:row>36</xdr:row>
      <xdr:rowOff>114335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105462</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18528</xdr:rowOff>
    </xdr:from>
    <xdr:to>
      <xdr:col>10</xdr:col>
      <xdr:colOff>165100</xdr:colOff>
      <xdr:row>36</xdr:row>
      <xdr:rowOff>120128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111255</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54386</xdr:rowOff>
    </xdr:from>
    <xdr:to>
      <xdr:col>6</xdr:col>
      <xdr:colOff>38100</xdr:colOff>
      <xdr:row>36</xdr:row>
      <xdr:rowOff>155986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2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147113</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31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31686</xdr:rowOff>
    </xdr:from>
    <xdr:to>
      <xdr:col>24</xdr:col>
      <xdr:colOff>62865</xdr:colOff>
      <xdr:row>57</xdr:row>
      <xdr:rowOff>73255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775636"/>
          <a:ext cx="1270" cy="1070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77082</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73255</xdr:rowOff>
    </xdr:from>
    <xdr:to>
      <xdr:col>24</xdr:col>
      <xdr:colOff>152400</xdr:colOff>
      <xdr:row>57</xdr:row>
      <xdr:rowOff>73255</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45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149813</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50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31686</xdr:rowOff>
    </xdr:from>
    <xdr:to>
      <xdr:col>24</xdr:col>
      <xdr:colOff>152400</xdr:colOff>
      <xdr:row>51</xdr:row>
      <xdr:rowOff>31686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775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117315</xdr:rowOff>
    </xdr:from>
    <xdr:to>
      <xdr:col>24</xdr:col>
      <xdr:colOff>63500</xdr:colOff>
      <xdr:row>56</xdr:row>
      <xdr:rowOff>161737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718515"/>
          <a:ext cx="838200" cy="4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152765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110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129888</xdr:rowOff>
    </xdr:from>
    <xdr:to>
      <xdr:col>24</xdr:col>
      <xdr:colOff>114300</xdr:colOff>
      <xdr:row>56</xdr:row>
      <xdr:rowOff>60038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161737</xdr:rowOff>
    </xdr:from>
    <xdr:to>
      <xdr:col>19</xdr:col>
      <xdr:colOff>177800</xdr:colOff>
      <xdr:row>57</xdr:row>
      <xdr:rowOff>35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762937"/>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125238</xdr:rowOff>
    </xdr:from>
    <xdr:to>
      <xdr:col>20</xdr:col>
      <xdr:colOff>38100</xdr:colOff>
      <xdr:row>56</xdr:row>
      <xdr:rowOff>55388</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71915</xdr:rowOff>
    </xdr:from>
    <xdr:ext cx="599010"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497795" y="93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35</xdr:rowOff>
    </xdr:from>
    <xdr:to>
      <xdr:col>15</xdr:col>
      <xdr:colOff>50800</xdr:colOff>
      <xdr:row>57</xdr:row>
      <xdr:rowOff>14135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772685"/>
          <a:ext cx="8890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164429</xdr:rowOff>
    </xdr:from>
    <xdr:to>
      <xdr:col>15</xdr:col>
      <xdr:colOff>101600</xdr:colOff>
      <xdr:row>56</xdr:row>
      <xdr:rowOff>94579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111106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6403</xdr:rowOff>
    </xdr:from>
    <xdr:to>
      <xdr:col>10</xdr:col>
      <xdr:colOff>114300</xdr:colOff>
      <xdr:row>57</xdr:row>
      <xdr:rowOff>14135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1130300" y="9779053"/>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168073</xdr:rowOff>
    </xdr:from>
    <xdr:to>
      <xdr:col>10</xdr:col>
      <xdr:colOff>165100</xdr:colOff>
      <xdr:row>56</xdr:row>
      <xdr:rowOff>98223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114750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161983</xdr:rowOff>
    </xdr:from>
    <xdr:to>
      <xdr:col>6</xdr:col>
      <xdr:colOff>38100</xdr:colOff>
      <xdr:row>56</xdr:row>
      <xdr:rowOff>92133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108660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66515</xdr:rowOff>
    </xdr:from>
    <xdr:to>
      <xdr:col>24</xdr:col>
      <xdr:colOff>114300</xdr:colOff>
      <xdr:row>56</xdr:row>
      <xdr:rowOff>168115</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6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44942</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6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110937</xdr:rowOff>
    </xdr:from>
    <xdr:to>
      <xdr:col>20</xdr:col>
      <xdr:colOff>38100</xdr:colOff>
      <xdr:row>57</xdr:row>
      <xdr:rowOff>41087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7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32214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80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120685</xdr:rowOff>
    </xdr:from>
    <xdr:to>
      <xdr:col>15</xdr:col>
      <xdr:colOff>101600</xdr:colOff>
      <xdr:row>57</xdr:row>
      <xdr:rowOff>50835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7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41962</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81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134785</xdr:rowOff>
    </xdr:from>
    <xdr:to>
      <xdr:col>10</xdr:col>
      <xdr:colOff>165100</xdr:colOff>
      <xdr:row>57</xdr:row>
      <xdr:rowOff>64935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73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56062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82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127053</xdr:rowOff>
    </xdr:from>
    <xdr:to>
      <xdr:col>6</xdr:col>
      <xdr:colOff>38100</xdr:colOff>
      <xdr:row>57</xdr:row>
      <xdr:rowOff>57203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7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48330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820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維持補修費グラフ枠">
          <a:extLst>
            <a:ext uri="{FF2B5EF4-FFF2-40B4-BE49-F238E27FC236}">
              <a16:creationId xmlns:a16="http://schemas.microsoft.com/office/drawing/2014/main" id="{00000000-0008-0000-06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19731</xdr:rowOff>
    </xdr:from>
    <xdr:to>
      <xdr:col>24</xdr:col>
      <xdr:colOff>62865</xdr:colOff>
      <xdr:row>78</xdr:row>
      <xdr:rowOff>111491</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flipV="1">
          <a:off x="4633595" y="12192681"/>
          <a:ext cx="1270" cy="1291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115318</xdr:rowOff>
    </xdr:from>
    <xdr:ext cx="378565" cy="259045"/>
    <xdr:sp macro="" textlink="">
      <xdr:nvSpPr>
        <xdr:cNvPr id="164" name="維持補修費最小値テキスト">
          <a:extLst>
            <a:ext uri="{FF2B5EF4-FFF2-40B4-BE49-F238E27FC236}">
              <a16:creationId xmlns:a16="http://schemas.microsoft.com/office/drawing/2014/main" id="{00000000-0008-0000-0600-0000A4000000}"/>
            </a:ext>
          </a:extLst>
        </xdr:cNvPr>
        <xdr:cNvSpPr txBox="1"/>
      </xdr:nvSpPr>
      <xdr:spPr>
        <a:xfrm>
          <a:off x="4686300" y="13488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111491</xdr:rowOff>
    </xdr:from>
    <xdr:to>
      <xdr:col>24</xdr:col>
      <xdr:colOff>152400</xdr:colOff>
      <xdr:row>78</xdr:row>
      <xdr:rowOff>111491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4546600" y="13484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137858</xdr:rowOff>
    </xdr:from>
    <xdr:ext cx="534377" cy="259045"/>
    <xdr:sp macro="" textlink="">
      <xdr:nvSpPr>
        <xdr:cNvPr id="166" name="維持補修費最大値テキスト">
          <a:extLst>
            <a:ext uri="{FF2B5EF4-FFF2-40B4-BE49-F238E27FC236}">
              <a16:creationId xmlns:a16="http://schemas.microsoft.com/office/drawing/2014/main" id="{00000000-0008-0000-0600-0000A6000000}"/>
            </a:ext>
          </a:extLst>
        </xdr:cNvPr>
        <xdr:cNvSpPr txBox="1"/>
      </xdr:nvSpPr>
      <xdr:spPr>
        <a:xfrm>
          <a:off x="4686300" y="1196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19731</xdr:rowOff>
    </xdr:from>
    <xdr:to>
      <xdr:col>24</xdr:col>
      <xdr:colOff>152400</xdr:colOff>
      <xdr:row>71</xdr:row>
      <xdr:rowOff>19731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219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81452</xdr:rowOff>
    </xdr:from>
    <xdr:to>
      <xdr:col>24</xdr:col>
      <xdr:colOff>63500</xdr:colOff>
      <xdr:row>78</xdr:row>
      <xdr:rowOff>87854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3797300" y="13454552"/>
          <a:ext cx="838200" cy="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133494</xdr:rowOff>
    </xdr:from>
    <xdr:ext cx="469744" cy="259045"/>
    <xdr:sp macro="" textlink="">
      <xdr:nvSpPr>
        <xdr:cNvPr id="169" name="維持補修費平均値テキスト">
          <a:extLst>
            <a:ext uri="{FF2B5EF4-FFF2-40B4-BE49-F238E27FC236}">
              <a16:creationId xmlns:a16="http://schemas.microsoft.com/office/drawing/2014/main" id="{00000000-0008-0000-0600-0000A9000000}"/>
            </a:ext>
          </a:extLst>
        </xdr:cNvPr>
        <xdr:cNvSpPr txBox="1"/>
      </xdr:nvSpPr>
      <xdr:spPr>
        <a:xfrm>
          <a:off x="4686300" y="12992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110617</xdr:rowOff>
    </xdr:from>
    <xdr:to>
      <xdr:col>24</xdr:col>
      <xdr:colOff>114300</xdr:colOff>
      <xdr:row>77</xdr:row>
      <xdr:rowOff>40767</xdr:rowOff>
    </xdr:to>
    <xdr:sp macro="" textlink="">
      <xdr:nvSpPr>
        <xdr:cNvPr id="170" name="フローチャート: 判断 169">
          <a:extLst>
            <a:ext uri="{FF2B5EF4-FFF2-40B4-BE49-F238E27FC236}">
              <a16:creationId xmlns:a16="http://schemas.microsoft.com/office/drawing/2014/main" id="{00000000-0008-0000-0600-0000AA000000}"/>
            </a:ext>
          </a:extLst>
        </xdr:cNvPr>
        <xdr:cNvSpPr/>
      </xdr:nvSpPr>
      <xdr:spPr>
        <a:xfrm>
          <a:off x="45847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75234</xdr:rowOff>
    </xdr:from>
    <xdr:to>
      <xdr:col>19</xdr:col>
      <xdr:colOff>177800</xdr:colOff>
      <xdr:row>78</xdr:row>
      <xdr:rowOff>81452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2908300" y="13448334"/>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110937</xdr:rowOff>
    </xdr:from>
    <xdr:to>
      <xdr:col>20</xdr:col>
      <xdr:colOff>38100</xdr:colOff>
      <xdr:row>77</xdr:row>
      <xdr:rowOff>41087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3746500" y="1314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57614</xdr:rowOff>
    </xdr:from>
    <xdr:ext cx="469744"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3562428" y="1291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75234</xdr:rowOff>
    </xdr:from>
    <xdr:to>
      <xdr:col>15</xdr:col>
      <xdr:colOff>50800</xdr:colOff>
      <xdr:row>78</xdr:row>
      <xdr:rowOff>78938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019300" y="13448334"/>
          <a:ext cx="8890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118709</xdr:rowOff>
    </xdr:from>
    <xdr:to>
      <xdr:col>15</xdr:col>
      <xdr:colOff>101600</xdr:colOff>
      <xdr:row>77</xdr:row>
      <xdr:rowOff>48859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2857500" y="1314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65387</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2673428" y="1292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78938</xdr:rowOff>
    </xdr:from>
    <xdr:to>
      <xdr:col>10</xdr:col>
      <xdr:colOff>114300</xdr:colOff>
      <xdr:row>78</xdr:row>
      <xdr:rowOff>85430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1130300" y="13452038"/>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156840</xdr:rowOff>
    </xdr:from>
    <xdr:to>
      <xdr:col>10</xdr:col>
      <xdr:colOff>165100</xdr:colOff>
      <xdr:row>77</xdr:row>
      <xdr:rowOff>86990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1968500" y="1318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103517</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1784428" y="1296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37054</xdr:rowOff>
    </xdr:from>
    <xdr:to>
      <xdr:col>24</xdr:col>
      <xdr:colOff>114300</xdr:colOff>
      <xdr:row>78</xdr:row>
      <xdr:rowOff>138654</xdr:rowOff>
    </xdr:to>
    <xdr:sp macro="" textlink="">
      <xdr:nvSpPr>
        <xdr:cNvPr id="187" name="楕円 186">
          <a:extLst>
            <a:ext uri="{FF2B5EF4-FFF2-40B4-BE49-F238E27FC236}">
              <a16:creationId xmlns:a16="http://schemas.microsoft.com/office/drawing/2014/main" id="{00000000-0008-0000-0600-0000BB000000}"/>
            </a:ext>
          </a:extLst>
        </xdr:cNvPr>
        <xdr:cNvSpPr/>
      </xdr:nvSpPr>
      <xdr:spPr>
        <a:xfrm>
          <a:off x="4584700" y="1341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123431</xdr:rowOff>
    </xdr:from>
    <xdr:ext cx="469744" cy="259045"/>
    <xdr:sp macro="" textlink="">
      <xdr:nvSpPr>
        <xdr:cNvPr id="188" name="維持補修費該当値テキスト">
          <a:extLst>
            <a:ext uri="{FF2B5EF4-FFF2-40B4-BE49-F238E27FC236}">
              <a16:creationId xmlns:a16="http://schemas.microsoft.com/office/drawing/2014/main" id="{00000000-0008-0000-0600-0000BC000000}"/>
            </a:ext>
          </a:extLst>
        </xdr:cNvPr>
        <xdr:cNvSpPr txBox="1"/>
      </xdr:nvSpPr>
      <xdr:spPr>
        <a:xfrm>
          <a:off x="4686300" y="1332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30652</xdr:rowOff>
    </xdr:from>
    <xdr:to>
      <xdr:col>20</xdr:col>
      <xdr:colOff>38100</xdr:colOff>
      <xdr:row>78</xdr:row>
      <xdr:rowOff>132252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3746500" y="1340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123379</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562428" y="1349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24434</xdr:rowOff>
    </xdr:from>
    <xdr:to>
      <xdr:col>15</xdr:col>
      <xdr:colOff>101600</xdr:colOff>
      <xdr:row>78</xdr:row>
      <xdr:rowOff>126034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2857500" y="133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117161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673428" y="1349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28138</xdr:rowOff>
    </xdr:from>
    <xdr:to>
      <xdr:col>10</xdr:col>
      <xdr:colOff>165100</xdr:colOff>
      <xdr:row>78</xdr:row>
      <xdr:rowOff>129738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1968500" y="1340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120865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784428" y="13493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34630</xdr:rowOff>
    </xdr:from>
    <xdr:to>
      <xdr:col>6</xdr:col>
      <xdr:colOff>38100</xdr:colOff>
      <xdr:row>78</xdr:row>
      <xdr:rowOff>136230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079500" y="1340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127357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895428" y="1350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103820</xdr:rowOff>
    </xdr:from>
    <xdr:to>
      <xdr:col>24</xdr:col>
      <xdr:colOff>62865</xdr:colOff>
      <xdr:row>99</xdr:row>
      <xdr:rowOff>61748</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34320"/>
          <a:ext cx="1270" cy="150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65575</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61748</xdr:rowOff>
    </xdr:from>
    <xdr:to>
      <xdr:col>24</xdr:col>
      <xdr:colOff>152400</xdr:colOff>
      <xdr:row>99</xdr:row>
      <xdr:rowOff>61748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50497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0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103820</xdr:rowOff>
    </xdr:from>
    <xdr:to>
      <xdr:col>24</xdr:col>
      <xdr:colOff>152400</xdr:colOff>
      <xdr:row>90</xdr:row>
      <xdr:rowOff>103820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3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48293</xdr:rowOff>
    </xdr:from>
    <xdr:to>
      <xdr:col>24</xdr:col>
      <xdr:colOff>63500</xdr:colOff>
      <xdr:row>97</xdr:row>
      <xdr:rowOff>22254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507493"/>
          <a:ext cx="838200" cy="14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39288</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5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16411</xdr:rowOff>
    </xdr:from>
    <xdr:to>
      <xdr:col>24</xdr:col>
      <xdr:colOff>114300</xdr:colOff>
      <xdr:row>95</xdr:row>
      <xdr:rowOff>118011</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79197</xdr:rowOff>
    </xdr:from>
    <xdr:to>
      <xdr:col>19</xdr:col>
      <xdr:colOff>177800</xdr:colOff>
      <xdr:row>97</xdr:row>
      <xdr:rowOff>22254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6538397"/>
          <a:ext cx="889000" cy="114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108234</xdr:rowOff>
    </xdr:from>
    <xdr:to>
      <xdr:col>20</xdr:col>
      <xdr:colOff>38100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54911</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79197</xdr:rowOff>
    </xdr:from>
    <xdr:to>
      <xdr:col>15</xdr:col>
      <xdr:colOff>50800</xdr:colOff>
      <xdr:row>97</xdr:row>
      <xdr:rowOff>114489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538397"/>
          <a:ext cx="889000" cy="20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166864</xdr:rowOff>
    </xdr:from>
    <xdr:to>
      <xdr:col>15</xdr:col>
      <xdr:colOff>101600</xdr:colOff>
      <xdr:row>95</xdr:row>
      <xdr:rowOff>97014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113541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114489</xdr:rowOff>
    </xdr:from>
    <xdr:to>
      <xdr:col>10</xdr:col>
      <xdr:colOff>114300</xdr:colOff>
      <xdr:row>97</xdr:row>
      <xdr:rowOff>138415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745139"/>
          <a:ext cx="889000" cy="23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60913</xdr:rowOff>
    </xdr:from>
    <xdr:to>
      <xdr:col>10</xdr:col>
      <xdr:colOff>165100</xdr:colOff>
      <xdr:row>96</xdr:row>
      <xdr:rowOff>162513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7590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75642</xdr:rowOff>
    </xdr:from>
    <xdr:to>
      <xdr:col>6</xdr:col>
      <xdr:colOff>38100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168943</xdr:rowOff>
    </xdr:from>
    <xdr:to>
      <xdr:col>24</xdr:col>
      <xdr:colOff>114300</xdr:colOff>
      <xdr:row>96</xdr:row>
      <xdr:rowOff>99093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5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147370</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43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142904</xdr:rowOff>
    </xdr:from>
    <xdr:to>
      <xdr:col>20</xdr:col>
      <xdr:colOff>38100</xdr:colOff>
      <xdr:row>97</xdr:row>
      <xdr:rowOff>73054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60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64181</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6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28397</xdr:rowOff>
    </xdr:from>
    <xdr:to>
      <xdr:col>15</xdr:col>
      <xdr:colOff>101600</xdr:colOff>
      <xdr:row>96</xdr:row>
      <xdr:rowOff>129997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121124</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580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63689</xdr:rowOff>
    </xdr:from>
    <xdr:to>
      <xdr:col>10</xdr:col>
      <xdr:colOff>165100</xdr:colOff>
      <xdr:row>97</xdr:row>
      <xdr:rowOff>165289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9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156416</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787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87615</xdr:rowOff>
    </xdr:from>
    <xdr:to>
      <xdr:col>6</xdr:col>
      <xdr:colOff>38100</xdr:colOff>
      <xdr:row>98</xdr:row>
      <xdr:rowOff>17765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71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8892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81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136737</xdr:rowOff>
    </xdr:from>
    <xdr:to>
      <xdr:col>54</xdr:col>
      <xdr:colOff>189865</xdr:colOff>
      <xdr:row>37</xdr:row>
      <xdr:rowOff>98465</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451687"/>
          <a:ext cx="1270" cy="990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102292</xdr:rowOff>
    </xdr:from>
    <xdr:ext cx="534377"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45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98465</xdr:rowOff>
    </xdr:from>
    <xdr:to>
      <xdr:col>55</xdr:col>
      <xdr:colOff>88900</xdr:colOff>
      <xdr:row>37</xdr:row>
      <xdr:rowOff>98465</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4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83414</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22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136737</xdr:rowOff>
    </xdr:from>
    <xdr:to>
      <xdr:col>55</xdr:col>
      <xdr:colOff>88900</xdr:colOff>
      <xdr:row>31</xdr:row>
      <xdr:rowOff>136737</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45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32761</xdr:rowOff>
    </xdr:from>
    <xdr:to>
      <xdr:col>55</xdr:col>
      <xdr:colOff>0</xdr:colOff>
      <xdr:row>37</xdr:row>
      <xdr:rowOff>39295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9639300" y="6376411"/>
          <a:ext cx="838200" cy="6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100196</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9294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77319</xdr:rowOff>
    </xdr:from>
    <xdr:to>
      <xdr:col>55</xdr:col>
      <xdr:colOff>50800</xdr:colOff>
      <xdr:row>36</xdr:row>
      <xdr:rowOff>7469</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07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32761</xdr:rowOff>
    </xdr:from>
    <xdr:to>
      <xdr:col>50</xdr:col>
      <xdr:colOff>114300</xdr:colOff>
      <xdr:row>37</xdr:row>
      <xdr:rowOff>54423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376411"/>
          <a:ext cx="8890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84049</xdr:rowOff>
    </xdr:from>
    <xdr:to>
      <xdr:col>50</xdr:col>
      <xdr:colOff>165100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30726</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586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126898</xdr:rowOff>
    </xdr:from>
    <xdr:to>
      <xdr:col>45</xdr:col>
      <xdr:colOff>177800</xdr:colOff>
      <xdr:row>37</xdr:row>
      <xdr:rowOff>54423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56198"/>
          <a:ext cx="889000" cy="44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115797</xdr:rowOff>
    </xdr:from>
    <xdr:to>
      <xdr:col>46</xdr:col>
      <xdr:colOff>38100</xdr:colOff>
      <xdr:row>36</xdr:row>
      <xdr:rowOff>45947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62474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126898</xdr:rowOff>
    </xdr:from>
    <xdr:to>
      <xdr:col>41</xdr:col>
      <xdr:colOff>50800</xdr:colOff>
      <xdr:row>37</xdr:row>
      <xdr:rowOff>107042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56198"/>
          <a:ext cx="889000" cy="49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167287</xdr:rowOff>
    </xdr:from>
    <xdr:to>
      <xdr:col>41</xdr:col>
      <xdr:colOff>101600</xdr:colOff>
      <xdr:row>33</xdr:row>
      <xdr:rowOff>97437</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113964</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28600</xdr:rowOff>
    </xdr:from>
    <xdr:to>
      <xdr:col>36</xdr:col>
      <xdr:colOff>165100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705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159945</xdr:rowOff>
    </xdr:from>
    <xdr:to>
      <xdr:col>55</xdr:col>
      <xdr:colOff>50800</xdr:colOff>
      <xdr:row>37</xdr:row>
      <xdr:rowOff>90095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3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74872</xdr:rowOff>
    </xdr:from>
    <xdr:ext cx="534377"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24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153411</xdr:rowOff>
    </xdr:from>
    <xdr:to>
      <xdr:col>50</xdr:col>
      <xdr:colOff>165100</xdr:colOff>
      <xdr:row>37</xdr:row>
      <xdr:rowOff>83561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32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74688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4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3623</xdr:rowOff>
    </xdr:from>
    <xdr:to>
      <xdr:col>46</xdr:col>
      <xdr:colOff>38100</xdr:colOff>
      <xdr:row>37</xdr:row>
      <xdr:rowOff>105223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3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96350</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44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76098</xdr:rowOff>
    </xdr:from>
    <xdr:to>
      <xdr:col>41</xdr:col>
      <xdr:colOff>101600</xdr:colOff>
      <xdr:row>35</xdr:row>
      <xdr:rowOff>6248</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0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168825</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98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56242</xdr:rowOff>
    </xdr:from>
    <xdr:to>
      <xdr:col>36</xdr:col>
      <xdr:colOff>165100</xdr:colOff>
      <xdr:row>37</xdr:row>
      <xdr:rowOff>157842</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3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148969</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49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84604</xdr:rowOff>
    </xdr:from>
    <xdr:to>
      <xdr:col>54</xdr:col>
      <xdr:colOff>189865</xdr:colOff>
      <xdr:row>59</xdr:row>
      <xdr:rowOff>61189</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57104"/>
          <a:ext cx="1270" cy="1519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65016</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61189</xdr:rowOff>
    </xdr:from>
    <xdr:to>
      <xdr:col>55</xdr:col>
      <xdr:colOff>88900</xdr:colOff>
      <xdr:row>59</xdr:row>
      <xdr:rowOff>61189</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7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31281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3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84604</xdr:rowOff>
    </xdr:from>
    <xdr:to>
      <xdr:col>55</xdr:col>
      <xdr:colOff>88900</xdr:colOff>
      <xdr:row>50</xdr:row>
      <xdr:rowOff>84604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57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20433</xdr:rowOff>
    </xdr:from>
    <xdr:to>
      <xdr:col>55</xdr:col>
      <xdr:colOff>0</xdr:colOff>
      <xdr:row>58</xdr:row>
      <xdr:rowOff>92925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964533"/>
          <a:ext cx="838200" cy="7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74303</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755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51426</xdr:rowOff>
    </xdr:from>
    <xdr:to>
      <xdr:col>55</xdr:col>
      <xdr:colOff>50800</xdr:colOff>
      <xdr:row>57</xdr:row>
      <xdr:rowOff>153026</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24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132845</xdr:rowOff>
    </xdr:from>
    <xdr:to>
      <xdr:col>50</xdr:col>
      <xdr:colOff>114300</xdr:colOff>
      <xdr:row>58</xdr:row>
      <xdr:rowOff>20433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8750300" y="9562595"/>
          <a:ext cx="889000" cy="40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92695</xdr:rowOff>
    </xdr:from>
    <xdr:to>
      <xdr:col>50</xdr:col>
      <xdr:colOff>165100</xdr:colOff>
      <xdr:row>58</xdr:row>
      <xdr:rowOff>22845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6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39372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4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132845</xdr:rowOff>
    </xdr:from>
    <xdr:to>
      <xdr:col>45</xdr:col>
      <xdr:colOff>177800</xdr:colOff>
      <xdr:row>57</xdr:row>
      <xdr:rowOff>102964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562595"/>
          <a:ext cx="889000" cy="31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71729</xdr:rowOff>
    </xdr:from>
    <xdr:to>
      <xdr:col>46</xdr:col>
      <xdr:colOff>38100</xdr:colOff>
      <xdr:row>58</xdr:row>
      <xdr:rowOff>1879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4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164456</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102964</xdr:rowOff>
    </xdr:from>
    <xdr:to>
      <xdr:col>41</xdr:col>
      <xdr:colOff>50800</xdr:colOff>
      <xdr:row>58</xdr:row>
      <xdr:rowOff>84725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75614"/>
          <a:ext cx="889000" cy="15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8126</xdr:rowOff>
    </xdr:from>
    <xdr:to>
      <xdr:col>41</xdr:col>
      <xdr:colOff>101600</xdr:colOff>
      <xdr:row>57</xdr:row>
      <xdr:rowOff>109726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8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126253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55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53336</xdr:rowOff>
    </xdr:from>
    <xdr:to>
      <xdr:col>36</xdr:col>
      <xdr:colOff>165100</xdr:colOff>
      <xdr:row>57</xdr:row>
      <xdr:rowOff>154936</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2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42125</xdr:rowOff>
    </xdr:from>
    <xdr:to>
      <xdr:col>55</xdr:col>
      <xdr:colOff>50800</xdr:colOff>
      <xdr:row>58</xdr:row>
      <xdr:rowOff>143725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98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20552</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6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141083</xdr:rowOff>
    </xdr:from>
    <xdr:to>
      <xdr:col>50</xdr:col>
      <xdr:colOff>165100</xdr:colOff>
      <xdr:row>58</xdr:row>
      <xdr:rowOff>71233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62360</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100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82045</xdr:rowOff>
    </xdr:from>
    <xdr:to>
      <xdr:col>46</xdr:col>
      <xdr:colOff>38100</xdr:colOff>
      <xdr:row>56</xdr:row>
      <xdr:rowOff>12195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1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28722</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287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52164</xdr:rowOff>
    </xdr:from>
    <xdr:to>
      <xdr:col>41</xdr:col>
      <xdr:colOff>101600</xdr:colOff>
      <xdr:row>57</xdr:row>
      <xdr:rowOff>153764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2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144891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17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33925</xdr:rowOff>
    </xdr:from>
    <xdr:to>
      <xdr:col>36</xdr:col>
      <xdr:colOff>165100</xdr:colOff>
      <xdr:row>58</xdr:row>
      <xdr:rowOff>135525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97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126652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07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97637</xdr:rowOff>
    </xdr:from>
    <xdr:to>
      <xdr:col>54</xdr:col>
      <xdr:colOff>189865</xdr:colOff>
      <xdr:row>79</xdr:row>
      <xdr:rowOff>98879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099137"/>
          <a:ext cx="1270" cy="1544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44314</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874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97637</xdr:rowOff>
    </xdr:from>
    <xdr:to>
      <xdr:col>55</xdr:col>
      <xdr:colOff>88900</xdr:colOff>
      <xdr:row>70</xdr:row>
      <xdr:rowOff>97637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09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126561</xdr:rowOff>
    </xdr:from>
    <xdr:to>
      <xdr:col>55</xdr:col>
      <xdr:colOff>0</xdr:colOff>
      <xdr:row>79</xdr:row>
      <xdr:rowOff>69803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99661"/>
          <a:ext cx="838200" cy="11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143259</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173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120382</xdr:rowOff>
    </xdr:from>
    <xdr:to>
      <xdr:col>55</xdr:col>
      <xdr:colOff>50800</xdr:colOff>
      <xdr:row>78</xdr:row>
      <xdr:rowOff>50532</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32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126561</xdr:rowOff>
    </xdr:from>
    <xdr:to>
      <xdr:col>50</xdr:col>
      <xdr:colOff>114300</xdr:colOff>
      <xdr:row>79</xdr:row>
      <xdr:rowOff>14949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99661"/>
          <a:ext cx="889000" cy="5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107265</xdr:rowOff>
    </xdr:from>
    <xdr:to>
      <xdr:col>50</xdr:col>
      <xdr:colOff>165100</xdr:colOff>
      <xdr:row>78</xdr:row>
      <xdr:rowOff>37415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0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53942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08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102471</xdr:rowOff>
    </xdr:from>
    <xdr:to>
      <xdr:col>45</xdr:col>
      <xdr:colOff>177800</xdr:colOff>
      <xdr:row>79</xdr:row>
      <xdr:rowOff>14949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3475571"/>
          <a:ext cx="889000" cy="8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27690</xdr:rowOff>
    </xdr:from>
    <xdr:to>
      <xdr:col>46</xdr:col>
      <xdr:colOff>38100</xdr:colOff>
      <xdr:row>77</xdr:row>
      <xdr:rowOff>129290</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2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145817</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50143</xdr:rowOff>
    </xdr:from>
    <xdr:to>
      <xdr:col>41</xdr:col>
      <xdr:colOff>50800</xdr:colOff>
      <xdr:row>78</xdr:row>
      <xdr:rowOff>102471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6972300" y="13423243"/>
          <a:ext cx="889000" cy="5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74008</xdr:rowOff>
    </xdr:from>
    <xdr:to>
      <xdr:col>41</xdr:col>
      <xdr:colOff>101600</xdr:colOff>
      <xdr:row>77</xdr:row>
      <xdr:rowOff>4158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04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20686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2879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152495</xdr:rowOff>
    </xdr:from>
    <xdr:to>
      <xdr:col>36</xdr:col>
      <xdr:colOff>165100</xdr:colOff>
      <xdr:row>77</xdr:row>
      <xdr:rowOff>82645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99172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29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19003</xdr:rowOff>
    </xdr:from>
    <xdr:to>
      <xdr:col>55</xdr:col>
      <xdr:colOff>50800</xdr:colOff>
      <xdr:row>79</xdr:row>
      <xdr:rowOff>120603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56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105380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47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75761</xdr:rowOff>
    </xdr:from>
    <xdr:to>
      <xdr:col>50</xdr:col>
      <xdr:colOff>165100</xdr:colOff>
      <xdr:row>79</xdr:row>
      <xdr:rowOff>5911</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44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168488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54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135599</xdr:rowOff>
    </xdr:from>
    <xdr:to>
      <xdr:col>46</xdr:col>
      <xdr:colOff>38100</xdr:colOff>
      <xdr:row>79</xdr:row>
      <xdr:rowOff>65749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5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56876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601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51671</xdr:rowOff>
    </xdr:from>
    <xdr:to>
      <xdr:col>41</xdr:col>
      <xdr:colOff>101600</xdr:colOff>
      <xdr:row>78</xdr:row>
      <xdr:rowOff>153271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2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144398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351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170793</xdr:rowOff>
    </xdr:from>
    <xdr:to>
      <xdr:col>36</xdr:col>
      <xdr:colOff>165100</xdr:colOff>
      <xdr:row>78</xdr:row>
      <xdr:rowOff>100943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3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92070</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3465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29899</xdr:rowOff>
    </xdr:from>
    <xdr:to>
      <xdr:col>54</xdr:col>
      <xdr:colOff>189865</xdr:colOff>
      <xdr:row>98</xdr:row>
      <xdr:rowOff>106197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60399"/>
          <a:ext cx="1270" cy="144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110024</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912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106197</xdr:rowOff>
    </xdr:from>
    <xdr:to>
      <xdr:col>55</xdr:col>
      <xdr:colOff>88900</xdr:colOff>
      <xdr:row>98</xdr:row>
      <xdr:rowOff>106197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908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148026</xdr:rowOff>
    </xdr:from>
    <xdr:ext cx="599010"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35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29899</xdr:rowOff>
    </xdr:from>
    <xdr:to>
      <xdr:col>55</xdr:col>
      <xdr:colOff>88900</xdr:colOff>
      <xdr:row>90</xdr:row>
      <xdr:rowOff>29899</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60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28001</xdr:rowOff>
    </xdr:from>
    <xdr:to>
      <xdr:col>55</xdr:col>
      <xdr:colOff>0</xdr:colOff>
      <xdr:row>97</xdr:row>
      <xdr:rowOff>94679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658651"/>
          <a:ext cx="838200" cy="6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137037</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4247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114160</xdr:rowOff>
    </xdr:from>
    <xdr:to>
      <xdr:col>55</xdr:col>
      <xdr:colOff>50800</xdr:colOff>
      <xdr:row>97</xdr:row>
      <xdr:rowOff>44310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5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126034</xdr:rowOff>
    </xdr:from>
    <xdr:to>
      <xdr:col>50</xdr:col>
      <xdr:colOff>114300</xdr:colOff>
      <xdr:row>97</xdr:row>
      <xdr:rowOff>28001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070884"/>
          <a:ext cx="889000" cy="58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10024</xdr:rowOff>
    </xdr:from>
    <xdr:to>
      <xdr:col>50</xdr:col>
      <xdr:colOff>165100</xdr:colOff>
      <xdr:row>97</xdr:row>
      <xdr:rowOff>111624</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102751</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673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126034</xdr:rowOff>
    </xdr:from>
    <xdr:to>
      <xdr:col>45</xdr:col>
      <xdr:colOff>177800</xdr:colOff>
      <xdr:row>96</xdr:row>
      <xdr:rowOff>111317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070884"/>
          <a:ext cx="889000" cy="49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11432</xdr:rowOff>
    </xdr:from>
    <xdr:to>
      <xdr:col>46</xdr:col>
      <xdr:colOff>38100</xdr:colOff>
      <xdr:row>97</xdr:row>
      <xdr:rowOff>113032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104159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111317</xdr:rowOff>
    </xdr:from>
    <xdr:to>
      <xdr:col>41</xdr:col>
      <xdr:colOff>50800</xdr:colOff>
      <xdr:row>98</xdr:row>
      <xdr:rowOff>44497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6972300" y="16570517"/>
          <a:ext cx="889000" cy="2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148893</xdr:rowOff>
    </xdr:from>
    <xdr:to>
      <xdr:col>41</xdr:col>
      <xdr:colOff>101600</xdr:colOff>
      <xdr:row>97</xdr:row>
      <xdr:rowOff>79043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70170</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43879</xdr:rowOff>
    </xdr:from>
    <xdr:to>
      <xdr:col>55</xdr:col>
      <xdr:colOff>50800</xdr:colOff>
      <xdr:row>97</xdr:row>
      <xdr:rowOff>145479</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74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22306</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5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148651</xdr:rowOff>
    </xdr:from>
    <xdr:to>
      <xdr:col>50</xdr:col>
      <xdr:colOff>165100</xdr:colOff>
      <xdr:row>97</xdr:row>
      <xdr:rowOff>78801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60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95328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38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75234</xdr:rowOff>
    </xdr:from>
    <xdr:to>
      <xdr:col>46</xdr:col>
      <xdr:colOff>38100</xdr:colOff>
      <xdr:row>94</xdr:row>
      <xdr:rowOff>5384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02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21911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50795" y="157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60517</xdr:rowOff>
    </xdr:from>
    <xdr:to>
      <xdr:col>41</xdr:col>
      <xdr:colOff>101600</xdr:colOff>
      <xdr:row>96</xdr:row>
      <xdr:rowOff>162117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1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7194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9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165147</xdr:rowOff>
    </xdr:from>
    <xdr:to>
      <xdr:col>36</xdr:col>
      <xdr:colOff>165100</xdr:colOff>
      <xdr:row>98</xdr:row>
      <xdr:rowOff>95297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79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86424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88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20188</xdr:rowOff>
    </xdr:from>
    <xdr:to>
      <xdr:col>85</xdr:col>
      <xdr:colOff>126364</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506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138315</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2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20188</xdr:rowOff>
    </xdr:from>
    <xdr:to>
      <xdr:col>86</xdr:col>
      <xdr:colOff>25400</xdr:colOff>
      <xdr:row>32</xdr:row>
      <xdr:rowOff>20188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5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xdr:rowOff>
    </xdr:from>
    <xdr:ext cx="469744"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350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155674</xdr:rowOff>
    </xdr:from>
    <xdr:to>
      <xdr:col>85</xdr:col>
      <xdr:colOff>177800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130533</xdr:rowOff>
    </xdr:from>
    <xdr:to>
      <xdr:col>81</xdr:col>
      <xdr:colOff>50800</xdr:colOff>
      <xdr:row>38</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4592300" y="664563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103850</xdr:rowOff>
    </xdr:from>
    <xdr:to>
      <xdr:col>81</xdr:col>
      <xdr:colOff>101600</xdr:colOff>
      <xdr:row>38</xdr:row>
      <xdr:rowOff>34000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50527</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76240</xdr:rowOff>
    </xdr:from>
    <xdr:to>
      <xdr:col>76</xdr:col>
      <xdr:colOff>114300</xdr:colOff>
      <xdr:row>38</xdr:row>
      <xdr:rowOff>130533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59134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102342</xdr:rowOff>
    </xdr:from>
    <xdr:to>
      <xdr:col>76</xdr:col>
      <xdr:colOff>165100</xdr:colOff>
      <xdr:row>38</xdr:row>
      <xdr:rowOff>32492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49019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76240</xdr:rowOff>
    </xdr:from>
    <xdr:to>
      <xdr:col>71</xdr:col>
      <xdr:colOff>177800</xdr:colOff>
      <xdr:row>38</xdr:row>
      <xdr:rowOff>106942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2814300" y="6591340"/>
          <a:ext cx="8890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140381</xdr:rowOff>
    </xdr:from>
    <xdr:to>
      <xdr:col>72</xdr:col>
      <xdr:colOff>38100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110937</xdr:rowOff>
    </xdr:from>
    <xdr:to>
      <xdr:col>67</xdr:col>
      <xdr:colOff>101600</xdr:colOff>
      <xdr:row>38</xdr:row>
      <xdr:rowOff>41087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45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57614</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579428" y="6229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79733</xdr:rowOff>
    </xdr:from>
    <xdr:to>
      <xdr:col>76</xdr:col>
      <xdr:colOff>165100</xdr:colOff>
      <xdr:row>39</xdr:row>
      <xdr:rowOff>9883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59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1010</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687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25440</xdr:rowOff>
    </xdr:from>
    <xdr:to>
      <xdr:col>72</xdr:col>
      <xdr:colOff>38100</xdr:colOff>
      <xdr:row>38</xdr:row>
      <xdr:rowOff>127040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4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118167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63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56142</xdr:rowOff>
    </xdr:from>
    <xdr:to>
      <xdr:col>67</xdr:col>
      <xdr:colOff>101600</xdr:colOff>
      <xdr:row>38</xdr:row>
      <xdr:rowOff>157742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148869</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66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102415</xdr:rowOff>
    </xdr:from>
    <xdr:to>
      <xdr:col>85</xdr:col>
      <xdr:colOff>126364</xdr:colOff>
      <xdr:row>77</xdr:row>
      <xdr:rowOff>137522</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103915"/>
          <a:ext cx="1269" cy="123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141349</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34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137522</xdr:rowOff>
    </xdr:from>
    <xdr:to>
      <xdr:col>86</xdr:col>
      <xdr:colOff>25400</xdr:colOff>
      <xdr:row>77</xdr:row>
      <xdr:rowOff>137522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39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49092</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79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102415</xdr:rowOff>
    </xdr:from>
    <xdr:to>
      <xdr:col>86</xdr:col>
      <xdr:colOff>25400</xdr:colOff>
      <xdr:row>70</xdr:row>
      <xdr:rowOff>102415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103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127161</xdr:rowOff>
    </xdr:from>
    <xdr:to>
      <xdr:col>85</xdr:col>
      <xdr:colOff>127000</xdr:colOff>
      <xdr:row>76</xdr:row>
      <xdr:rowOff>137562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157361"/>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143146</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830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120269</xdr:rowOff>
    </xdr:from>
    <xdr:to>
      <xdr:col>85</xdr:col>
      <xdr:colOff>177800</xdr:colOff>
      <xdr:row>76</xdr:row>
      <xdr:rowOff>50419</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97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137562</xdr:rowOff>
    </xdr:from>
    <xdr:to>
      <xdr:col>81</xdr:col>
      <xdr:colOff>50800</xdr:colOff>
      <xdr:row>76</xdr:row>
      <xdr:rowOff>155987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167762"/>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128219</xdr:rowOff>
    </xdr:from>
    <xdr:to>
      <xdr:col>81</xdr:col>
      <xdr:colOff>101600</xdr:colOff>
      <xdr:row>76</xdr:row>
      <xdr:rowOff>58369</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9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74896</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76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155987</xdr:rowOff>
    </xdr:from>
    <xdr:to>
      <xdr:col>76</xdr:col>
      <xdr:colOff>114300</xdr:colOff>
      <xdr:row>76</xdr:row>
      <xdr:rowOff>165560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186187"/>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147188</xdr:rowOff>
    </xdr:from>
    <xdr:to>
      <xdr:col>76</xdr:col>
      <xdr:colOff>165100</xdr:colOff>
      <xdr:row>76</xdr:row>
      <xdr:rowOff>77338</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00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93864</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78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165560</xdr:rowOff>
    </xdr:from>
    <xdr:to>
      <xdr:col>71</xdr:col>
      <xdr:colOff>177800</xdr:colOff>
      <xdr:row>77</xdr:row>
      <xdr:rowOff>17142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195760"/>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158057</xdr:rowOff>
    </xdr:from>
    <xdr:to>
      <xdr:col>72</xdr:col>
      <xdr:colOff>38100</xdr:colOff>
      <xdr:row>76</xdr:row>
      <xdr:rowOff>88207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01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104734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79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8576</xdr:rowOff>
    </xdr:from>
    <xdr:to>
      <xdr:col>67</xdr:col>
      <xdr:colOff>101600</xdr:colOff>
      <xdr:row>76</xdr:row>
      <xdr:rowOff>110176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03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126702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8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76361</xdr:rowOff>
    </xdr:from>
    <xdr:to>
      <xdr:col>85</xdr:col>
      <xdr:colOff>177800</xdr:colOff>
      <xdr:row>77</xdr:row>
      <xdr:rowOff>6511</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10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54788</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8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86762</xdr:rowOff>
    </xdr:from>
    <xdr:to>
      <xdr:col>81</xdr:col>
      <xdr:colOff>101600</xdr:colOff>
      <xdr:row>77</xdr:row>
      <xdr:rowOff>16912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11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8039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20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105187</xdr:rowOff>
    </xdr:from>
    <xdr:to>
      <xdr:col>76</xdr:col>
      <xdr:colOff>165100</xdr:colOff>
      <xdr:row>77</xdr:row>
      <xdr:rowOff>35337</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13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26464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22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114760</xdr:rowOff>
    </xdr:from>
    <xdr:to>
      <xdr:col>72</xdr:col>
      <xdr:colOff>38100</xdr:colOff>
      <xdr:row>77</xdr:row>
      <xdr:rowOff>44910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14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36037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23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137792</xdr:rowOff>
    </xdr:from>
    <xdr:to>
      <xdr:col>67</xdr:col>
      <xdr:colOff>101600</xdr:colOff>
      <xdr:row>77</xdr:row>
      <xdr:rowOff>67942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1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59069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260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143011</xdr:rowOff>
    </xdr:from>
    <xdr:to>
      <xdr:col>85</xdr:col>
      <xdr:colOff>126364</xdr:colOff>
      <xdr:row>99</xdr:row>
      <xdr:rowOff>39551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44961"/>
          <a:ext cx="1269" cy="1268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43378</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1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39551</xdr:rowOff>
    </xdr:from>
    <xdr:to>
      <xdr:col>86</xdr:col>
      <xdr:colOff>25400</xdr:colOff>
      <xdr:row>99</xdr:row>
      <xdr:rowOff>39551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89688</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20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143011</xdr:rowOff>
    </xdr:from>
    <xdr:to>
      <xdr:col>86</xdr:col>
      <xdr:colOff>25400</xdr:colOff>
      <xdr:row>91</xdr:row>
      <xdr:rowOff>143011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4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29099</xdr:rowOff>
    </xdr:from>
    <xdr:to>
      <xdr:col>85</xdr:col>
      <xdr:colOff>127000</xdr:colOff>
      <xdr:row>98</xdr:row>
      <xdr:rowOff>86410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31199"/>
          <a:ext cx="838200" cy="5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158515</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891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8638</xdr:rowOff>
    </xdr:from>
    <xdr:to>
      <xdr:col>85</xdr:col>
      <xdr:colOff>177800</xdr:colOff>
      <xdr:row>98</xdr:row>
      <xdr:rowOff>110238</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84398</xdr:rowOff>
    </xdr:from>
    <xdr:to>
      <xdr:col>81</xdr:col>
      <xdr:colOff>50800</xdr:colOff>
      <xdr:row>98</xdr:row>
      <xdr:rowOff>86410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86498"/>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4607</xdr:rowOff>
    </xdr:from>
    <xdr:to>
      <xdr:col>81</xdr:col>
      <xdr:colOff>101600</xdr:colOff>
      <xdr:row>98</xdr:row>
      <xdr:rowOff>106207</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122734</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51068</xdr:rowOff>
    </xdr:from>
    <xdr:to>
      <xdr:col>76</xdr:col>
      <xdr:colOff>114300</xdr:colOff>
      <xdr:row>98</xdr:row>
      <xdr:rowOff>84398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53168"/>
          <a:ext cx="889000" cy="3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160860</xdr:rowOff>
    </xdr:from>
    <xdr:to>
      <xdr:col>76</xdr:col>
      <xdr:colOff>165100</xdr:colOff>
      <xdr:row>98</xdr:row>
      <xdr:rowOff>91010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107537</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6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51068</xdr:rowOff>
    </xdr:from>
    <xdr:to>
      <xdr:col>71</xdr:col>
      <xdr:colOff>177800</xdr:colOff>
      <xdr:row>99</xdr:row>
      <xdr:rowOff>32612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53168"/>
          <a:ext cx="889000" cy="15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60947</xdr:rowOff>
    </xdr:from>
    <xdr:to>
      <xdr:col>72</xdr:col>
      <xdr:colOff>38100</xdr:colOff>
      <xdr:row>98</xdr:row>
      <xdr:rowOff>162547</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153674</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67233</xdr:rowOff>
    </xdr:from>
    <xdr:to>
      <xdr:col>67</xdr:col>
      <xdr:colOff>101600</xdr:colOff>
      <xdr:row>98</xdr:row>
      <xdr:rowOff>168833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9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13910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44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149749</xdr:rowOff>
    </xdr:from>
    <xdr:to>
      <xdr:col>85</xdr:col>
      <xdr:colOff>177800</xdr:colOff>
      <xdr:row>98</xdr:row>
      <xdr:rowOff>79899</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7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1176</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3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35610</xdr:rowOff>
    </xdr:from>
    <xdr:to>
      <xdr:col>81</xdr:col>
      <xdr:colOff>101600</xdr:colOff>
      <xdr:row>98</xdr:row>
      <xdr:rowOff>137210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128337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3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33598</xdr:rowOff>
    </xdr:from>
    <xdr:to>
      <xdr:col>76</xdr:col>
      <xdr:colOff>165100</xdr:colOff>
      <xdr:row>98</xdr:row>
      <xdr:rowOff>135198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3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126325</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2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268</xdr:rowOff>
    </xdr:from>
    <xdr:to>
      <xdr:col>72</xdr:col>
      <xdr:colOff>38100</xdr:colOff>
      <xdr:row>98</xdr:row>
      <xdr:rowOff>101868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118395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7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153262</xdr:rowOff>
    </xdr:from>
    <xdr:to>
      <xdr:col>67</xdr:col>
      <xdr:colOff>101600</xdr:colOff>
      <xdr:row>99</xdr:row>
      <xdr:rowOff>83412</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5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74539</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7048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86116</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229616"/>
          <a:ext cx="1269" cy="1425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32793</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500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86116</xdr:rowOff>
    </xdr:from>
    <xdr:to>
      <xdr:col>116</xdr:col>
      <xdr:colOff>152400</xdr:colOff>
      <xdr:row>30</xdr:row>
      <xdr:rowOff>86116</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22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283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105725</xdr:rowOff>
    </xdr:from>
    <xdr:to>
      <xdr:col>112</xdr:col>
      <xdr:colOff>38100</xdr:colOff>
      <xdr:row>38</xdr:row>
      <xdr:rowOff>35875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44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52402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24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82408</xdr:rowOff>
    </xdr:from>
    <xdr:to>
      <xdr:col>107</xdr:col>
      <xdr:colOff>101600</xdr:colOff>
      <xdr:row>38</xdr:row>
      <xdr:rowOff>12557</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4260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29085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201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63754</xdr:rowOff>
    </xdr:from>
    <xdr:to>
      <xdr:col>102</xdr:col>
      <xdr:colOff>165100</xdr:colOff>
      <xdr:row>37</xdr:row>
      <xdr:rowOff>165354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4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10431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182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51135</xdr:rowOff>
    </xdr:from>
    <xdr:to>
      <xdr:col>98</xdr:col>
      <xdr:colOff>38100</xdr:colOff>
      <xdr:row>37</xdr:row>
      <xdr:rowOff>152735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39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169262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17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146215</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547265"/>
          <a:ext cx="1269" cy="161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92892</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3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146215</xdr:rowOff>
    </xdr:from>
    <xdr:to>
      <xdr:col>116</xdr:col>
      <xdr:colOff>152400</xdr:colOff>
      <xdr:row>49</xdr:row>
      <xdr:rowOff>146215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54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26276</xdr:rowOff>
    </xdr:from>
    <xdr:to>
      <xdr:col>116</xdr:col>
      <xdr:colOff>63500</xdr:colOff>
      <xdr:row>59</xdr:row>
      <xdr:rowOff>26505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141826"/>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93946</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66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71069</xdr:rowOff>
    </xdr:from>
    <xdr:to>
      <xdr:col>116</xdr:col>
      <xdr:colOff>114300</xdr:colOff>
      <xdr:row>59</xdr:row>
      <xdr:rowOff>1219</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19647</xdr:rowOff>
    </xdr:from>
    <xdr:to>
      <xdr:col>111</xdr:col>
      <xdr:colOff>177800</xdr:colOff>
      <xdr:row>59</xdr:row>
      <xdr:rowOff>26505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3519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55638</xdr:rowOff>
    </xdr:from>
    <xdr:to>
      <xdr:col>112</xdr:col>
      <xdr:colOff>38100</xdr:colOff>
      <xdr:row>58</xdr:row>
      <xdr:rowOff>157238</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2315</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9589</xdr:rowOff>
    </xdr:from>
    <xdr:to>
      <xdr:col>107</xdr:col>
      <xdr:colOff>50800</xdr:colOff>
      <xdr:row>59</xdr:row>
      <xdr:rowOff>19647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2513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55829</xdr:rowOff>
    </xdr:from>
    <xdr:to>
      <xdr:col>107</xdr:col>
      <xdr:colOff>101600</xdr:colOff>
      <xdr:row>58</xdr:row>
      <xdr:rowOff>157429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2506</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9589</xdr:rowOff>
    </xdr:from>
    <xdr:to>
      <xdr:col>102</xdr:col>
      <xdr:colOff>114300</xdr:colOff>
      <xdr:row>59</xdr:row>
      <xdr:rowOff>27305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125139"/>
          <a:ext cx="889000" cy="1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58420</xdr:rowOff>
    </xdr:from>
    <xdr:to>
      <xdr:col>102</xdr:col>
      <xdr:colOff>165100</xdr:colOff>
      <xdr:row>58</xdr:row>
      <xdr:rowOff>160020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5097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146926</xdr:rowOff>
    </xdr:from>
    <xdr:to>
      <xdr:col>116</xdr:col>
      <xdr:colOff>114300</xdr:colOff>
      <xdr:row>59</xdr:row>
      <xdr:rowOff>77076</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61853</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05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147155</xdr:rowOff>
    </xdr:from>
    <xdr:to>
      <xdr:col>112</xdr:col>
      <xdr:colOff>38100</xdr:colOff>
      <xdr:row>59</xdr:row>
      <xdr:rowOff>77305</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9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68432</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839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140297</xdr:rowOff>
    </xdr:from>
    <xdr:to>
      <xdr:col>107</xdr:col>
      <xdr:colOff>101600</xdr:colOff>
      <xdr:row>59</xdr:row>
      <xdr:rowOff>70447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8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61574</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77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130239</xdr:rowOff>
    </xdr:from>
    <xdr:to>
      <xdr:col>102</xdr:col>
      <xdr:colOff>165100</xdr:colOff>
      <xdr:row>59</xdr:row>
      <xdr:rowOff>60389</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7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51516</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67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147955</xdr:rowOff>
    </xdr:from>
    <xdr:to>
      <xdr:col>98</xdr:col>
      <xdr:colOff>38100</xdr:colOff>
      <xdr:row>59</xdr:row>
      <xdr:rowOff>78105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9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69232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84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79317</xdr:rowOff>
    </xdr:from>
    <xdr:to>
      <xdr:col>116</xdr:col>
      <xdr:colOff>62864</xdr:colOff>
      <xdr:row>79</xdr:row>
      <xdr:rowOff>66429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080817"/>
          <a:ext cx="1269" cy="1530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70256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1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66429</xdr:rowOff>
    </xdr:from>
    <xdr:to>
      <xdr:col>116</xdr:col>
      <xdr:colOff>152400</xdr:colOff>
      <xdr:row>79</xdr:row>
      <xdr:rowOff>66429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25994</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85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79317</xdr:rowOff>
    </xdr:from>
    <xdr:to>
      <xdr:col>116</xdr:col>
      <xdr:colOff>152400</xdr:colOff>
      <xdr:row>70</xdr:row>
      <xdr:rowOff>79317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080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77989</xdr:rowOff>
    </xdr:from>
    <xdr:to>
      <xdr:col>116</xdr:col>
      <xdr:colOff>63500</xdr:colOff>
      <xdr:row>76</xdr:row>
      <xdr:rowOff>78392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3108189"/>
          <a:ext cx="838200" cy="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115054</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802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92177</xdr:rowOff>
    </xdr:from>
    <xdr:to>
      <xdr:col>116</xdr:col>
      <xdr:colOff>114300</xdr:colOff>
      <xdr:row>76</xdr:row>
      <xdr:rowOff>22327</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5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77989</xdr:rowOff>
    </xdr:from>
    <xdr:to>
      <xdr:col>111</xdr:col>
      <xdr:colOff>177800</xdr:colOff>
      <xdr:row>76</xdr:row>
      <xdr:rowOff>105998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3108189"/>
          <a:ext cx="889000" cy="28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69360</xdr:rowOff>
    </xdr:from>
    <xdr:to>
      <xdr:col>112</xdr:col>
      <xdr:colOff>38100</xdr:colOff>
      <xdr:row>75</xdr:row>
      <xdr:rowOff>170960</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16037</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68921</xdr:rowOff>
    </xdr:from>
    <xdr:to>
      <xdr:col>107</xdr:col>
      <xdr:colOff>50800</xdr:colOff>
      <xdr:row>76</xdr:row>
      <xdr:rowOff>105998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9545300" y="13099121"/>
          <a:ext cx="889000" cy="3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76381</xdr:rowOff>
    </xdr:from>
    <xdr:to>
      <xdr:col>107</xdr:col>
      <xdr:colOff>101600</xdr:colOff>
      <xdr:row>76</xdr:row>
      <xdr:rowOff>6531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23058</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68921</xdr:rowOff>
    </xdr:from>
    <xdr:to>
      <xdr:col>102</xdr:col>
      <xdr:colOff>114300</xdr:colOff>
      <xdr:row>76</xdr:row>
      <xdr:rowOff>73090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8656300" y="13099121"/>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73910</xdr:rowOff>
    </xdr:from>
    <xdr:to>
      <xdr:col>102</xdr:col>
      <xdr:colOff>165100</xdr:colOff>
      <xdr:row>76</xdr:row>
      <xdr:rowOff>4060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20587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0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103639</xdr:rowOff>
    </xdr:from>
    <xdr:to>
      <xdr:col>98</xdr:col>
      <xdr:colOff>38100</xdr:colOff>
      <xdr:row>76</xdr:row>
      <xdr:rowOff>33790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50316</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27592</xdr:rowOff>
    </xdr:from>
    <xdr:to>
      <xdr:col>116</xdr:col>
      <xdr:colOff>114300</xdr:colOff>
      <xdr:row>76</xdr:row>
      <xdr:rowOff>129192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0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6019</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30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27189</xdr:rowOff>
    </xdr:from>
    <xdr:to>
      <xdr:col>112</xdr:col>
      <xdr:colOff>38100</xdr:colOff>
      <xdr:row>76</xdr:row>
      <xdr:rowOff>128789</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305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119916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150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55198</xdr:rowOff>
    </xdr:from>
    <xdr:to>
      <xdr:col>107</xdr:col>
      <xdr:colOff>101600</xdr:colOff>
      <xdr:row>76</xdr:row>
      <xdr:rowOff>156798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08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147925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18121</xdr:rowOff>
    </xdr:from>
    <xdr:to>
      <xdr:col>102</xdr:col>
      <xdr:colOff>165100</xdr:colOff>
      <xdr:row>76</xdr:row>
      <xdr:rowOff>119721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04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110848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14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22290</xdr:rowOff>
    </xdr:from>
    <xdr:to>
      <xdr:col>98</xdr:col>
      <xdr:colOff>38100</xdr:colOff>
      <xdr:row>76</xdr:row>
      <xdr:rowOff>123890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115017</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1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積立金を除く項目が類似団体平均と比較して低い状況となっている。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の特徴としては、「公債費」は令和元年度臨時財政対策債等の元金償還開始に伴い増加、「扶助費」は、障害福祉サービス等給付費等の増額により経常費用の増加、物価高騰対応重点支援給付金により大きく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また、「普通建設事業費（うち更新整備）」は松田中学校改修工事や太陽光発電設備整備工事等を実施した影響により類似団体内平均に近い数値となっている。「積立金」は将来の負担に備え、新松田駅周辺整備基金をはじめとする基金への積立により、類似団体平均を上回る結果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神奈川県松田町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10,487
10,330
37.75
5,904,522
5,401,885
431,973
3,233,369
5,404,875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6.3
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87693</xdr:rowOff>
    </xdr:from>
    <xdr:to>
      <xdr:col>24</xdr:col>
      <xdr:colOff>62865</xdr:colOff>
      <xdr:row>38</xdr:row>
      <xdr:rowOff>95504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2643"/>
          <a:ext cx="1270" cy="1207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95504</xdr:rowOff>
    </xdr:from>
    <xdr:to>
      <xdr:col>24</xdr:col>
      <xdr:colOff>152400</xdr:colOff>
      <xdr:row>38</xdr:row>
      <xdr:rowOff>95504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10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34370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7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87693</xdr:rowOff>
    </xdr:from>
    <xdr:to>
      <xdr:col>24</xdr:col>
      <xdr:colOff>152400</xdr:colOff>
      <xdr:row>31</xdr:row>
      <xdr:rowOff>87693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38926</xdr:rowOff>
    </xdr:from>
    <xdr:to>
      <xdr:col>24</xdr:col>
      <xdr:colOff>63500</xdr:colOff>
      <xdr:row>35</xdr:row>
      <xdr:rowOff>50355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39676"/>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108856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96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130429</xdr:rowOff>
    </xdr:from>
    <xdr:to>
      <xdr:col>24</xdr:col>
      <xdr:colOff>114300</xdr:colOff>
      <xdr:row>36</xdr:row>
      <xdr:rowOff>60579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50355</xdr:rowOff>
    </xdr:from>
    <xdr:to>
      <xdr:col>19</xdr:col>
      <xdr:colOff>177800</xdr:colOff>
      <xdr:row>35</xdr:row>
      <xdr:rowOff>109791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51105"/>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144716</xdr:rowOff>
    </xdr:from>
    <xdr:to>
      <xdr:col>20</xdr:col>
      <xdr:colOff>38100</xdr:colOff>
      <xdr:row>36</xdr:row>
      <xdr:rowOff>74866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65993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3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104458</xdr:rowOff>
    </xdr:from>
    <xdr:to>
      <xdr:col>15</xdr:col>
      <xdr:colOff>50800</xdr:colOff>
      <xdr:row>35</xdr:row>
      <xdr:rowOff>109791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05208"/>
          <a:ext cx="889000" cy="5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12509</xdr:rowOff>
    </xdr:from>
    <xdr:to>
      <xdr:col>15</xdr:col>
      <xdr:colOff>101600</xdr:colOff>
      <xdr:row>36</xdr:row>
      <xdr:rowOff>114109</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105236</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61976</xdr:rowOff>
    </xdr:from>
    <xdr:to>
      <xdr:col>10</xdr:col>
      <xdr:colOff>114300</xdr:colOff>
      <xdr:row>35</xdr:row>
      <xdr:rowOff>104458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2726"/>
          <a:ext cx="889000" cy="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12128</xdr:rowOff>
    </xdr:from>
    <xdr:to>
      <xdr:col>10</xdr:col>
      <xdr:colOff>165100</xdr:colOff>
      <xdr:row>36</xdr:row>
      <xdr:rowOff>113728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104855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81090</xdr:rowOff>
    </xdr:from>
    <xdr:to>
      <xdr:col>6</xdr:col>
      <xdr:colOff>38100</xdr:colOff>
      <xdr:row>36</xdr:row>
      <xdr:rowOff>11240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2367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74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159576</xdr:rowOff>
    </xdr:from>
    <xdr:to>
      <xdr:col>24</xdr:col>
      <xdr:colOff>114300</xdr:colOff>
      <xdr:row>35</xdr:row>
      <xdr:rowOff>89726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171005</xdr:rowOff>
    </xdr:from>
    <xdr:to>
      <xdr:col>20</xdr:col>
      <xdr:colOff>38100</xdr:colOff>
      <xdr:row>35</xdr:row>
      <xdr:rowOff>101155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117682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5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58991</xdr:rowOff>
    </xdr:from>
    <xdr:to>
      <xdr:col>15</xdr:col>
      <xdr:colOff>101600</xdr:colOff>
      <xdr:row>35</xdr:row>
      <xdr:rowOff>160591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5668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3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53658</xdr:rowOff>
    </xdr:from>
    <xdr:to>
      <xdr:col>10</xdr:col>
      <xdr:colOff>165100</xdr:colOff>
      <xdr:row>35</xdr:row>
      <xdr:rowOff>155258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5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29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11176</xdr:rowOff>
    </xdr:from>
    <xdr:to>
      <xdr:col>6</xdr:col>
      <xdr:colOff>38100</xdr:colOff>
      <xdr:row>35</xdr:row>
      <xdr:rowOff>112776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129303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8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44376</xdr:rowOff>
    </xdr:from>
    <xdr:to>
      <xdr:col>24</xdr:col>
      <xdr:colOff>62865</xdr:colOff>
      <xdr:row>58</xdr:row>
      <xdr:rowOff>14432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16876"/>
          <a:ext cx="1270" cy="1341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18259</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62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14432</xdr:rowOff>
    </xdr:from>
    <xdr:to>
      <xdr:col>24</xdr:col>
      <xdr:colOff>152400</xdr:colOff>
      <xdr:row>58</xdr:row>
      <xdr:rowOff>14432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5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162503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2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641,699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44376</xdr:rowOff>
    </xdr:from>
    <xdr:to>
      <xdr:col>24</xdr:col>
      <xdr:colOff>152400</xdr:colOff>
      <xdr:row>50</xdr:row>
      <xdr:rowOff>44376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1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92681</xdr:rowOff>
    </xdr:from>
    <xdr:to>
      <xdr:col>24</xdr:col>
      <xdr:colOff>63500</xdr:colOff>
      <xdr:row>57</xdr:row>
      <xdr:rowOff>118387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865331"/>
          <a:ext cx="838200" cy="25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131494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561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108617</xdr:rowOff>
    </xdr:from>
    <xdr:to>
      <xdr:col>24</xdr:col>
      <xdr:colOff>114300</xdr:colOff>
      <xdr:row>57</xdr:row>
      <xdr:rowOff>38767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7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92681</xdr:rowOff>
    </xdr:from>
    <xdr:to>
      <xdr:col>19</xdr:col>
      <xdr:colOff>177800</xdr:colOff>
      <xdr:row>57</xdr:row>
      <xdr:rowOff>117480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65331"/>
          <a:ext cx="889000" cy="2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112485</xdr:rowOff>
    </xdr:from>
    <xdr:to>
      <xdr:col>20</xdr:col>
      <xdr:colOff>38100</xdr:colOff>
      <xdr:row>57</xdr:row>
      <xdr:rowOff>42635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7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59162</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48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141723</xdr:rowOff>
    </xdr:from>
    <xdr:to>
      <xdr:col>15</xdr:col>
      <xdr:colOff>50800</xdr:colOff>
      <xdr:row>57</xdr:row>
      <xdr:rowOff>117480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571473"/>
          <a:ext cx="889000" cy="31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108665</xdr:rowOff>
    </xdr:from>
    <xdr:to>
      <xdr:col>15</xdr:col>
      <xdr:colOff>101600</xdr:colOff>
      <xdr:row>57</xdr:row>
      <xdr:rowOff>38815</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70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85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141723</xdr:rowOff>
    </xdr:from>
    <xdr:to>
      <xdr:col>10</xdr:col>
      <xdr:colOff>114300</xdr:colOff>
      <xdr:row>57</xdr:row>
      <xdr:rowOff>159348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571473"/>
          <a:ext cx="889000" cy="36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78300</xdr:rowOff>
    </xdr:from>
    <xdr:to>
      <xdr:col>10</xdr:col>
      <xdr:colOff>165100</xdr:colOff>
      <xdr:row>56</xdr:row>
      <xdr:rowOff>8450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24977</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2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149799</xdr:rowOff>
    </xdr:from>
    <xdr:to>
      <xdr:col>6</xdr:col>
      <xdr:colOff>38100</xdr:colOff>
      <xdr:row>57</xdr:row>
      <xdr:rowOff>79949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5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96476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52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67587</xdr:rowOff>
    </xdr:from>
    <xdr:to>
      <xdr:col>24</xdr:col>
      <xdr:colOff>114300</xdr:colOff>
      <xdr:row>57</xdr:row>
      <xdr:rowOff>169187</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4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153964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41881</xdr:rowOff>
    </xdr:from>
    <xdr:to>
      <xdr:col>20</xdr:col>
      <xdr:colOff>38100</xdr:colOff>
      <xdr:row>57</xdr:row>
      <xdr:rowOff>143481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1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134608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0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66680</xdr:rowOff>
    </xdr:from>
    <xdr:to>
      <xdr:col>15</xdr:col>
      <xdr:colOff>101600</xdr:colOff>
      <xdr:row>57</xdr:row>
      <xdr:rowOff>168280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159407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90923</xdr:rowOff>
    </xdr:from>
    <xdr:to>
      <xdr:col>10</xdr:col>
      <xdr:colOff>165100</xdr:colOff>
      <xdr:row>56</xdr:row>
      <xdr:rowOff>21073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52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12200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13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108548</xdr:rowOff>
    </xdr:from>
    <xdr:to>
      <xdr:col>6</xdr:col>
      <xdr:colOff>38100</xdr:colOff>
      <xdr:row>58</xdr:row>
      <xdr:rowOff>38698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8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29825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97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150691</xdr:rowOff>
    </xdr:from>
    <xdr:to>
      <xdr:col>24</xdr:col>
      <xdr:colOff>62865</xdr:colOff>
      <xdr:row>77</xdr:row>
      <xdr:rowOff>168934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23641"/>
          <a:ext cx="1270" cy="104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74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168934</xdr:rowOff>
    </xdr:from>
    <xdr:to>
      <xdr:col>24</xdr:col>
      <xdr:colOff>152400</xdr:colOff>
      <xdr:row>77</xdr:row>
      <xdr:rowOff>168934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7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97368</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9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360,096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150691</xdr:rowOff>
    </xdr:from>
    <xdr:to>
      <xdr:col>24</xdr:col>
      <xdr:colOff>152400</xdr:colOff>
      <xdr:row>71</xdr:row>
      <xdr:rowOff>150691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23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98585</xdr:rowOff>
    </xdr:from>
    <xdr:to>
      <xdr:col>24</xdr:col>
      <xdr:colOff>63500</xdr:colOff>
      <xdr:row>77</xdr:row>
      <xdr:rowOff>170419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00235"/>
          <a:ext cx="838200" cy="7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21132</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798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169706</xdr:rowOff>
    </xdr:from>
    <xdr:to>
      <xdr:col>24</xdr:col>
      <xdr:colOff>114300</xdr:colOff>
      <xdr:row>76</xdr:row>
      <xdr:rowOff>99856</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141077</xdr:rowOff>
    </xdr:from>
    <xdr:to>
      <xdr:col>19</xdr:col>
      <xdr:colOff>177800</xdr:colOff>
      <xdr:row>77</xdr:row>
      <xdr:rowOff>170419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42727"/>
          <a:ext cx="889000" cy="2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44647</xdr:rowOff>
    </xdr:from>
    <xdr:to>
      <xdr:col>20</xdr:col>
      <xdr:colOff>38100</xdr:colOff>
      <xdr:row>76</xdr:row>
      <xdr:rowOff>146247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162775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141077</xdr:rowOff>
    </xdr:from>
    <xdr:to>
      <xdr:col>15</xdr:col>
      <xdr:colOff>50800</xdr:colOff>
      <xdr:row>78</xdr:row>
      <xdr:rowOff>32207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42727"/>
          <a:ext cx="889000" cy="6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14728</xdr:rowOff>
    </xdr:from>
    <xdr:to>
      <xdr:col>15</xdr:col>
      <xdr:colOff>101600</xdr:colOff>
      <xdr:row>76</xdr:row>
      <xdr:rowOff>116328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132856</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32207</xdr:rowOff>
    </xdr:from>
    <xdr:to>
      <xdr:col>10</xdr:col>
      <xdr:colOff>114300</xdr:colOff>
      <xdr:row>78</xdr:row>
      <xdr:rowOff>77612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05307"/>
          <a:ext cx="889000" cy="4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131936</xdr:rowOff>
    </xdr:from>
    <xdr:to>
      <xdr:col>10</xdr:col>
      <xdr:colOff>165100</xdr:colOff>
      <xdr:row>77</xdr:row>
      <xdr:rowOff>62086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78613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684</xdr:rowOff>
    </xdr:from>
    <xdr:to>
      <xdr:col>6</xdr:col>
      <xdr:colOff>38100</xdr:colOff>
      <xdr:row>77</xdr:row>
      <xdr:rowOff>102284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0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118811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97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47785</xdr:rowOff>
    </xdr:from>
    <xdr:to>
      <xdr:col>24</xdr:col>
      <xdr:colOff>114300</xdr:colOff>
      <xdr:row>77</xdr:row>
      <xdr:rowOff>149385</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2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134162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64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119619</xdr:rowOff>
    </xdr:from>
    <xdr:to>
      <xdr:col>20</xdr:col>
      <xdr:colOff>38100</xdr:colOff>
      <xdr:row>78</xdr:row>
      <xdr:rowOff>49769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32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40896</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3413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90277</xdr:rowOff>
    </xdr:from>
    <xdr:to>
      <xdr:col>15</xdr:col>
      <xdr:colOff>101600</xdr:colOff>
      <xdr:row>78</xdr:row>
      <xdr:rowOff>20427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29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11554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33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152857</xdr:rowOff>
    </xdr:from>
    <xdr:to>
      <xdr:col>10</xdr:col>
      <xdr:colOff>165100</xdr:colOff>
      <xdr:row>78</xdr:row>
      <xdr:rowOff>83007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35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74134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344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26812</xdr:rowOff>
    </xdr:from>
    <xdr:to>
      <xdr:col>6</xdr:col>
      <xdr:colOff>38100</xdr:colOff>
      <xdr:row>78</xdr:row>
      <xdr:rowOff>128412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3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119539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49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96527</xdr:rowOff>
    </xdr:from>
    <xdr:to>
      <xdr:col>24</xdr:col>
      <xdr:colOff>62865</xdr:colOff>
      <xdr:row>99</xdr:row>
      <xdr:rowOff>169994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527027"/>
          <a:ext cx="1270" cy="1616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2371</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714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169994</xdr:rowOff>
    </xdr:from>
    <xdr:to>
      <xdr:col>24</xdr:col>
      <xdr:colOff>152400</xdr:colOff>
      <xdr:row>99</xdr:row>
      <xdr:rowOff>169994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7143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43204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30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96527</xdr:rowOff>
    </xdr:from>
    <xdr:to>
      <xdr:col>24</xdr:col>
      <xdr:colOff>152400</xdr:colOff>
      <xdr:row>90</xdr:row>
      <xdr:rowOff>96527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527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150630</xdr:rowOff>
    </xdr:from>
    <xdr:to>
      <xdr:col>24</xdr:col>
      <xdr:colOff>63500</xdr:colOff>
      <xdr:row>99</xdr:row>
      <xdr:rowOff>42861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952730"/>
          <a:ext cx="8382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163920</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51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141043</xdr:rowOff>
    </xdr:from>
    <xdr:to>
      <xdr:col>24</xdr:col>
      <xdr:colOff>114300</xdr:colOff>
      <xdr:row>97</xdr:row>
      <xdr:rowOff>71193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0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150630</xdr:rowOff>
    </xdr:from>
    <xdr:to>
      <xdr:col>19</xdr:col>
      <xdr:colOff>177800</xdr:colOff>
      <xdr:row>98</xdr:row>
      <xdr:rowOff>158434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952730"/>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135818</xdr:rowOff>
    </xdr:from>
    <xdr:to>
      <xdr:col>20</xdr:col>
      <xdr:colOff>38100</xdr:colOff>
      <xdr:row>97</xdr:row>
      <xdr:rowOff>65968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595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82495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370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158434</xdr:rowOff>
    </xdr:from>
    <xdr:to>
      <xdr:col>15</xdr:col>
      <xdr:colOff>50800</xdr:colOff>
      <xdr:row>99</xdr:row>
      <xdr:rowOff>89190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960534"/>
          <a:ext cx="889000" cy="10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149098</xdr:rowOff>
    </xdr:from>
    <xdr:to>
      <xdr:col>15</xdr:col>
      <xdr:colOff>101600</xdr:colOff>
      <xdr:row>97</xdr:row>
      <xdr:rowOff>79248</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0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95775</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89190</xdr:rowOff>
    </xdr:from>
    <xdr:to>
      <xdr:col>10</xdr:col>
      <xdr:colOff>114300</xdr:colOff>
      <xdr:row>99</xdr:row>
      <xdr:rowOff>117711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62740"/>
          <a:ext cx="889000" cy="2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53891</xdr:rowOff>
    </xdr:from>
    <xdr:to>
      <xdr:col>10</xdr:col>
      <xdr:colOff>165100</xdr:colOff>
      <xdr:row>97</xdr:row>
      <xdr:rowOff>155491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4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122940</xdr:rowOff>
    </xdr:from>
    <xdr:to>
      <xdr:col>6</xdr:col>
      <xdr:colOff>38100</xdr:colOff>
      <xdr:row>98</xdr:row>
      <xdr:rowOff>53090</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5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69617</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52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163511</xdr:rowOff>
    </xdr:from>
    <xdr:to>
      <xdr:col>24</xdr:col>
      <xdr:colOff>114300</xdr:colOff>
      <xdr:row>99</xdr:row>
      <xdr:rowOff>93661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96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141938</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944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99830</xdr:rowOff>
    </xdr:from>
    <xdr:to>
      <xdr:col>20</xdr:col>
      <xdr:colOff>38100</xdr:colOff>
      <xdr:row>99</xdr:row>
      <xdr:rowOff>29980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21107</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9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107634</xdr:rowOff>
    </xdr:from>
    <xdr:to>
      <xdr:col>15</xdr:col>
      <xdr:colOff>101600</xdr:colOff>
      <xdr:row>99</xdr:row>
      <xdr:rowOff>37784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909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28911</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7002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38390</xdr:rowOff>
    </xdr:from>
    <xdr:to>
      <xdr:col>10</xdr:col>
      <xdr:colOff>165100</xdr:colOff>
      <xdr:row>99</xdr:row>
      <xdr:rowOff>139990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701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131117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10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66911</xdr:rowOff>
    </xdr:from>
    <xdr:to>
      <xdr:col>6</xdr:col>
      <xdr:colOff>38100</xdr:colOff>
      <xdr:row>99</xdr:row>
      <xdr:rowOff>168511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70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159638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13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93327</xdr:rowOff>
    </xdr:from>
    <xdr:to>
      <xdr:col>54</xdr:col>
      <xdr:colOff>189865</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6827"/>
          <a:ext cx="1270" cy="1548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40004</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2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93327</xdr:rowOff>
    </xdr:from>
    <xdr:to>
      <xdr:col>55</xdr:col>
      <xdr:colOff>88900</xdr:colOff>
      <xdr:row>30</xdr:row>
      <xdr:rowOff>93327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6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45648</xdr:rowOff>
    </xdr:from>
    <xdr:to>
      <xdr:col>55</xdr:col>
      <xdr:colOff>0</xdr:colOff>
      <xdr:row>38</xdr:row>
      <xdr:rowOff>72753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60748"/>
          <a:ext cx="838200" cy="2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47407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5625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68980</xdr:rowOff>
    </xdr:from>
    <xdr:to>
      <xdr:col>55</xdr:col>
      <xdr:colOff>50800</xdr:colOff>
      <xdr:row>38</xdr:row>
      <xdr:rowOff>170580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72753</xdr:rowOff>
    </xdr:from>
    <xdr:to>
      <xdr:col>50</xdr:col>
      <xdr:colOff>114300</xdr:colOff>
      <xdr:row>38</xdr:row>
      <xdr:rowOff>84836</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587853"/>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31424</xdr:rowOff>
    </xdr:from>
    <xdr:to>
      <xdr:col>50</xdr:col>
      <xdr:colOff>165100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124151</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639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68507</xdr:rowOff>
    </xdr:from>
    <xdr:to>
      <xdr:col>45</xdr:col>
      <xdr:colOff>177800</xdr:colOff>
      <xdr:row>38</xdr:row>
      <xdr:rowOff>84836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8360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149969</xdr:rowOff>
    </xdr:from>
    <xdr:to>
      <xdr:col>46</xdr:col>
      <xdr:colOff>38100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60343</xdr:rowOff>
    </xdr:from>
    <xdr:to>
      <xdr:col>41</xdr:col>
      <xdr:colOff>50800</xdr:colOff>
      <xdr:row>38</xdr:row>
      <xdr:rowOff>68507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575443"/>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49058</xdr:rowOff>
    </xdr:from>
    <xdr:to>
      <xdr:col>41</xdr:col>
      <xdr:colOff>101600</xdr:colOff>
      <xdr:row>38</xdr:row>
      <xdr:rowOff>150658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141785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65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28484</xdr:rowOff>
    </xdr:from>
    <xdr:to>
      <xdr:col>36</xdr:col>
      <xdr:colOff>165100</xdr:colOff>
      <xdr:row>38</xdr:row>
      <xdr:rowOff>130084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121211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636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166298</xdr:rowOff>
    </xdr:from>
    <xdr:to>
      <xdr:col>55</xdr:col>
      <xdr:colOff>50800</xdr:colOff>
      <xdr:row>38</xdr:row>
      <xdr:rowOff>96448</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0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17725</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361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21953</xdr:rowOff>
    </xdr:from>
    <xdr:to>
      <xdr:col>50</xdr:col>
      <xdr:colOff>165100</xdr:colOff>
      <xdr:row>38</xdr:row>
      <xdr:rowOff>123553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3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140080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312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34036</xdr:rowOff>
    </xdr:from>
    <xdr:to>
      <xdr:col>46</xdr:col>
      <xdr:colOff>38100</xdr:colOff>
      <xdr:row>38</xdr:row>
      <xdr:rowOff>135636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126763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17707</xdr:rowOff>
    </xdr:from>
    <xdr:to>
      <xdr:col>41</xdr:col>
      <xdr:colOff>101600</xdr:colOff>
      <xdr:row>38</xdr:row>
      <xdr:rowOff>119307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135834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308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9543</xdr:rowOff>
    </xdr:from>
    <xdr:to>
      <xdr:col>36</xdr:col>
      <xdr:colOff>165100</xdr:colOff>
      <xdr:row>38</xdr:row>
      <xdr:rowOff>111143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24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127670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299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147717</xdr:rowOff>
    </xdr:from>
    <xdr:to>
      <xdr:col>54</xdr:col>
      <xdr:colOff>189865</xdr:colOff>
      <xdr:row>59</xdr:row>
      <xdr:rowOff>24966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91667"/>
          <a:ext cx="1270" cy="1248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28793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24966</xdr:rowOff>
    </xdr:from>
    <xdr:to>
      <xdr:col>55</xdr:col>
      <xdr:colOff>88900</xdr:colOff>
      <xdr:row>59</xdr:row>
      <xdr:rowOff>24966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0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94394</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66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147717</xdr:rowOff>
    </xdr:from>
    <xdr:to>
      <xdr:col>55</xdr:col>
      <xdr:colOff>88900</xdr:colOff>
      <xdr:row>51</xdr:row>
      <xdr:rowOff>147717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91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138039</xdr:rowOff>
    </xdr:from>
    <xdr:to>
      <xdr:col>55</xdr:col>
      <xdr:colOff>0</xdr:colOff>
      <xdr:row>58</xdr:row>
      <xdr:rowOff>150368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82139"/>
          <a:ext cx="838200" cy="12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125089</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26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102212</xdr:rowOff>
    </xdr:from>
    <xdr:to>
      <xdr:col>55</xdr:col>
      <xdr:colOff>50800</xdr:colOff>
      <xdr:row>58</xdr:row>
      <xdr:rowOff>32362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7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138039</xdr:rowOff>
    </xdr:from>
    <xdr:to>
      <xdr:col>50</xdr:col>
      <xdr:colOff>114300</xdr:colOff>
      <xdr:row>58</xdr:row>
      <xdr:rowOff>146086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82139"/>
          <a:ext cx="889000" cy="8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98174</xdr:rowOff>
    </xdr:from>
    <xdr:to>
      <xdr:col>50</xdr:col>
      <xdr:colOff>165100</xdr:colOff>
      <xdr:row>58</xdr:row>
      <xdr:rowOff>28324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44851</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64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145773</xdr:rowOff>
    </xdr:from>
    <xdr:to>
      <xdr:col>45</xdr:col>
      <xdr:colOff>177800</xdr:colOff>
      <xdr:row>58</xdr:row>
      <xdr:rowOff>146086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89873"/>
          <a:ext cx="889000" cy="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106144</xdr:rowOff>
    </xdr:from>
    <xdr:to>
      <xdr:col>46</xdr:col>
      <xdr:colOff>38100</xdr:colOff>
      <xdr:row>58</xdr:row>
      <xdr:rowOff>36294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52821</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145773</xdr:rowOff>
    </xdr:from>
    <xdr:to>
      <xdr:col>41</xdr:col>
      <xdr:colOff>50800</xdr:colOff>
      <xdr:row>58</xdr:row>
      <xdr:rowOff>153797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89873"/>
          <a:ext cx="889000" cy="8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84076</xdr:rowOff>
    </xdr:from>
    <xdr:to>
      <xdr:col>41</xdr:col>
      <xdr:colOff>101600</xdr:colOff>
      <xdr:row>58</xdr:row>
      <xdr:rowOff>14226</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30753</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116416</xdr:rowOff>
    </xdr:from>
    <xdr:to>
      <xdr:col>36</xdr:col>
      <xdr:colOff>165100</xdr:colOff>
      <xdr:row>58</xdr:row>
      <xdr:rowOff>46566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63093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99568</xdr:rowOff>
    </xdr:from>
    <xdr:to>
      <xdr:col>55</xdr:col>
      <xdr:colOff>50800</xdr:colOff>
      <xdr:row>59</xdr:row>
      <xdr:rowOff>29718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14495</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87239</xdr:rowOff>
    </xdr:from>
    <xdr:to>
      <xdr:col>50</xdr:col>
      <xdr:colOff>165100</xdr:colOff>
      <xdr:row>59</xdr:row>
      <xdr:rowOff>17389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8516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12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95286</xdr:rowOff>
    </xdr:from>
    <xdr:to>
      <xdr:col>46</xdr:col>
      <xdr:colOff>38100</xdr:colOff>
      <xdr:row>59</xdr:row>
      <xdr:rowOff>25436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3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16563</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3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94973</xdr:rowOff>
    </xdr:from>
    <xdr:to>
      <xdr:col>41</xdr:col>
      <xdr:colOff>101600</xdr:colOff>
      <xdr:row>59</xdr:row>
      <xdr:rowOff>25123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39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16250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31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102997</xdr:rowOff>
    </xdr:from>
    <xdr:to>
      <xdr:col>36</xdr:col>
      <xdr:colOff>165100</xdr:colOff>
      <xdr:row>59</xdr:row>
      <xdr:rowOff>33147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4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24274</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131021</xdr:rowOff>
    </xdr:from>
    <xdr:to>
      <xdr:col>54</xdr:col>
      <xdr:colOff>189865</xdr:colOff>
      <xdr:row>79</xdr:row>
      <xdr:rowOff>38438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32521"/>
          <a:ext cx="1270" cy="1450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42265</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868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38438</xdr:rowOff>
    </xdr:from>
    <xdr:to>
      <xdr:col>55</xdr:col>
      <xdr:colOff>88900</xdr:colOff>
      <xdr:row>79</xdr:row>
      <xdr:rowOff>38438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77698</xdr:rowOff>
    </xdr:from>
    <xdr:ext cx="599010"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07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131021</xdr:rowOff>
    </xdr:from>
    <xdr:to>
      <xdr:col>55</xdr:col>
      <xdr:colOff>88900</xdr:colOff>
      <xdr:row>70</xdr:row>
      <xdr:rowOff>131021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32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139852</xdr:rowOff>
    </xdr:from>
    <xdr:to>
      <xdr:col>55</xdr:col>
      <xdr:colOff>0</xdr:colOff>
      <xdr:row>78</xdr:row>
      <xdr:rowOff>159260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12952"/>
          <a:ext cx="838200" cy="1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30433</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23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7556</xdr:rowOff>
    </xdr:from>
    <xdr:to>
      <xdr:col>55</xdr:col>
      <xdr:colOff>50800</xdr:colOff>
      <xdr:row>78</xdr:row>
      <xdr:rowOff>109156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8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139852</xdr:rowOff>
    </xdr:from>
    <xdr:to>
      <xdr:col>50</xdr:col>
      <xdr:colOff>114300</xdr:colOff>
      <xdr:row>78</xdr:row>
      <xdr:rowOff>141033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12952"/>
          <a:ext cx="889000" cy="1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128067</xdr:rowOff>
    </xdr:from>
    <xdr:to>
      <xdr:col>50</xdr:col>
      <xdr:colOff>165100</xdr:colOff>
      <xdr:row>78</xdr:row>
      <xdr:rowOff>58217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2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74744</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1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141033</xdr:rowOff>
    </xdr:from>
    <xdr:to>
      <xdr:col>45</xdr:col>
      <xdr:colOff>177800</xdr:colOff>
      <xdr:row>78</xdr:row>
      <xdr:rowOff>143587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14133"/>
          <a:ext cx="889000" cy="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135626</xdr:rowOff>
    </xdr:from>
    <xdr:to>
      <xdr:col>46</xdr:col>
      <xdr:colOff>38100</xdr:colOff>
      <xdr:row>78</xdr:row>
      <xdr:rowOff>65776</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33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82303</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11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143587</xdr:rowOff>
    </xdr:from>
    <xdr:to>
      <xdr:col>41</xdr:col>
      <xdr:colOff>50800</xdr:colOff>
      <xdr:row>78</xdr:row>
      <xdr:rowOff>153553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516687"/>
          <a:ext cx="889000" cy="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116858</xdr:rowOff>
    </xdr:from>
    <xdr:to>
      <xdr:col>41</xdr:col>
      <xdr:colOff>101600</xdr:colOff>
      <xdr:row>78</xdr:row>
      <xdr:rowOff>47008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1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63535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9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22058</xdr:rowOff>
    </xdr:from>
    <xdr:to>
      <xdr:col>36</xdr:col>
      <xdr:colOff>165100</xdr:colOff>
      <xdr:row>78</xdr:row>
      <xdr:rowOff>123658</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9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140185</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17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108460</xdr:rowOff>
    </xdr:from>
    <xdr:to>
      <xdr:col>55</xdr:col>
      <xdr:colOff>50800</xdr:colOff>
      <xdr:row>79</xdr:row>
      <xdr:rowOff>38610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8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23387</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396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89052</xdr:rowOff>
    </xdr:from>
    <xdr:to>
      <xdr:col>50</xdr:col>
      <xdr:colOff>165100</xdr:colOff>
      <xdr:row>79</xdr:row>
      <xdr:rowOff>19202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10329</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90233</xdr:rowOff>
    </xdr:from>
    <xdr:to>
      <xdr:col>46</xdr:col>
      <xdr:colOff>38100</xdr:colOff>
      <xdr:row>79</xdr:row>
      <xdr:rowOff>20383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11510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6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92787</xdr:rowOff>
    </xdr:from>
    <xdr:to>
      <xdr:col>41</xdr:col>
      <xdr:colOff>101600</xdr:colOff>
      <xdr:row>79</xdr:row>
      <xdr:rowOff>22937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14064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5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102753</xdr:rowOff>
    </xdr:from>
    <xdr:to>
      <xdr:col>36</xdr:col>
      <xdr:colOff>165100</xdr:colOff>
      <xdr:row>79</xdr:row>
      <xdr:rowOff>32903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7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24030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6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146718</xdr:rowOff>
    </xdr:from>
    <xdr:to>
      <xdr:col>54</xdr:col>
      <xdr:colOff>189865</xdr:colOff>
      <xdr:row>98</xdr:row>
      <xdr:rowOff>58054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48668"/>
          <a:ext cx="1270" cy="111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61881</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6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58054</xdr:rowOff>
    </xdr:from>
    <xdr:to>
      <xdr:col>55</xdr:col>
      <xdr:colOff>88900</xdr:colOff>
      <xdr:row>98</xdr:row>
      <xdr:rowOff>58054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60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93395</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23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260,965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146718</xdr:rowOff>
    </xdr:from>
    <xdr:to>
      <xdr:col>55</xdr:col>
      <xdr:colOff>88900</xdr:colOff>
      <xdr:row>91</xdr:row>
      <xdr:rowOff>146718</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48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141945</xdr:rowOff>
    </xdr:from>
    <xdr:to>
      <xdr:col>55</xdr:col>
      <xdr:colOff>0</xdr:colOff>
      <xdr:row>97</xdr:row>
      <xdr:rowOff>127777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01145"/>
          <a:ext cx="838200" cy="15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101013</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602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122586</xdr:rowOff>
    </xdr:from>
    <xdr:to>
      <xdr:col>55</xdr:col>
      <xdr:colOff>50800</xdr:colOff>
      <xdr:row>97</xdr:row>
      <xdr:rowOff>52736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8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127777</xdr:rowOff>
    </xdr:from>
    <xdr:to>
      <xdr:col>50</xdr:col>
      <xdr:colOff>114300</xdr:colOff>
      <xdr:row>97</xdr:row>
      <xdr:rowOff>161435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58427"/>
          <a:ext cx="889000" cy="3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140491</xdr:rowOff>
    </xdr:from>
    <xdr:to>
      <xdr:col>50</xdr:col>
      <xdr:colOff>165100</xdr:colOff>
      <xdr:row>97</xdr:row>
      <xdr:rowOff>70641</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99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87168</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7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143974</xdr:rowOff>
    </xdr:from>
    <xdr:to>
      <xdr:col>45</xdr:col>
      <xdr:colOff>177800</xdr:colOff>
      <xdr:row>97</xdr:row>
      <xdr:rowOff>161435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774624"/>
          <a:ext cx="8890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154175</xdr:rowOff>
    </xdr:from>
    <xdr:to>
      <xdr:col>46</xdr:col>
      <xdr:colOff>38100</xdr:colOff>
      <xdr:row>97</xdr:row>
      <xdr:rowOff>84325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61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100852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8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70599</xdr:rowOff>
    </xdr:from>
    <xdr:to>
      <xdr:col>41</xdr:col>
      <xdr:colOff>50800</xdr:colOff>
      <xdr:row>97</xdr:row>
      <xdr:rowOff>143974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701249"/>
          <a:ext cx="889000" cy="7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143151</xdr:rowOff>
    </xdr:from>
    <xdr:to>
      <xdr:col>41</xdr:col>
      <xdr:colOff>101600</xdr:colOff>
      <xdr:row>97</xdr:row>
      <xdr:rowOff>73301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89828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91145</xdr:rowOff>
    </xdr:from>
    <xdr:to>
      <xdr:col>55</xdr:col>
      <xdr:colOff>50800</xdr:colOff>
      <xdr:row>97</xdr:row>
      <xdr:rowOff>21295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5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114022</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0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76977</xdr:rowOff>
    </xdr:from>
    <xdr:to>
      <xdr:col>50</xdr:col>
      <xdr:colOff>165100</xdr:colOff>
      <xdr:row>98</xdr:row>
      <xdr:rowOff>7127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0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169704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80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110635</xdr:rowOff>
    </xdr:from>
    <xdr:to>
      <xdr:col>46</xdr:col>
      <xdr:colOff>38100</xdr:colOff>
      <xdr:row>98</xdr:row>
      <xdr:rowOff>40785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74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31912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8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93174</xdr:rowOff>
    </xdr:from>
    <xdr:to>
      <xdr:col>41</xdr:col>
      <xdr:colOff>101600</xdr:colOff>
      <xdr:row>98</xdr:row>
      <xdr:rowOff>23324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7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14451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81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19799</xdr:rowOff>
    </xdr:from>
    <xdr:to>
      <xdr:col>36</xdr:col>
      <xdr:colOff>165100</xdr:colOff>
      <xdr:row>97</xdr:row>
      <xdr:rowOff>121399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65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112526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74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162154</xdr:rowOff>
    </xdr:from>
    <xdr:to>
      <xdr:col>85</xdr:col>
      <xdr:colOff>126364</xdr:colOff>
      <xdr:row>38</xdr:row>
      <xdr:rowOff>30886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134204"/>
          <a:ext cx="1269" cy="1411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34713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30886</xdr:rowOff>
    </xdr:from>
    <xdr:to>
      <xdr:col>86</xdr:col>
      <xdr:colOff>25400</xdr:colOff>
      <xdr:row>38</xdr:row>
      <xdr:rowOff>30886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4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108831</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490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162154</xdr:rowOff>
    </xdr:from>
    <xdr:to>
      <xdr:col>86</xdr:col>
      <xdr:colOff>25400</xdr:colOff>
      <xdr:row>29</xdr:row>
      <xdr:rowOff>162154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134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111379</xdr:rowOff>
    </xdr:from>
    <xdr:to>
      <xdr:col>85</xdr:col>
      <xdr:colOff>127000</xdr:colOff>
      <xdr:row>37</xdr:row>
      <xdr:rowOff>115240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55029"/>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160812</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61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137935</xdr:rowOff>
    </xdr:from>
    <xdr:to>
      <xdr:col>85</xdr:col>
      <xdr:colOff>177800</xdr:colOff>
      <xdr:row>37</xdr:row>
      <xdr:rowOff>68085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1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94221</xdr:rowOff>
    </xdr:from>
    <xdr:to>
      <xdr:col>81</xdr:col>
      <xdr:colOff>50800</xdr:colOff>
      <xdr:row>37</xdr:row>
      <xdr:rowOff>115240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437871"/>
          <a:ext cx="889000" cy="2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162395</xdr:rowOff>
    </xdr:from>
    <xdr:to>
      <xdr:col>81</xdr:col>
      <xdr:colOff>101600</xdr:colOff>
      <xdr:row>37</xdr:row>
      <xdr:rowOff>92545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109072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21120</xdr:rowOff>
    </xdr:from>
    <xdr:to>
      <xdr:col>76</xdr:col>
      <xdr:colOff>114300</xdr:colOff>
      <xdr:row>37</xdr:row>
      <xdr:rowOff>94221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364770"/>
          <a:ext cx="889000" cy="7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143383</xdr:rowOff>
    </xdr:from>
    <xdr:to>
      <xdr:col>76</xdr:col>
      <xdr:colOff>165100</xdr:colOff>
      <xdr:row>37</xdr:row>
      <xdr:rowOff>73533</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90060</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90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140107</xdr:rowOff>
    </xdr:from>
    <xdr:to>
      <xdr:col>71</xdr:col>
      <xdr:colOff>177800</xdr:colOff>
      <xdr:row>37</xdr:row>
      <xdr:rowOff>21120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12307"/>
          <a:ext cx="8890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98920</xdr:rowOff>
    </xdr:from>
    <xdr:to>
      <xdr:col>72</xdr:col>
      <xdr:colOff>38100</xdr:colOff>
      <xdr:row>37</xdr:row>
      <xdr:rowOff>29070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45597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4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153962</xdr:rowOff>
    </xdr:from>
    <xdr:to>
      <xdr:col>67</xdr:col>
      <xdr:colOff>101600</xdr:colOff>
      <xdr:row>37</xdr:row>
      <xdr:rowOff>84112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2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1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60579</xdr:rowOff>
    </xdr:from>
    <xdr:to>
      <xdr:col>85</xdr:col>
      <xdr:colOff>177800</xdr:colOff>
      <xdr:row>37</xdr:row>
      <xdr:rowOff>162179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146956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64440</xdr:rowOff>
    </xdr:from>
    <xdr:to>
      <xdr:col>81</xdr:col>
      <xdr:colOff>101600</xdr:colOff>
      <xdr:row>37</xdr:row>
      <xdr:rowOff>166039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08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157166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0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43421</xdr:rowOff>
    </xdr:from>
    <xdr:to>
      <xdr:col>76</xdr:col>
      <xdr:colOff>165100</xdr:colOff>
      <xdr:row>37</xdr:row>
      <xdr:rowOff>145021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8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136148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141770</xdr:rowOff>
    </xdr:from>
    <xdr:to>
      <xdr:col>72</xdr:col>
      <xdr:colOff>38100</xdr:colOff>
      <xdr:row>37</xdr:row>
      <xdr:rowOff>71920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1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63047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89307</xdr:rowOff>
    </xdr:from>
    <xdr:to>
      <xdr:col>67</xdr:col>
      <xdr:colOff>101600</xdr:colOff>
      <xdr:row>37</xdr:row>
      <xdr:rowOff>19457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2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35984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3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57972</xdr:rowOff>
    </xdr:from>
    <xdr:to>
      <xdr:col>85</xdr:col>
      <xdr:colOff>126364</xdr:colOff>
      <xdr:row>58</xdr:row>
      <xdr:rowOff>157514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0472"/>
          <a:ext cx="1269" cy="14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161341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157514</xdr:rowOff>
    </xdr:from>
    <xdr:to>
      <xdr:col>86</xdr:col>
      <xdr:colOff>25400</xdr:colOff>
      <xdr:row>58</xdr:row>
      <xdr:rowOff>157514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0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4649</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0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485,026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57972</xdr:rowOff>
    </xdr:from>
    <xdr:to>
      <xdr:col>86</xdr:col>
      <xdr:colOff>25400</xdr:colOff>
      <xdr:row>50</xdr:row>
      <xdr:rowOff>57972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0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120416</xdr:rowOff>
    </xdr:from>
    <xdr:to>
      <xdr:col>85</xdr:col>
      <xdr:colOff>127000</xdr:colOff>
      <xdr:row>57</xdr:row>
      <xdr:rowOff>159758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93066"/>
          <a:ext cx="838200" cy="3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107021</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87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128594</xdr:rowOff>
    </xdr:from>
    <xdr:to>
      <xdr:col>85</xdr:col>
      <xdr:colOff>177800</xdr:colOff>
      <xdr:row>58</xdr:row>
      <xdr:rowOff>58744</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0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24257</xdr:rowOff>
    </xdr:from>
    <xdr:to>
      <xdr:col>81</xdr:col>
      <xdr:colOff>50800</xdr:colOff>
      <xdr:row>57</xdr:row>
      <xdr:rowOff>120416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454007"/>
          <a:ext cx="889000" cy="43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162970</xdr:rowOff>
    </xdr:from>
    <xdr:to>
      <xdr:col>81</xdr:col>
      <xdr:colOff>101600</xdr:colOff>
      <xdr:row>58</xdr:row>
      <xdr:rowOff>93120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3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84247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1002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24257</xdr:rowOff>
    </xdr:from>
    <xdr:to>
      <xdr:col>76</xdr:col>
      <xdr:colOff>114300</xdr:colOff>
      <xdr:row>57</xdr:row>
      <xdr:rowOff>125119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454007"/>
          <a:ext cx="889000" cy="44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164805</xdr:rowOff>
    </xdr:from>
    <xdr:to>
      <xdr:col>76</xdr:col>
      <xdr:colOff>165100</xdr:colOff>
      <xdr:row>58</xdr:row>
      <xdr:rowOff>94955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3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86082</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1003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125119</xdr:rowOff>
    </xdr:from>
    <xdr:to>
      <xdr:col>71</xdr:col>
      <xdr:colOff>177800</xdr:colOff>
      <xdr:row>58</xdr:row>
      <xdr:rowOff>124701</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97769"/>
          <a:ext cx="889000" cy="17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129415</xdr:rowOff>
    </xdr:from>
    <xdr:to>
      <xdr:col>72</xdr:col>
      <xdr:colOff>38100</xdr:colOff>
      <xdr:row>58</xdr:row>
      <xdr:rowOff>59565</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02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50692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99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153091</xdr:rowOff>
    </xdr:from>
    <xdr:to>
      <xdr:col>67</xdr:col>
      <xdr:colOff>101600</xdr:colOff>
      <xdr:row>58</xdr:row>
      <xdr:rowOff>83241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99768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70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108958</xdr:rowOff>
    </xdr:from>
    <xdr:to>
      <xdr:col>85</xdr:col>
      <xdr:colOff>177800</xdr:colOff>
      <xdr:row>58</xdr:row>
      <xdr:rowOff>39108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81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131835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73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69616</xdr:rowOff>
    </xdr:from>
    <xdr:to>
      <xdr:col>81</xdr:col>
      <xdr:colOff>101600</xdr:colOff>
      <xdr:row>57</xdr:row>
      <xdr:rowOff>171216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4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16293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61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144907</xdr:rowOff>
    </xdr:from>
    <xdr:to>
      <xdr:col>76</xdr:col>
      <xdr:colOff>165100</xdr:colOff>
      <xdr:row>55</xdr:row>
      <xdr:rowOff>75057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91584</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17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74319</xdr:rowOff>
    </xdr:from>
    <xdr:to>
      <xdr:col>72</xdr:col>
      <xdr:colOff>38100</xdr:colOff>
      <xdr:row>58</xdr:row>
      <xdr:rowOff>4469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4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20996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62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73901</xdr:rowOff>
    </xdr:from>
    <xdr:to>
      <xdr:col>67</xdr:col>
      <xdr:colOff>101600</xdr:colOff>
      <xdr:row>59</xdr:row>
      <xdr:rowOff>4051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1001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166628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1011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20188</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64588"/>
          <a:ext cx="1269" cy="114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138315</xdr:rowOff>
    </xdr:from>
    <xdr:ext cx="534377"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3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20188</xdr:rowOff>
    </xdr:from>
    <xdr:to>
      <xdr:col>86</xdr:col>
      <xdr:colOff>25400</xdr:colOff>
      <xdr:row>72</xdr:row>
      <xdr:rowOff>20188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6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xdr:rowOff>
    </xdr:from>
    <xdr:ext cx="469744"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208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155674</xdr:rowOff>
    </xdr:from>
    <xdr:to>
      <xdr:col>85</xdr:col>
      <xdr:colOff>177800</xdr:colOff>
      <xdr:row>78</xdr:row>
      <xdr:rowOff>85824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130533</xdr:rowOff>
    </xdr:from>
    <xdr:to>
      <xdr:col>81</xdr:col>
      <xdr:colOff>50800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03633"/>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102960</xdr:rowOff>
    </xdr:from>
    <xdr:to>
      <xdr:col>81</xdr:col>
      <xdr:colOff>101600</xdr:colOff>
      <xdr:row>78</xdr:row>
      <xdr:rowOff>33110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49637</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76240</xdr:rowOff>
    </xdr:from>
    <xdr:to>
      <xdr:col>76</xdr:col>
      <xdr:colOff>114300</xdr:colOff>
      <xdr:row>78</xdr:row>
      <xdr:rowOff>130533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4934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102319</xdr:rowOff>
    </xdr:from>
    <xdr:to>
      <xdr:col>76</xdr:col>
      <xdr:colOff>165100</xdr:colOff>
      <xdr:row>78</xdr:row>
      <xdr:rowOff>32469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48996</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57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76240</xdr:rowOff>
    </xdr:from>
    <xdr:to>
      <xdr:col>71</xdr:col>
      <xdr:colOff>177800</xdr:colOff>
      <xdr:row>78</xdr:row>
      <xdr:rowOff>106942</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449340"/>
          <a:ext cx="8890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140357</xdr:rowOff>
    </xdr:from>
    <xdr:to>
      <xdr:col>72</xdr:col>
      <xdr:colOff>38100</xdr:colOff>
      <xdr:row>78</xdr:row>
      <xdr:rowOff>70507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87034</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110937</xdr:rowOff>
    </xdr:from>
    <xdr:to>
      <xdr:col>67</xdr:col>
      <xdr:colOff>101600</xdr:colOff>
      <xdr:row>78</xdr:row>
      <xdr:rowOff>41087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312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57614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08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79733</xdr:rowOff>
    </xdr:from>
    <xdr:to>
      <xdr:col>76</xdr:col>
      <xdr:colOff>165100</xdr:colOff>
      <xdr:row>79</xdr:row>
      <xdr:rowOff>9883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1010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545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25440</xdr:rowOff>
    </xdr:from>
    <xdr:to>
      <xdr:col>72</xdr:col>
      <xdr:colOff>38100</xdr:colOff>
      <xdr:row>78</xdr:row>
      <xdr:rowOff>127040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9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118167</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3491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56142</xdr:rowOff>
    </xdr:from>
    <xdr:to>
      <xdr:col>67</xdr:col>
      <xdr:colOff>101600</xdr:colOff>
      <xdr:row>78</xdr:row>
      <xdr:rowOff>157742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42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148869</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3521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101764</xdr:rowOff>
    </xdr:from>
    <xdr:to>
      <xdr:col>85</xdr:col>
      <xdr:colOff>126364</xdr:colOff>
      <xdr:row>97</xdr:row>
      <xdr:rowOff>137522</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532264"/>
          <a:ext cx="1269" cy="123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141349</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137522</xdr:rowOff>
    </xdr:from>
    <xdr:to>
      <xdr:col>86</xdr:col>
      <xdr:colOff>25400</xdr:colOff>
      <xdr:row>97</xdr:row>
      <xdr:rowOff>137522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6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48441</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307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101764</xdr:rowOff>
    </xdr:from>
    <xdr:to>
      <xdr:col>86</xdr:col>
      <xdr:colOff>25400</xdr:colOff>
      <xdr:row>90</xdr:row>
      <xdr:rowOff>101764</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53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127161</xdr:rowOff>
    </xdr:from>
    <xdr:to>
      <xdr:col>85</xdr:col>
      <xdr:colOff>127000</xdr:colOff>
      <xdr:row>96</xdr:row>
      <xdr:rowOff>137562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586361"/>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143124</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259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120247</xdr:rowOff>
    </xdr:from>
    <xdr:to>
      <xdr:col>85</xdr:col>
      <xdr:colOff>177800</xdr:colOff>
      <xdr:row>96</xdr:row>
      <xdr:rowOff>50397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40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137562</xdr:rowOff>
    </xdr:from>
    <xdr:to>
      <xdr:col>81</xdr:col>
      <xdr:colOff>50800</xdr:colOff>
      <xdr:row>96</xdr:row>
      <xdr:rowOff>155987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596762"/>
          <a:ext cx="889000" cy="1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128184</xdr:rowOff>
    </xdr:from>
    <xdr:to>
      <xdr:col>81</xdr:col>
      <xdr:colOff>101600</xdr:colOff>
      <xdr:row>96</xdr:row>
      <xdr:rowOff>58334</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41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74861</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9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155987</xdr:rowOff>
    </xdr:from>
    <xdr:to>
      <xdr:col>76</xdr:col>
      <xdr:colOff>114300</xdr:colOff>
      <xdr:row>96</xdr:row>
      <xdr:rowOff>165560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615187"/>
          <a:ext cx="889000" cy="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147188</xdr:rowOff>
    </xdr:from>
    <xdr:to>
      <xdr:col>76</xdr:col>
      <xdr:colOff>165100</xdr:colOff>
      <xdr:row>96</xdr:row>
      <xdr:rowOff>77338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43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93865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21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165560</xdr:rowOff>
    </xdr:from>
    <xdr:to>
      <xdr:col>71</xdr:col>
      <xdr:colOff>177800</xdr:colOff>
      <xdr:row>97</xdr:row>
      <xdr:rowOff>17142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624760"/>
          <a:ext cx="889000" cy="23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158057</xdr:rowOff>
    </xdr:from>
    <xdr:to>
      <xdr:col>72</xdr:col>
      <xdr:colOff>38100</xdr:colOff>
      <xdr:row>96</xdr:row>
      <xdr:rowOff>88207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44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104734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22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8576</xdr:rowOff>
    </xdr:from>
    <xdr:to>
      <xdr:col>67</xdr:col>
      <xdr:colOff>101600</xdr:colOff>
      <xdr:row>96</xdr:row>
      <xdr:rowOff>110176</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46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126703</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24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76361</xdr:rowOff>
    </xdr:from>
    <xdr:to>
      <xdr:col>85</xdr:col>
      <xdr:colOff>177800</xdr:colOff>
      <xdr:row>97</xdr:row>
      <xdr:rowOff>6511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5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54788</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51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86762</xdr:rowOff>
    </xdr:from>
    <xdr:to>
      <xdr:col>81</xdr:col>
      <xdr:colOff>101600</xdr:colOff>
      <xdr:row>97</xdr:row>
      <xdr:rowOff>16912</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54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8039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3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105187</xdr:rowOff>
    </xdr:from>
    <xdr:to>
      <xdr:col>76</xdr:col>
      <xdr:colOff>165100</xdr:colOff>
      <xdr:row>97</xdr:row>
      <xdr:rowOff>35337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5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26464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65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114760</xdr:rowOff>
    </xdr:from>
    <xdr:to>
      <xdr:col>72</xdr:col>
      <xdr:colOff>38100</xdr:colOff>
      <xdr:row>97</xdr:row>
      <xdr:rowOff>44910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5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36037</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137792</xdr:rowOff>
    </xdr:from>
    <xdr:to>
      <xdr:col>67</xdr:col>
      <xdr:colOff>101600</xdr:colOff>
      <xdr:row>97</xdr:row>
      <xdr:rowOff>67942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59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59069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68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57404</xdr:rowOff>
    </xdr:from>
    <xdr:to>
      <xdr:col>116</xdr:col>
      <xdr:colOff>62864</xdr:colOff>
      <xdr:row>38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372354"/>
          <a:ext cx="1269"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41165</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556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4081</xdr:rowOff>
    </xdr:from>
    <xdr:ext cx="469744"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57404</xdr:rowOff>
    </xdr:from>
    <xdr:to>
      <xdr:col>116</xdr:col>
      <xdr:colOff>152400</xdr:colOff>
      <xdr:row>31</xdr:row>
      <xdr:rowOff>57404</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130065</xdr:rowOff>
    </xdr:from>
    <xdr:ext cx="313932"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3022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107188</xdr:rowOff>
    </xdr:from>
    <xdr:to>
      <xdr:col>116</xdr:col>
      <xdr:colOff>114300</xdr:colOff>
      <xdr:row>38</xdr:row>
      <xdr:rowOff>37338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110046</xdr:rowOff>
    </xdr:from>
    <xdr:to>
      <xdr:col>112</xdr:col>
      <xdr:colOff>38100</xdr:colOff>
      <xdr:row>38</xdr:row>
      <xdr:rowOff>40196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45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56723</xdr:rowOff>
    </xdr:from>
    <xdr:ext cx="313932"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66333" y="62289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80328</xdr:rowOff>
    </xdr:from>
    <xdr:to>
      <xdr:col>107</xdr:col>
      <xdr:colOff>101600</xdr:colOff>
      <xdr:row>38</xdr:row>
      <xdr:rowOff>10478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27005</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19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120904</xdr:rowOff>
    </xdr:from>
    <xdr:to>
      <xdr:col>102</xdr:col>
      <xdr:colOff>165100</xdr:colOff>
      <xdr:row>38</xdr:row>
      <xdr:rowOff>51054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67581</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88333" y="62397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124333</xdr:rowOff>
    </xdr:from>
    <xdr:to>
      <xdr:col>98</xdr:col>
      <xdr:colOff>38100</xdr:colOff>
      <xdr:row>36</xdr:row>
      <xdr:rowOff>54483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12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71010</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59003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85615</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429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議会費、労働費、教育費及び土木費を除く項目で類似団体平均と比較して低い状況となっている。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５年度の特徴としては、令和４年度に引き続き公共施設の老朽化が進んでいるため、建替等の更新整備等に向けて公共施設等整備基金積立をしているが、積立額を令和４年度よりも減としているため、総務費は前年度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松田小学校新校舎建設事業完了により令和３年度から教育費は減少しているが、松田中学校改修工事や松田小学校太陽光発電設備整備工事に伴い類似団体内平均よりも上回っている。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新松田駅周辺整備基金への将来を見据えた積立により、土木費は類似団体平均を上回った。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近年は、大型公共施設整備事業に係る公債費が増加傾向にあるため、計画的な財政運営が必要である。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財政調整基金は令和２年度から継続して積立てをしているため、増加していたが、新松田駅北口再開発事業に伴う一般財源の不足を補う取崩しを行ったため基金残高は減となった。実質収支額は地方交付税や町税等の歳入が増となったため、対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ポイント増となり、継続的に黒字を確保している。実質単年度収支は、令和５年度財政調整基金の取崩の影響により、減少している。</a:t>
          </a:r>
          <a:endPar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神奈川県松田町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連結実質赤字比率において、過去赤字額が算出されたことはなく、常に黒字で推移している。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令和５年度の黒字額の標準財政規模比を見ると一般会計では、対前年度比</a:t>
          </a:r>
          <a:r>
            <a:rPr kumimoji="1" lang="en-US" altLang="ja-JP"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1.37</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ポイントの増となっている。その要因は、地方交付税及び町税等の歳入が増となったことによるところが大きい。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5904522</v>
      </c>
      <c r="BO4" s="407"/>
      <c r="BP4" s="407"/>
      <c r="BQ4" s="407"/>
      <c r="BR4" s="407"/>
      <c r="BS4" s="407"/>
      <c r="BT4" s="407"/>
      <c r="BU4" s="408"/>
      <c r="BV4" s="406">
        <v>5733697</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13.4</v>
      </c>
      <c r="CU4" s="413"/>
      <c r="CV4" s="413"/>
      <c r="CW4" s="413"/>
      <c r="CX4" s="413"/>
      <c r="CY4" s="413"/>
      <c r="CZ4" s="413"/>
      <c r="DA4" s="414"/>
      <c r="DB4" s="412">
        <v>12</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5401885</v>
      </c>
      <c r="BO5" s="444"/>
      <c r="BP5" s="444"/>
      <c r="BQ5" s="444"/>
      <c r="BR5" s="444"/>
      <c r="BS5" s="444"/>
      <c r="BT5" s="444"/>
      <c r="BU5" s="445"/>
      <c r="BV5" s="443">
        <v>5265852</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89.3</v>
      </c>
      <c r="CU5" s="441"/>
      <c r="CV5" s="441"/>
      <c r="CW5" s="441"/>
      <c r="CX5" s="441"/>
      <c r="CY5" s="441"/>
      <c r="CZ5" s="441"/>
      <c r="DA5" s="442"/>
      <c r="DB5" s="440">
        <v>86.7</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502637</v>
      </c>
      <c r="BO6" s="444"/>
      <c r="BP6" s="444"/>
      <c r="BQ6" s="444"/>
      <c r="BR6" s="444"/>
      <c r="BS6" s="444"/>
      <c r="BT6" s="444"/>
      <c r="BU6" s="445"/>
      <c r="BV6" s="443">
        <v>467845</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90.1</v>
      </c>
      <c r="CU6" s="481"/>
      <c r="CV6" s="481"/>
      <c r="CW6" s="481"/>
      <c r="CX6" s="481"/>
      <c r="CY6" s="481"/>
      <c r="CZ6" s="481"/>
      <c r="DA6" s="482"/>
      <c r="DB6" s="480">
        <v>88.5</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101</v>
      </c>
      <c r="AV7" s="476"/>
      <c r="AW7" s="476"/>
      <c r="AX7" s="476"/>
      <c r="AY7" s="477" t="s">
        <v>102</v>
      </c>
      <c r="AZ7" s="478"/>
      <c r="BA7" s="478"/>
      <c r="BB7" s="478"/>
      <c r="BC7" s="478"/>
      <c r="BD7" s="478"/>
      <c r="BE7" s="478"/>
      <c r="BF7" s="478"/>
      <c r="BG7" s="478"/>
      <c r="BH7" s="478"/>
      <c r="BI7" s="478"/>
      <c r="BJ7" s="478"/>
      <c r="BK7" s="478"/>
      <c r="BL7" s="478"/>
      <c r="BM7" s="479"/>
      <c r="BN7" s="443">
        <v>70664</v>
      </c>
      <c r="BO7" s="444"/>
      <c r="BP7" s="444"/>
      <c r="BQ7" s="444"/>
      <c r="BR7" s="444"/>
      <c r="BS7" s="444"/>
      <c r="BT7" s="444"/>
      <c r="BU7" s="445"/>
      <c r="BV7" s="443">
        <v>82668</v>
      </c>
      <c r="BW7" s="444"/>
      <c r="BX7" s="444"/>
      <c r="BY7" s="444"/>
      <c r="BZ7" s="444"/>
      <c r="CA7" s="444"/>
      <c r="CB7" s="444"/>
      <c r="CC7" s="445"/>
      <c r="CD7" s="446" t="s">
        <v>103</v>
      </c>
      <c r="CE7" s="447"/>
      <c r="CF7" s="447"/>
      <c r="CG7" s="447"/>
      <c r="CH7" s="447"/>
      <c r="CI7" s="447"/>
      <c r="CJ7" s="447"/>
      <c r="CK7" s="447"/>
      <c r="CL7" s="447"/>
      <c r="CM7" s="447"/>
      <c r="CN7" s="447"/>
      <c r="CO7" s="447"/>
      <c r="CP7" s="447"/>
      <c r="CQ7" s="447"/>
      <c r="CR7" s="447"/>
      <c r="CS7" s="448"/>
      <c r="CT7" s="443">
        <v>3233369</v>
      </c>
      <c r="CU7" s="444"/>
      <c r="CV7" s="444"/>
      <c r="CW7" s="444"/>
      <c r="CX7" s="444"/>
      <c r="CY7" s="444"/>
      <c r="CZ7" s="444"/>
      <c r="DA7" s="445"/>
      <c r="DB7" s="443">
        <v>3212368</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104</v>
      </c>
      <c r="AN8" s="473"/>
      <c r="AO8" s="473"/>
      <c r="AP8" s="473"/>
      <c r="AQ8" s="473"/>
      <c r="AR8" s="473"/>
      <c r="AS8" s="473"/>
      <c r="AT8" s="474"/>
      <c r="AU8" s="475" t="s">
        <v>90</v>
      </c>
      <c r="AV8" s="476"/>
      <c r="AW8" s="476"/>
      <c r="AX8" s="476"/>
      <c r="AY8" s="477" t="s">
        <v>105</v>
      </c>
      <c r="AZ8" s="478"/>
      <c r="BA8" s="478"/>
      <c r="BB8" s="478"/>
      <c r="BC8" s="478"/>
      <c r="BD8" s="478"/>
      <c r="BE8" s="478"/>
      <c r="BF8" s="478"/>
      <c r="BG8" s="478"/>
      <c r="BH8" s="478"/>
      <c r="BI8" s="478"/>
      <c r="BJ8" s="478"/>
      <c r="BK8" s="478"/>
      <c r="BL8" s="478"/>
      <c r="BM8" s="479"/>
      <c r="BN8" s="443">
        <v>431973</v>
      </c>
      <c r="BO8" s="444"/>
      <c r="BP8" s="444"/>
      <c r="BQ8" s="444"/>
      <c r="BR8" s="444"/>
      <c r="BS8" s="444"/>
      <c r="BT8" s="444"/>
      <c r="BU8" s="445"/>
      <c r="BV8" s="443">
        <v>385177</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0.55000000000000004</v>
      </c>
      <c r="CU8" s="484"/>
      <c r="CV8" s="484"/>
      <c r="CW8" s="484"/>
      <c r="CX8" s="484"/>
      <c r="CY8" s="484"/>
      <c r="CZ8" s="484"/>
      <c r="DA8" s="485"/>
      <c r="DB8" s="483">
        <v>0.57999999999999996</v>
      </c>
      <c r="DC8" s="484"/>
      <c r="DD8" s="484"/>
      <c r="DE8" s="484"/>
      <c r="DF8" s="484"/>
      <c r="DG8" s="484"/>
      <c r="DH8" s="484"/>
      <c r="DI8" s="485"/>
    </row>
    <row r="9" spans="1:119" ht="18.75" customHeight="1" thickBot="1" x14ac:dyDescent="0.25">
      <c r="A9" s="181"/>
      <c r="B9" s="437" t="s">
        <v>107</v>
      </c>
      <c r="C9" s="438"/>
      <c r="D9" s="438"/>
      <c r="E9" s="438"/>
      <c r="F9" s="438"/>
      <c r="G9" s="438"/>
      <c r="H9" s="438"/>
      <c r="I9" s="438"/>
      <c r="J9" s="438"/>
      <c r="K9" s="486"/>
      <c r="L9" s="487" t="s">
        <v>108</v>
      </c>
      <c r="M9" s="488"/>
      <c r="N9" s="488"/>
      <c r="O9" s="488"/>
      <c r="P9" s="488"/>
      <c r="Q9" s="489"/>
      <c r="R9" s="490">
        <v>10836</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46796</v>
      </c>
      <c r="BO9" s="444"/>
      <c r="BP9" s="444"/>
      <c r="BQ9" s="444"/>
      <c r="BR9" s="444"/>
      <c r="BS9" s="444"/>
      <c r="BT9" s="444"/>
      <c r="BU9" s="445"/>
      <c r="BV9" s="443">
        <v>-119807</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10.1</v>
      </c>
      <c r="CU9" s="441"/>
      <c r="CV9" s="441"/>
      <c r="CW9" s="441"/>
      <c r="CX9" s="441"/>
      <c r="CY9" s="441"/>
      <c r="CZ9" s="441"/>
      <c r="DA9" s="442"/>
      <c r="DB9" s="440">
        <v>10.8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11171</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716</v>
      </c>
      <c r="BO10" s="444"/>
      <c r="BP10" s="444"/>
      <c r="BQ10" s="444"/>
      <c r="BR10" s="444"/>
      <c r="BS10" s="444"/>
      <c r="BT10" s="444"/>
      <c r="BU10" s="445"/>
      <c r="BV10" s="443">
        <v>100013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10487</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160000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10330</v>
      </c>
      <c r="S13" s="528"/>
      <c r="T13" s="528"/>
      <c r="U13" s="528"/>
      <c r="V13" s="529"/>
      <c r="W13" s="459" t="s">
        <v>131</v>
      </c>
      <c r="X13" s="460"/>
      <c r="Y13" s="460"/>
      <c r="Z13" s="460"/>
      <c r="AA13" s="460"/>
      <c r="AB13" s="450"/>
      <c r="AC13" s="494">
        <v>131</v>
      </c>
      <c r="AD13" s="495"/>
      <c r="AE13" s="495"/>
      <c r="AF13" s="495"/>
      <c r="AG13" s="537"/>
      <c r="AH13" s="494">
        <v>157</v>
      </c>
      <c r="AI13" s="495"/>
      <c r="AJ13" s="495"/>
      <c r="AK13" s="495"/>
      <c r="AL13" s="496"/>
      <c r="AM13" s="472" t="s">
        <v>132</v>
      </c>
      <c r="AN13" s="473"/>
      <c r="AO13" s="473"/>
      <c r="AP13" s="473"/>
      <c r="AQ13" s="473"/>
      <c r="AR13" s="473"/>
      <c r="AS13" s="473"/>
      <c r="AT13" s="474"/>
      <c r="AU13" s="475" t="s">
        <v>101</v>
      </c>
      <c r="AV13" s="476"/>
      <c r="AW13" s="476"/>
      <c r="AX13" s="476"/>
      <c r="AY13" s="477" t="s">
        <v>133</v>
      </c>
      <c r="AZ13" s="478"/>
      <c r="BA13" s="478"/>
      <c r="BB13" s="478"/>
      <c r="BC13" s="478"/>
      <c r="BD13" s="478"/>
      <c r="BE13" s="478"/>
      <c r="BF13" s="478"/>
      <c r="BG13" s="478"/>
      <c r="BH13" s="478"/>
      <c r="BI13" s="478"/>
      <c r="BJ13" s="478"/>
      <c r="BK13" s="478"/>
      <c r="BL13" s="478"/>
      <c r="BM13" s="479"/>
      <c r="BN13" s="443">
        <v>-112488</v>
      </c>
      <c r="BO13" s="444"/>
      <c r="BP13" s="444"/>
      <c r="BQ13" s="444"/>
      <c r="BR13" s="444"/>
      <c r="BS13" s="444"/>
      <c r="BT13" s="444"/>
      <c r="BU13" s="445"/>
      <c r="BV13" s="443">
        <v>-19794</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6.3</v>
      </c>
      <c r="CU13" s="441"/>
      <c r="CV13" s="441"/>
      <c r="CW13" s="441"/>
      <c r="CX13" s="441"/>
      <c r="CY13" s="441"/>
      <c r="CZ13" s="441"/>
      <c r="DA13" s="442"/>
      <c r="DB13" s="440">
        <v>6.1</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10616</v>
      </c>
      <c r="S14" s="528"/>
      <c r="T14" s="528"/>
      <c r="U14" s="528"/>
      <c r="V14" s="529"/>
      <c r="W14" s="433"/>
      <c r="X14" s="434"/>
      <c r="Y14" s="434"/>
      <c r="Z14" s="434"/>
      <c r="AA14" s="434"/>
      <c r="AB14" s="423"/>
      <c r="AC14" s="530">
        <v>2.6</v>
      </c>
      <c r="AD14" s="531"/>
      <c r="AE14" s="531"/>
      <c r="AF14" s="531"/>
      <c r="AG14" s="532"/>
      <c r="AH14" s="530">
        <v>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7.1</v>
      </c>
      <c r="CU14" s="542"/>
      <c r="CV14" s="542"/>
      <c r="CW14" s="542"/>
      <c r="CX14" s="542"/>
      <c r="CY14" s="542"/>
      <c r="CZ14" s="542"/>
      <c r="DA14" s="543"/>
      <c r="DB14" s="541">
        <v>16.3</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10480</v>
      </c>
      <c r="S15" s="528"/>
      <c r="T15" s="528"/>
      <c r="U15" s="528"/>
      <c r="V15" s="529"/>
      <c r="W15" s="459" t="s">
        <v>137</v>
      </c>
      <c r="X15" s="460"/>
      <c r="Y15" s="460"/>
      <c r="Z15" s="460"/>
      <c r="AA15" s="460"/>
      <c r="AB15" s="450"/>
      <c r="AC15" s="494">
        <v>1257</v>
      </c>
      <c r="AD15" s="495"/>
      <c r="AE15" s="495"/>
      <c r="AF15" s="495"/>
      <c r="AG15" s="537"/>
      <c r="AH15" s="494">
        <v>1306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1527824</v>
      </c>
      <c r="BO15" s="407"/>
      <c r="BP15" s="407"/>
      <c r="BQ15" s="407"/>
      <c r="BR15" s="407"/>
      <c r="BS15" s="407"/>
      <c r="BT15" s="407"/>
      <c r="BU15" s="408"/>
      <c r="BV15" s="406">
        <v>1526260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24.8</v>
      </c>
      <c r="AD16" s="531"/>
      <c r="AE16" s="531"/>
      <c r="AF16" s="531"/>
      <c r="AG16" s="532"/>
      <c r="AH16" s="530">
        <v>25.2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2791084</v>
      </c>
      <c r="BO16" s="444"/>
      <c r="BP16" s="444"/>
      <c r="BQ16" s="444"/>
      <c r="BR16" s="444"/>
      <c r="BS16" s="444"/>
      <c r="BT16" s="444"/>
      <c r="BU16" s="445"/>
      <c r="BV16" s="443">
        <v>2730591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3678</v>
      </c>
      <c r="AD17" s="495"/>
      <c r="AE17" s="495"/>
      <c r="AF17" s="495"/>
      <c r="AG17" s="537"/>
      <c r="AH17" s="494">
        <v>3728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1942993</v>
      </c>
      <c r="BO17" s="444"/>
      <c r="BP17" s="444"/>
      <c r="BQ17" s="444"/>
      <c r="BR17" s="444"/>
      <c r="BS17" s="444"/>
      <c r="BT17" s="444"/>
      <c r="BU17" s="445"/>
      <c r="BV17" s="443">
        <v>1940755</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37.75</v>
      </c>
      <c r="M18" s="567"/>
      <c r="N18" s="567"/>
      <c r="O18" s="567"/>
      <c r="P18" s="567"/>
      <c r="Q18" s="567"/>
      <c r="R18" s="568"/>
      <c r="S18" s="568"/>
      <c r="T18" s="568"/>
      <c r="U18" s="568"/>
      <c r="V18" s="569"/>
      <c r="W18" s="461"/>
      <c r="X18" s="462"/>
      <c r="Y18" s="462"/>
      <c r="Z18" s="462"/>
      <c r="AA18" s="462"/>
      <c r="AB18" s="453"/>
      <c r="AC18" s="570">
        <v>72.599999999999994</v>
      </c>
      <c r="AD18" s="571"/>
      <c r="AE18" s="571"/>
      <c r="AF18" s="571"/>
      <c r="AG18" s="572"/>
      <c r="AH18" s="570">
        <v>71.8</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2958768</v>
      </c>
      <c r="BO18" s="444"/>
      <c r="BP18" s="444"/>
      <c r="BQ18" s="444"/>
      <c r="BR18" s="444"/>
      <c r="BS18" s="444"/>
      <c r="BT18" s="444"/>
      <c r="BU18" s="445"/>
      <c r="BV18" s="443">
        <v>2842274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287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4381435</v>
      </c>
      <c r="BO19" s="444"/>
      <c r="BP19" s="444"/>
      <c r="BQ19" s="444"/>
      <c r="BR19" s="444"/>
      <c r="BS19" s="444"/>
      <c r="BT19" s="444"/>
      <c r="BU19" s="445"/>
      <c r="BV19" s="443">
        <v>3965821</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4572</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5404875</v>
      </c>
      <c r="BO22" s="407"/>
      <c r="BP22" s="407"/>
      <c r="BQ22" s="407"/>
      <c r="BR22" s="407"/>
      <c r="BS22" s="407"/>
      <c r="BT22" s="407"/>
      <c r="BU22" s="408"/>
      <c r="BV22" s="406">
        <v>5604331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4796487</v>
      </c>
      <c r="BO23" s="444"/>
      <c r="BP23" s="444"/>
      <c r="BQ23" s="444"/>
      <c r="BR23" s="444"/>
      <c r="BS23" s="444"/>
      <c r="BT23" s="444"/>
      <c r="BU23" s="445"/>
      <c r="BV23" s="443">
        <v>4933760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7470</v>
      </c>
      <c r="R24" s="495"/>
      <c r="S24" s="495"/>
      <c r="T24" s="495"/>
      <c r="U24" s="495"/>
      <c r="V24" s="537"/>
      <c r="W24" s="589"/>
      <c r="X24" s="590"/>
      <c r="Y24" s="591"/>
      <c r="Z24" s="493" t="s">
        <v>162</v>
      </c>
      <c r="AA24" s="473"/>
      <c r="AB24" s="473"/>
      <c r="AC24" s="473"/>
      <c r="AD24" s="473"/>
      <c r="AE24" s="473"/>
      <c r="AF24" s="473"/>
      <c r="AG24" s="474"/>
      <c r="AH24" s="494">
        <v>91</v>
      </c>
      <c r="AI24" s="495"/>
      <c r="AJ24" s="495"/>
      <c r="AK24" s="495"/>
      <c r="AL24" s="537"/>
      <c r="AM24" s="494">
        <v>269360</v>
      </c>
      <c r="AN24" s="495"/>
      <c r="AO24" s="495"/>
      <c r="AP24" s="495"/>
      <c r="AQ24" s="495"/>
      <c r="AR24" s="537"/>
      <c r="AS24" s="494">
        <v>2960</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3160202</v>
      </c>
      <c r="BO24" s="444"/>
      <c r="BP24" s="444"/>
      <c r="BQ24" s="444"/>
      <c r="BR24" s="444"/>
      <c r="BS24" s="444"/>
      <c r="BT24" s="444"/>
      <c r="BU24" s="445"/>
      <c r="BV24" s="443">
        <v>3163157</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6130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595330</v>
      </c>
      <c r="BO25" s="407"/>
      <c r="BP25" s="407"/>
      <c r="BQ25" s="407"/>
      <c r="BR25" s="407"/>
      <c r="BS25" s="407"/>
      <c r="BT25" s="407"/>
      <c r="BU25" s="408"/>
      <c r="BV25" s="406">
        <v>603520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5820</v>
      </c>
      <c r="R26" s="495"/>
      <c r="S26" s="495"/>
      <c r="T26" s="495"/>
      <c r="U26" s="495"/>
      <c r="V26" s="537"/>
      <c r="W26" s="589"/>
      <c r="X26" s="590"/>
      <c r="Y26" s="591"/>
      <c r="Z26" s="493" t="s">
        <v>168</v>
      </c>
      <c r="AA26" s="595"/>
      <c r="AB26" s="595"/>
      <c r="AC26" s="595"/>
      <c r="AD26" s="595"/>
      <c r="AE26" s="595"/>
      <c r="AF26" s="595"/>
      <c r="AG26" s="596"/>
      <c r="AH26" s="494" t="s">
        <v>122</v>
      </c>
      <c r="AI26" s="495"/>
      <c r="AJ26" s="495"/>
      <c r="AK26" s="495"/>
      <c r="AL26" s="537"/>
      <c r="AM26" s="494" t="s">
        <v>122</v>
      </c>
      <c r="AN26" s="495"/>
      <c r="AO26" s="495"/>
      <c r="AP26" s="495"/>
      <c r="AQ26" s="495"/>
      <c r="AR26" s="537"/>
      <c r="AS26" s="494" t="s">
        <v>122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3500</v>
      </c>
      <c r="R27" s="495"/>
      <c r="S27" s="495"/>
      <c r="T27" s="495"/>
      <c r="U27" s="495"/>
      <c r="V27" s="537"/>
      <c r="W27" s="589"/>
      <c r="X27" s="590"/>
      <c r="Y27" s="591"/>
      <c r="Z27" s="493" t="s">
        <v>171</v>
      </c>
      <c r="AA27" s="473"/>
      <c r="AB27" s="473"/>
      <c r="AC27" s="473"/>
      <c r="AD27" s="473"/>
      <c r="AE27" s="473"/>
      <c r="AF27" s="473"/>
      <c r="AG27" s="474"/>
      <c r="AH27" s="494">
        <v>10</v>
      </c>
      <c r="AI27" s="495"/>
      <c r="AJ27" s="495"/>
      <c r="AK27" s="495"/>
      <c r="AL27" s="537"/>
      <c r="AM27" s="494">
        <v>24680</v>
      </c>
      <c r="AN27" s="495"/>
      <c r="AO27" s="495"/>
      <c r="AP27" s="495"/>
      <c r="AQ27" s="495"/>
      <c r="AR27" s="537"/>
      <c r="AS27" s="494">
        <v>2468</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366879</v>
      </c>
      <c r="BO27" s="563"/>
      <c r="BP27" s="563"/>
      <c r="BQ27" s="563"/>
      <c r="BR27" s="563"/>
      <c r="BS27" s="563"/>
      <c r="BT27" s="563"/>
      <c r="BU27" s="564"/>
      <c r="BV27" s="562">
        <v>366877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2700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1336446</v>
      </c>
      <c r="BO28" s="407"/>
      <c r="BP28" s="407"/>
      <c r="BQ28" s="407"/>
      <c r="BR28" s="407"/>
      <c r="BS28" s="407"/>
      <c r="BT28" s="407"/>
      <c r="BU28" s="408"/>
      <c r="BV28" s="406">
        <v>1495730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10</v>
      </c>
      <c r="M29" s="495"/>
      <c r="N29" s="495"/>
      <c r="O29" s="495"/>
      <c r="P29" s="537"/>
      <c r="Q29" s="494">
        <v>2500</v>
      </c>
      <c r="R29" s="495"/>
      <c r="S29" s="495"/>
      <c r="T29" s="495"/>
      <c r="U29" s="495"/>
      <c r="V29" s="537"/>
      <c r="W29" s="592"/>
      <c r="X29" s="593"/>
      <c r="Y29" s="594"/>
      <c r="Z29" s="493" t="s">
        <v>177</v>
      </c>
      <c r="AA29" s="473"/>
      <c r="AB29" s="473"/>
      <c r="AC29" s="473"/>
      <c r="AD29" s="473"/>
      <c r="AE29" s="473"/>
      <c r="AF29" s="473"/>
      <c r="AG29" s="474"/>
      <c r="AH29" s="494">
        <v>101</v>
      </c>
      <c r="AI29" s="495"/>
      <c r="AJ29" s="495"/>
      <c r="AK29" s="495"/>
      <c r="AL29" s="537"/>
      <c r="AM29" s="494">
        <v>294040</v>
      </c>
      <c r="AN29" s="495"/>
      <c r="AO29" s="495"/>
      <c r="AP29" s="495"/>
      <c r="AQ29" s="495"/>
      <c r="AR29" s="537"/>
      <c r="AS29" s="494">
        <v>2911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18363</v>
      </c>
      <c r="BO29" s="444"/>
      <c r="BP29" s="444"/>
      <c r="BQ29" s="444"/>
      <c r="BR29" s="444"/>
      <c r="BS29" s="444"/>
      <c r="BT29" s="444"/>
      <c r="BU29" s="445"/>
      <c r="BV29" s="443">
        <v>785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95.8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884521</v>
      </c>
      <c r="BO30" s="563"/>
      <c r="BP30" s="563"/>
      <c r="BQ30" s="563"/>
      <c r="BR30" s="563"/>
      <c r="BS30" s="563"/>
      <c r="BT30" s="563"/>
      <c r="BU30" s="564"/>
      <c r="BV30" s="562">
        <v>497858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国民健康保険事業特別会計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上水道事業会計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IF('各会計、関係団体の財政状況及び健全化判断比率'!B33="","",'各会計、関係団体の財政状況及び健全化判断比率'!B33)</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南足柄市外五ケ市町組合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有限会社　みやまの里</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用地取得特別会計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国民健康保険診療所事業特別会計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IF('各会計、関係団体の財政状況及び健全化判断比率'!B34="","",'各会計、関係団体の財政状況及び健全化判断比率'!B34)</f>
        <v>寄簡易水道事業特別会計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松田町外二ヶ町組合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介護保険事業特別会計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足柄上衛生組合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足柄東部清掃組合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松田町外三ケ町組合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神奈川県市町村職員退職手当組合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神奈川県後期高齢者医療広域連合（一般会計）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神奈川県後期高齢者医療広域連合（特別会計）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神奈川県町村情報システム共同事業組合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WL+IzQmMumyS4eKBAqhWSwsVsiwJMX7C5gi5juDFg4Tmj8zdyPFbxYeasev/AU/n7fnAwmkZXFtzYAXod/81/Q==" saltValue="X5oPGhZmed+x98CAIewN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95" t="s">
        <v>535</v>
      </c>
      <c r="D34" s="1195"/>
      <c r="E34" s="1196"/>
      <c r="F34" s="32">
        <v>15.24</v>
      </c>
      <c r="G34" s="33">
        <v>15.24</v>
      </c>
      <c r="H34" s="33">
        <v>14.59</v>
      </c>
      <c r="I34" s="33">
        <v>15.72</v>
      </c>
      <c r="J34" s="34">
        <v>15.1</v>
      </c>
      <c r="K34" s="22"/>
      <c r="L34" s="22"/>
      <c r="M34" s="22"/>
      <c r="N34" s="22"/>
      <c r="O34" s="22"/>
      <c r="P34" s="22"/>
    </row>
    <row r="35" spans="1:16" ht="39" customHeight="1" x14ac:dyDescent="0.2">
      <c r="A35" s="22"/>
      <c r="B35" s="35"/>
      <c r="C35" s="1189" t="s">
        <v>536</v>
      </c>
      <c r="D35" s="1190"/>
      <c r="E35" s="1191"/>
      <c r="F35" s="36">
        <v>7.19</v>
      </c>
      <c r="G35" s="37">
        <v>12.28</v>
      </c>
      <c r="H35" s="37">
        <v>15.43</v>
      </c>
      <c r="I35" s="37">
        <v>11.98</v>
      </c>
      <c r="J35" s="38">
        <v>13.35</v>
      </c>
      <c r="K35" s="22"/>
      <c r="L35" s="22"/>
      <c r="M35" s="22"/>
      <c r="N35" s="22"/>
      <c r="O35" s="22"/>
      <c r="P35" s="22"/>
    </row>
    <row r="36" spans="1:16" ht="39" customHeight="1" x14ac:dyDescent="0.2">
      <c r="A36" s="22"/>
      <c r="B36" s="35"/>
      <c r="C36" s="1189" t="s">
        <v>537</v>
      </c>
      <c r="D36" s="1190"/>
      <c r="E36" s="1191"/>
      <c r="F36" s="36">
        <v>2.86</v>
      </c>
      <c r="G36" s="37">
        <v>2.2200000000000002</v>
      </c>
      <c r="H36" s="37">
        <v>1.57</v>
      </c>
      <c r="I36" s="37">
        <v>2.65</v>
      </c>
      <c r="J36" s="38">
        <v>2.52</v>
      </c>
      <c r="K36" s="22"/>
      <c r="L36" s="22"/>
      <c r="M36" s="22"/>
      <c r="N36" s="22"/>
      <c r="O36" s="22"/>
      <c r="P36" s="22"/>
    </row>
    <row r="37" spans="1:16" ht="39" customHeight="1" x14ac:dyDescent="0.2">
      <c r="A37" s="22"/>
      <c r="B37" s="35"/>
      <c r="C37" s="1189" t="s">
        <v>538</v>
      </c>
      <c r="D37" s="1190"/>
      <c r="E37" s="1191"/>
      <c r="F37" s="36">
        <v>0.97</v>
      </c>
      <c r="G37" s="37">
        <v>0.49</v>
      </c>
      <c r="H37" s="37">
        <v>0.57999999999999996</v>
      </c>
      <c r="I37" s="37">
        <v>0.25</v>
      </c>
      <c r="J37" s="38">
        <v>1.32</v>
      </c>
      <c r="K37" s="22"/>
      <c r="L37" s="22"/>
      <c r="M37" s="22"/>
      <c r="N37" s="22"/>
      <c r="O37" s="22"/>
      <c r="P37" s="22"/>
    </row>
    <row r="38" spans="1:16" ht="39" customHeight="1" x14ac:dyDescent="0.2">
      <c r="A38" s="22"/>
      <c r="B38" s="35"/>
      <c r="C38" s="1189" t="s">
        <v>539</v>
      </c>
      <c r="D38" s="1190"/>
      <c r="E38" s="1191"/>
      <c r="F38" s="36">
        <v>2.82</v>
      </c>
      <c r="G38" s="37">
        <v>2.56</v>
      </c>
      <c r="H38" s="37">
        <v>1.82</v>
      </c>
      <c r="I38" s="37">
        <v>1.38</v>
      </c>
      <c r="J38" s="38">
        <v>1.06</v>
      </c>
      <c r="K38" s="22"/>
      <c r="L38" s="22"/>
      <c r="M38" s="22"/>
      <c r="N38" s="22"/>
      <c r="O38" s="22"/>
      <c r="P38" s="22"/>
    </row>
    <row r="39" spans="1:16" ht="39" customHeight="1" x14ac:dyDescent="0.2">
      <c r="A39" s="22"/>
      <c r="B39" s="35"/>
      <c r="C39" s="1189" t="s">
        <v>540</v>
      </c>
      <c r="D39" s="1190"/>
      <c r="E39" s="1191"/>
      <c r="F39" s="36">
        <v>0.15</v>
      </c>
      <c r="G39" s="37">
        <v>0.15</v>
      </c>
      <c r="H39" s="37">
        <v>0.16</v>
      </c>
      <c r="I39" s="37">
        <v>0.38</v>
      </c>
      <c r="J39" s="38">
        <v>0.19</v>
      </c>
      <c r="K39" s="22"/>
      <c r="L39" s="22"/>
      <c r="M39" s="22"/>
      <c r="N39" s="22"/>
      <c r="O39" s="22"/>
      <c r="P39" s="22"/>
    </row>
    <row r="40" spans="1:16" ht="39" customHeight="1" x14ac:dyDescent="0.2">
      <c r="A40" s="22"/>
      <c r="B40" s="35"/>
      <c r="C40" s="1189" t="s">
        <v>541</v>
      </c>
      <c r="D40" s="1190"/>
      <c r="E40" s="1191"/>
      <c r="F40" s="36">
        <v>0.56000000000000005</v>
      </c>
      <c r="G40" s="37">
        <v>0.56999999999999995</v>
      </c>
      <c r="H40" s="37">
        <v>0.38</v>
      </c>
      <c r="I40" s="37">
        <v>0.17</v>
      </c>
      <c r="J40" s="38">
        <v>0.16</v>
      </c>
      <c r="K40" s="22"/>
      <c r="L40" s="22"/>
      <c r="M40" s="22"/>
      <c r="N40" s="22"/>
      <c r="O40" s="22"/>
      <c r="P40" s="22"/>
    </row>
    <row r="41" spans="1:16" ht="39" customHeight="1" x14ac:dyDescent="0.2">
      <c r="A41" s="22"/>
      <c r="B41" s="35"/>
      <c r="C41" s="1189" t="s">
        <v>542</v>
      </c>
      <c r="D41" s="1190"/>
      <c r="E41" s="1191"/>
      <c r="F41" s="36">
        <v>0.11</v>
      </c>
      <c r="G41" s="37">
        <v>0.26</v>
      </c>
      <c r="H41" s="37">
        <v>0.15</v>
      </c>
      <c r="I41" s="37">
        <v>0.06</v>
      </c>
      <c r="J41" s="38">
        <v>0.14000000000000001</v>
      </c>
      <c r="K41" s="22"/>
      <c r="L41" s="22"/>
      <c r="M41" s="22"/>
      <c r="N41" s="22"/>
      <c r="O41" s="22"/>
      <c r="P41" s="22"/>
    </row>
    <row r="42" spans="1:16" ht="39" customHeight="1" x14ac:dyDescent="0.2">
      <c r="A42" s="22"/>
      <c r="B42" s="39"/>
      <c r="C42" s="1189" t="s">
        <v>543</v>
      </c>
      <c r="D42" s="1190"/>
      <c r="E42" s="1191"/>
      <c r="F42" s="36" t="s">
        <v>489</v>
      </c>
      <c r="G42" s="37" t="s">
        <v>489</v>
      </c>
      <c r="H42" s="37" t="s">
        <v>489</v>
      </c>
      <c r="I42" s="37" t="s">
        <v>489</v>
      </c>
      <c r="J42" s="38" t="s">
        <v>489</v>
      </c>
      <c r="K42" s="22"/>
      <c r="L42" s="22"/>
      <c r="M42" s="22"/>
      <c r="N42" s="22"/>
      <c r="O42" s="22"/>
      <c r="P42" s="22"/>
    </row>
    <row r="43" spans="1:16" ht="39" customHeight="1" thickBot="1" x14ac:dyDescent="0.25">
      <c r="A43" s="22"/>
      <c r="B43" s="40"/>
      <c r="C43" s="1192" t="s">
        <v>544</v>
      </c>
      <c r="D43" s="1193"/>
      <c r="E43" s="1194"/>
      <c r="F43" s="41">
        <v>0</v>
      </c>
      <c r="G43" s="42">
        <v>0</v>
      </c>
      <c r="H43" s="42">
        <v>0</v>
      </c>
      <c r="I43" s="42">
        <v>0</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1y9lXHZgSlFP5dBP84qBgr6aPase3EVxIYYmUkn5+ITf09kJ3uAo4xdEBgh1tD+kLh0YxgEoxTYVUvCTsReSg==" saltValue="9B2JY6rHzXQG4/lfvvd0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97" t="s">
        <v>9</v>
      </c>
      <c r="C45" s="1198"/>
      <c r="D45" s="58"/>
      <c r="E45" s="1203" t="s">
        <v>10</v>
      </c>
      <c r="F45" s="1203"/>
      <c r="G45" s="1203"/>
      <c r="H45" s="1203"/>
      <c r="I45" s="1203"/>
      <c r="J45" s="1204"/>
      <c r="K45" s="59">
        <v>350</v>
      </c>
      <c r="L45" s="60">
        <v>388</v>
      </c>
      <c r="M45" s="60">
        <v>399</v>
      </c>
      <c r="N45" s="60">
        <v>429</v>
      </c>
      <c r="O45" s="61">
        <v>442</v>
      </c>
      <c r="P45" s="48"/>
      <c r="Q45" s="48"/>
      <c r="R45" s="48"/>
      <c r="S45" s="48"/>
      <c r="T45" s="48"/>
      <c r="U45" s="48"/>
    </row>
    <row r="46" spans="1:21" ht="30.75" customHeight="1" x14ac:dyDescent="0.2">
      <c r="A46" s="48"/>
      <c r="B46" s="1199"/>
      <c r="C46" s="1200"/>
      <c r="D46" s="62"/>
      <c r="E46" s="1205" t="s">
        <v>11</v>
      </c>
      <c r="F46" s="1205"/>
      <c r="G46" s="1205"/>
      <c r="H46" s="1205"/>
      <c r="I46" s="1205"/>
      <c r="J46" s="1206"/>
      <c r="K46" s="63" t="s">
        <v>489</v>
      </c>
      <c r="L46" s="64" t="s">
        <v>489</v>
      </c>
      <c r="M46" s="64" t="s">
        <v>489</v>
      </c>
      <c r="N46" s="64" t="s">
        <v>489</v>
      </c>
      <c r="O46" s="65" t="s">
        <v>489</v>
      </c>
      <c r="P46" s="48"/>
      <c r="Q46" s="48"/>
      <c r="R46" s="48"/>
      <c r="S46" s="48"/>
      <c r="T46" s="48"/>
      <c r="U46" s="48"/>
    </row>
    <row r="47" spans="1:21" ht="30.75" customHeight="1" x14ac:dyDescent="0.2">
      <c r="A47" s="48"/>
      <c r="B47" s="1199"/>
      <c r="C47" s="1200"/>
      <c r="D47" s="62"/>
      <c r="E47" s="1205" t="s">
        <v>12</v>
      </c>
      <c r="F47" s="1205"/>
      <c r="G47" s="1205"/>
      <c r="H47" s="1205"/>
      <c r="I47" s="1205"/>
      <c r="J47" s="1206"/>
      <c r="K47" s="63" t="s">
        <v>489</v>
      </c>
      <c r="L47" s="64" t="s">
        <v>489</v>
      </c>
      <c r="M47" s="64" t="s">
        <v>489</v>
      </c>
      <c r="N47" s="64" t="s">
        <v>489</v>
      </c>
      <c r="O47" s="65" t="s">
        <v>489</v>
      </c>
      <c r="P47" s="48"/>
      <c r="Q47" s="48"/>
      <c r="R47" s="48"/>
      <c r="S47" s="48"/>
      <c r="T47" s="48"/>
      <c r="U47" s="48"/>
    </row>
    <row r="48" spans="1:21" ht="30.75" customHeight="1" x14ac:dyDescent="0.2">
      <c r="A48" s="48"/>
      <c r="B48" s="1199"/>
      <c r="C48" s="1200"/>
      <c r="D48" s="62"/>
      <c r="E48" s="1205" t="s">
        <v>13</v>
      </c>
      <c r="F48" s="1205"/>
      <c r="G48" s="1205"/>
      <c r="H48" s="1205"/>
      <c r="I48" s="1205"/>
      <c r="J48" s="1206"/>
      <c r="K48" s="63">
        <v>111</v>
      </c>
      <c r="L48" s="64">
        <v>98</v>
      </c>
      <c r="M48" s="64">
        <v>94</v>
      </c>
      <c r="N48" s="64">
        <v>92</v>
      </c>
      <c r="O48" s="65">
        <v>69</v>
      </c>
      <c r="P48" s="48"/>
      <c r="Q48" s="48"/>
      <c r="R48" s="48"/>
      <c r="S48" s="48"/>
      <c r="T48" s="48"/>
      <c r="U48" s="48"/>
    </row>
    <row r="49" spans="1:21" ht="30.75" customHeight="1" x14ac:dyDescent="0.2">
      <c r="A49" s="48"/>
      <c r="B49" s="1199"/>
      <c r="C49" s="1200"/>
      <c r="D49" s="62"/>
      <c r="E49" s="1205" t="s">
        <v>14</v>
      </c>
      <c r="F49" s="1205"/>
      <c r="G49" s="1205"/>
      <c r="H49" s="1205"/>
      <c r="I49" s="1205"/>
      <c r="J49" s="1206"/>
      <c r="K49" s="63" t="s">
        <v>489</v>
      </c>
      <c r="L49" s="64" t="s">
        <v>489</v>
      </c>
      <c r="M49" s="64" t="s">
        <v>489</v>
      </c>
      <c r="N49" s="64" t="s">
        <v>489</v>
      </c>
      <c r="O49" s="65" t="s">
        <v>489</v>
      </c>
      <c r="P49" s="48"/>
      <c r="Q49" s="48"/>
      <c r="R49" s="48"/>
      <c r="S49" s="48"/>
      <c r="T49" s="48"/>
      <c r="U49" s="48"/>
    </row>
    <row r="50" spans="1:21" ht="30.75" customHeight="1" x14ac:dyDescent="0.2">
      <c r="A50" s="48"/>
      <c r="B50" s="1199"/>
      <c r="C50" s="1200"/>
      <c r="D50" s="62"/>
      <c r="E50" s="1205" t="s">
        <v>15</v>
      </c>
      <c r="F50" s="1205"/>
      <c r="G50" s="1205"/>
      <c r="H50" s="1205"/>
      <c r="I50" s="1205"/>
      <c r="J50" s="1206"/>
      <c r="K50" s="63">
        <v>4</v>
      </c>
      <c r="L50" s="64">
        <v>4</v>
      </c>
      <c r="M50" s="64">
        <v>4</v>
      </c>
      <c r="N50" s="64">
        <v>5</v>
      </c>
      <c r="O50" s="65">
        <v>5</v>
      </c>
      <c r="P50" s="48"/>
      <c r="Q50" s="48"/>
      <c r="R50" s="48"/>
      <c r="S50" s="48"/>
      <c r="T50" s="48"/>
      <c r="U50" s="48"/>
    </row>
    <row r="51" spans="1:21" ht="30.75" customHeight="1" x14ac:dyDescent="0.2">
      <c r="A51" s="48"/>
      <c r="B51" s="1201"/>
      <c r="C51" s="1202"/>
      <c r="D51" s="66"/>
      <c r="E51" s="1205" t="s">
        <v>16</v>
      </c>
      <c r="F51" s="1205"/>
      <c r="G51" s="1205"/>
      <c r="H51" s="1205"/>
      <c r="I51" s="1205"/>
      <c r="J51" s="1206"/>
      <c r="K51" s="63" t="s">
        <v>489</v>
      </c>
      <c r="L51" s="64" t="s">
        <v>489</v>
      </c>
      <c r="M51" s="64" t="s">
        <v>489</v>
      </c>
      <c r="N51" s="64" t="s">
        <v>489</v>
      </c>
      <c r="O51" s="65" t="s">
        <v>489</v>
      </c>
      <c r="P51" s="48"/>
      <c r="Q51" s="48"/>
      <c r="R51" s="48"/>
      <c r="S51" s="48"/>
      <c r="T51" s="48"/>
      <c r="U51" s="48"/>
    </row>
    <row r="52" spans="1:21" ht="30.75" customHeight="1" x14ac:dyDescent="0.2">
      <c r="A52" s="48"/>
      <c r="B52" s="1207" t="s">
        <v>17</v>
      </c>
      <c r="C52" s="1208"/>
      <c r="D52" s="66"/>
      <c r="E52" s="1205" t="s">
        <v>18</v>
      </c>
      <c r="F52" s="1205"/>
      <c r="G52" s="1205"/>
      <c r="H52" s="1205"/>
      <c r="I52" s="1205"/>
      <c r="J52" s="1206"/>
      <c r="K52" s="63">
        <v>331</v>
      </c>
      <c r="L52" s="64">
        <v>329</v>
      </c>
      <c r="M52" s="64">
        <v>327</v>
      </c>
      <c r="N52" s="64">
        <v>335</v>
      </c>
      <c r="O52" s="65">
        <v>324</v>
      </c>
      <c r="P52" s="48"/>
      <c r="Q52" s="48"/>
      <c r="R52" s="48"/>
      <c r="S52" s="48"/>
      <c r="T52" s="48"/>
      <c r="U52" s="48"/>
    </row>
    <row r="53" spans="1:21" ht="30.75" customHeight="1" thickBot="1" x14ac:dyDescent="0.25">
      <c r="A53" s="48"/>
      <c r="B53" s="1209" t="s">
        <v>19</v>
      </c>
      <c r="C53" s="1210"/>
      <c r="D53" s="67"/>
      <c r="E53" s="1211" t="s">
        <v>20</v>
      </c>
      <c r="F53" s="1211"/>
      <c r="G53" s="1211"/>
      <c r="H53" s="1211"/>
      <c r="I53" s="1211"/>
      <c r="J53" s="1212"/>
      <c r="K53" s="68">
        <v>134</v>
      </c>
      <c r="L53" s="69">
        <v>161</v>
      </c>
      <c r="M53" s="69">
        <v>170</v>
      </c>
      <c r="N53" s="69">
        <v>191</v>
      </c>
      <c r="O53" s="70">
        <v>192</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13" t="s">
        <v>24</v>
      </c>
      <c r="C58" s="1214"/>
      <c r="D58" s="1219" t="s">
        <v>25</v>
      </c>
      <c r="E58" s="1220"/>
      <c r="F58" s="1220"/>
      <c r="G58" s="1220"/>
      <c r="H58" s="1220"/>
      <c r="I58" s="1220"/>
      <c r="J58" s="1221"/>
      <c r="K58" s="83"/>
      <c r="L58" s="84"/>
      <c r="M58" s="84"/>
      <c r="N58" s="84"/>
      <c r="O58" s="85"/>
    </row>
    <row r="59" spans="1:21" ht="31.5" customHeight="1" x14ac:dyDescent="0.2">
      <c r="B59" s="1215"/>
      <c r="C59" s="1216"/>
      <c r="D59" s="1222" t="s">
        <v>26</v>
      </c>
      <c r="E59" s="1223"/>
      <c r="F59" s="1223"/>
      <c r="G59" s="1223"/>
      <c r="H59" s="1223"/>
      <c r="I59" s="1223"/>
      <c r="J59" s="1224"/>
      <c r="K59" s="86"/>
      <c r="L59" s="87"/>
      <c r="M59" s="87"/>
      <c r="N59" s="87"/>
      <c r="O59" s="88"/>
    </row>
    <row r="60" spans="1:21" ht="31.5" customHeight="1" thickBot="1" x14ac:dyDescent="0.25">
      <c r="B60" s="1217"/>
      <c r="C60" s="1218"/>
      <c r="D60" s="1225" t="s">
        <v>27</v>
      </c>
      <c r="E60" s="1226"/>
      <c r="F60" s="1226"/>
      <c r="G60" s="1226"/>
      <c r="H60" s="1226"/>
      <c r="I60" s="1226"/>
      <c r="J60" s="1227"/>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2a39Sakd3UKfRQIoHPs5kHef1SJy5+tPs277V4AwA83cqy52bSmMvtXwjmtb0ZXjafRSYG58OkE3SqRb92FA==" saltValue="ujUEpqb5wc7LF1XazYAVF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28" t="s">
        <v>30</v>
      </c>
      <c r="C41" s="1229"/>
      <c r="D41" s="105"/>
      <c r="E41" s="1234" t="s">
        <v>31</v>
      </c>
      <c r="F41" s="1234"/>
      <c r="G41" s="1234"/>
      <c r="H41" s="1235"/>
      <c r="I41" s="355">
        <v>4456</v>
      </c>
      <c r="J41" s="356">
        <v>4790</v>
      </c>
      <c r="K41" s="356">
        <v>5631</v>
      </c>
      <c r="L41" s="356">
        <v>5604</v>
      </c>
      <c r="M41" s="357">
        <v>5405</v>
      </c>
    </row>
    <row r="42" spans="2:13" ht="27.75" customHeight="1" x14ac:dyDescent="0.2">
      <c r="B42" s="1230"/>
      <c r="C42" s="1231"/>
      <c r="D42" s="106"/>
      <c r="E42" s="1236" t="s">
        <v>32</v>
      </c>
      <c r="F42" s="1236"/>
      <c r="G42" s="1236"/>
      <c r="H42" s="1237"/>
      <c r="I42" s="358">
        <v>139</v>
      </c>
      <c r="J42" s="359">
        <v>135</v>
      </c>
      <c r="K42" s="359">
        <v>131</v>
      </c>
      <c r="L42" s="359">
        <v>126</v>
      </c>
      <c r="M42" s="360">
        <v>121</v>
      </c>
    </row>
    <row r="43" spans="2:13" ht="27.75" customHeight="1" x14ac:dyDescent="0.2">
      <c r="B43" s="1230"/>
      <c r="C43" s="1231"/>
      <c r="D43" s="106"/>
      <c r="E43" s="1236" t="s">
        <v>33</v>
      </c>
      <c r="F43" s="1236"/>
      <c r="G43" s="1236"/>
      <c r="H43" s="1237"/>
      <c r="I43" s="358">
        <v>889</v>
      </c>
      <c r="J43" s="359">
        <v>916</v>
      </c>
      <c r="K43" s="359">
        <v>859</v>
      </c>
      <c r="L43" s="359">
        <v>785</v>
      </c>
      <c r="M43" s="360">
        <v>763</v>
      </c>
    </row>
    <row r="44" spans="2:13" ht="27.75" customHeight="1" x14ac:dyDescent="0.2">
      <c r="B44" s="1230"/>
      <c r="C44" s="1231"/>
      <c r="D44" s="106"/>
      <c r="E44" s="1236" t="s">
        <v>34</v>
      </c>
      <c r="F44" s="1236"/>
      <c r="G44" s="1236"/>
      <c r="H44" s="1237"/>
      <c r="I44" s="358" t="s">
        <v>489</v>
      </c>
      <c r="J44" s="359" t="s">
        <v>489</v>
      </c>
      <c r="K44" s="359" t="s">
        <v>489</v>
      </c>
      <c r="L44" s="359" t="s">
        <v>489</v>
      </c>
      <c r="M44" s="360" t="s">
        <v>489</v>
      </c>
    </row>
    <row r="45" spans="2:13" ht="27.75" customHeight="1" x14ac:dyDescent="0.2">
      <c r="B45" s="1230"/>
      <c r="C45" s="1231"/>
      <c r="D45" s="106"/>
      <c r="E45" s="1236" t="s">
        <v>35</v>
      </c>
      <c r="F45" s="1236"/>
      <c r="G45" s="1236"/>
      <c r="H45" s="1237"/>
      <c r="I45" s="358">
        <v>1064</v>
      </c>
      <c r="J45" s="359">
        <v>974</v>
      </c>
      <c r="K45" s="359">
        <v>893</v>
      </c>
      <c r="L45" s="359">
        <v>856</v>
      </c>
      <c r="M45" s="360">
        <v>855</v>
      </c>
    </row>
    <row r="46" spans="2:13" ht="27.75" customHeight="1" x14ac:dyDescent="0.2">
      <c r="B46" s="1230"/>
      <c r="C46" s="1231"/>
      <c r="D46" s="107"/>
      <c r="E46" s="1236" t="s">
        <v>36</v>
      </c>
      <c r="F46" s="1236"/>
      <c r="G46" s="1236"/>
      <c r="H46" s="1237"/>
      <c r="I46" s="358" t="s">
        <v>489</v>
      </c>
      <c r="J46" s="359" t="s">
        <v>489</v>
      </c>
      <c r="K46" s="359" t="s">
        <v>489</v>
      </c>
      <c r="L46" s="359" t="s">
        <v>489</v>
      </c>
      <c r="M46" s="360" t="s">
        <v>489</v>
      </c>
    </row>
    <row r="47" spans="2:13" ht="27.75" customHeight="1" x14ac:dyDescent="0.2">
      <c r="B47" s="1230"/>
      <c r="C47" s="1231"/>
      <c r="D47" s="108"/>
      <c r="E47" s="1238" t="s">
        <v>37</v>
      </c>
      <c r="F47" s="1239"/>
      <c r="G47" s="1239"/>
      <c r="H47" s="1240"/>
      <c r="I47" s="358" t="s">
        <v>489</v>
      </c>
      <c r="J47" s="359" t="s">
        <v>489</v>
      </c>
      <c r="K47" s="359" t="s">
        <v>489</v>
      </c>
      <c r="L47" s="359" t="s">
        <v>489</v>
      </c>
      <c r="M47" s="360" t="s">
        <v>489</v>
      </c>
    </row>
    <row r="48" spans="2:13" ht="27.75" customHeight="1" x14ac:dyDescent="0.2">
      <c r="B48" s="1230"/>
      <c r="C48" s="1231"/>
      <c r="D48" s="106"/>
      <c r="E48" s="1236" t="s">
        <v>38</v>
      </c>
      <c r="F48" s="1236"/>
      <c r="G48" s="1236"/>
      <c r="H48" s="1237"/>
      <c r="I48" s="358" t="s">
        <v>489</v>
      </c>
      <c r="J48" s="359" t="s">
        <v>489</v>
      </c>
      <c r="K48" s="359" t="s">
        <v>489</v>
      </c>
      <c r="L48" s="359" t="s">
        <v>489</v>
      </c>
      <c r="M48" s="360" t="s">
        <v>489</v>
      </c>
    </row>
    <row r="49" spans="2:13" ht="27.75" customHeight="1" x14ac:dyDescent="0.2">
      <c r="B49" s="1232"/>
      <c r="C49" s="1233"/>
      <c r="D49" s="106"/>
      <c r="E49" s="1236" t="s">
        <v>39</v>
      </c>
      <c r="F49" s="1236"/>
      <c r="G49" s="1236"/>
      <c r="H49" s="1237"/>
      <c r="I49" s="358" t="s">
        <v>489</v>
      </c>
      <c r="J49" s="359" t="s">
        <v>489</v>
      </c>
      <c r="K49" s="359" t="s">
        <v>489</v>
      </c>
      <c r="L49" s="359" t="s">
        <v>489</v>
      </c>
      <c r="M49" s="360" t="s">
        <v>489</v>
      </c>
    </row>
    <row r="50" spans="2:13" ht="27.75" customHeight="1" x14ac:dyDescent="0.2">
      <c r="B50" s="1241" t="s">
        <v>40</v>
      </c>
      <c r="C50" s="1242"/>
      <c r="D50" s="109"/>
      <c r="E50" s="1236" t="s">
        <v>41</v>
      </c>
      <c r="F50" s="1236"/>
      <c r="G50" s="1236"/>
      <c r="H50" s="1237"/>
      <c r="I50" s="358">
        <v>1044</v>
      </c>
      <c r="J50" s="359">
        <v>1518</v>
      </c>
      <c r="K50" s="359">
        <v>2140</v>
      </c>
      <c r="L50" s="359">
        <v>2561</v>
      </c>
      <c r="M50" s="360">
        <v>2776</v>
      </c>
    </row>
    <row r="51" spans="2:13" ht="27.75" customHeight="1" x14ac:dyDescent="0.2">
      <c r="B51" s="1230"/>
      <c r="C51" s="1231"/>
      <c r="D51" s="106"/>
      <c r="E51" s="1236" t="s">
        <v>42</v>
      </c>
      <c r="F51" s="1236"/>
      <c r="G51" s="1236"/>
      <c r="H51" s="1237"/>
      <c r="I51" s="358" t="s">
        <v>489</v>
      </c>
      <c r="J51" s="359" t="s">
        <v>489</v>
      </c>
      <c r="K51" s="359" t="s">
        <v>489</v>
      </c>
      <c r="L51" s="359" t="s">
        <v>489</v>
      </c>
      <c r="M51" s="360" t="s">
        <v>489</v>
      </c>
    </row>
    <row r="52" spans="2:13" ht="27.75" customHeight="1" x14ac:dyDescent="0.2">
      <c r="B52" s="1232"/>
      <c r="C52" s="1233"/>
      <c r="D52" s="106"/>
      <c r="E52" s="1236" t="s">
        <v>43</v>
      </c>
      <c r="F52" s="1236"/>
      <c r="G52" s="1236"/>
      <c r="H52" s="1237"/>
      <c r="I52" s="358">
        <v>3848</v>
      </c>
      <c r="J52" s="359">
        <v>3968</v>
      </c>
      <c r="K52" s="359">
        <v>4373</v>
      </c>
      <c r="L52" s="359">
        <v>4341</v>
      </c>
      <c r="M52" s="360">
        <v>4161</v>
      </c>
    </row>
    <row r="53" spans="2:13" ht="27.75" customHeight="1" thickBot="1" x14ac:dyDescent="0.25">
      <c r="B53" s="1243" t="s">
        <v>19</v>
      </c>
      <c r="C53" s="1244"/>
      <c r="D53" s="110"/>
      <c r="E53" s="1245" t="s">
        <v>44</v>
      </c>
      <c r="F53" s="1245"/>
      <c r="G53" s="1245"/>
      <c r="H53" s="1246"/>
      <c r="I53" s="361">
        <v>1656</v>
      </c>
      <c r="J53" s="362">
        <v>1329</v>
      </c>
      <c r="K53" s="362">
        <v>1001</v>
      </c>
      <c r="L53" s="362">
        <v>469</v>
      </c>
      <c r="M53" s="363">
        <v>208</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Tt25LAp99IWAUnsd/5h3B7Ft1JULXcGH5fCyyKDCElkyMRxXgZLUYsDq/jMK7WO3EPBIBHpkb2AvDtOgp2wSw==" saltValue="ycbHn3/GLE2lclAhbT1C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55" t="s">
        <v>46</v>
      </c>
      <c r="D55" s="1255"/>
      <c r="E55" s="1256"/>
      <c r="F55" s="122">
        <v>1196</v>
      </c>
      <c r="G55" s="122">
        <v>1496</v>
      </c>
      <c r="H55" s="123">
        <v>1336</v>
      </c>
    </row>
    <row r="56" spans="2:8" ht="52.5" customHeight="1" x14ac:dyDescent="0.2">
      <c r="B56" s="124"/>
      <c r="C56" s="1257" t="s">
        <v>47</v>
      </c>
      <c r="D56" s="1257"/>
      <c r="E56" s="1258"/>
      <c r="F56" s="125">
        <v>1</v>
      </c>
      <c r="G56" s="125">
        <v>1</v>
      </c>
      <c r="H56" s="126">
        <v>18</v>
      </c>
    </row>
    <row r="57" spans="2:8" ht="53.25" customHeight="1" x14ac:dyDescent="0.2">
      <c r="B57" s="124"/>
      <c r="C57" s="1259" t="s">
        <v>48</v>
      </c>
      <c r="D57" s="1259"/>
      <c r="E57" s="1260"/>
      <c r="F57" s="127">
        <v>397</v>
      </c>
      <c r="G57" s="127">
        <v>498</v>
      </c>
      <c r="H57" s="128">
        <v>885</v>
      </c>
    </row>
    <row r="58" spans="2:8" ht="45.75" customHeight="1" x14ac:dyDescent="0.2">
      <c r="B58" s="129"/>
      <c r="C58" s="1247" t="s">
        <v>561</v>
      </c>
      <c r="D58" s="1248"/>
      <c r="E58" s="1249"/>
      <c r="F58" s="130">
        <v>90</v>
      </c>
      <c r="G58" s="130">
        <v>180</v>
      </c>
      <c r="H58" s="131">
        <v>559</v>
      </c>
    </row>
    <row r="59" spans="2:8" ht="45.75" customHeight="1" x14ac:dyDescent="0.2">
      <c r="B59" s="129"/>
      <c r="C59" s="1247" t="s">
        <v>562</v>
      </c>
      <c r="D59" s="1248"/>
      <c r="E59" s="1249"/>
      <c r="F59" s="130" t="s">
        <v>566</v>
      </c>
      <c r="G59" s="130">
        <v>160</v>
      </c>
      <c r="H59" s="131">
        <v>178</v>
      </c>
    </row>
    <row r="60" spans="2:8" ht="45.75" customHeight="1" x14ac:dyDescent="0.2">
      <c r="B60" s="129"/>
      <c r="C60" s="1247" t="s">
        <v>563</v>
      </c>
      <c r="D60" s="1248"/>
      <c r="E60" s="1249"/>
      <c r="F60" s="130">
        <v>263</v>
      </c>
      <c r="G60" s="130">
        <v>104</v>
      </c>
      <c r="H60" s="131">
        <v>86</v>
      </c>
    </row>
    <row r="61" spans="2:8" ht="45.75" customHeight="1" x14ac:dyDescent="0.2">
      <c r="B61" s="129"/>
      <c r="C61" s="1247" t="s">
        <v>564</v>
      </c>
      <c r="D61" s="1248"/>
      <c r="E61" s="1249"/>
      <c r="F61" s="130">
        <v>10</v>
      </c>
      <c r="G61" s="130">
        <v>15</v>
      </c>
      <c r="H61" s="131">
        <v>20</v>
      </c>
    </row>
    <row r="62" spans="2:8" ht="45.75" customHeight="1" thickBot="1" x14ac:dyDescent="0.25">
      <c r="B62" s="132"/>
      <c r="C62" s="1250" t="s">
        <v>565</v>
      </c>
      <c r="D62" s="1251"/>
      <c r="E62" s="1252"/>
      <c r="F62" s="133">
        <v>6</v>
      </c>
      <c r="G62" s="133">
        <v>12</v>
      </c>
      <c r="H62" s="134">
        <v>15</v>
      </c>
    </row>
    <row r="63" spans="2:8" ht="52.5" customHeight="1" thickBot="1" x14ac:dyDescent="0.25">
      <c r="B63" s="135"/>
      <c r="C63" s="1253" t="s">
        <v>49</v>
      </c>
      <c r="D63" s="1253"/>
      <c r="E63" s="1254"/>
      <c r="F63" s="136">
        <v>1594</v>
      </c>
      <c r="G63" s="136">
        <v>1994</v>
      </c>
      <c r="H63" s="137">
        <v>2239</v>
      </c>
    </row>
    <row r="64" spans="2:8" ht="13.2" x14ac:dyDescent="0.2"/>
  </sheetData>
  <sheetProtection algorithmName="SHA-512" hashValue="zSilstXvpNSWuFvTmrtRsiHZZLIX5YlayfLJ3B0MnX4rlhG/EnfKyGT9EZfdYOIPoHE76VoARzLH4anSd4i4Iw==" saltValue="cZYPw74G0dTeitJVrw0y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567</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568</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9" t="s">
        <v>576</v>
      </c>
      <c r="AO43" s="1270"/>
      <c r="AP43" s="1270"/>
      <c r="AQ43" s="1270"/>
      <c r="AR43" s="1270"/>
      <c r="AS43" s="1270"/>
      <c r="AT43" s="1270"/>
      <c r="AU43" s="1270"/>
      <c r="AV43" s="1270"/>
      <c r="AW43" s="1270"/>
      <c r="AX43" s="1270"/>
      <c r="AY43" s="1270"/>
      <c r="AZ43" s="1270"/>
      <c r="BA43" s="1270"/>
      <c r="BB43" s="1270"/>
      <c r="BC43" s="1270"/>
      <c r="BD43" s="1270"/>
      <c r="BE43" s="1270"/>
      <c r="BF43" s="1270"/>
      <c r="BG43" s="1270"/>
      <c r="BH43" s="1270"/>
      <c r="BI43" s="1270"/>
      <c r="BJ43" s="1270"/>
      <c r="BK43" s="1270"/>
      <c r="BL43" s="1270"/>
      <c r="BM43" s="1270"/>
      <c r="BN43" s="1270"/>
      <c r="BO43" s="1270"/>
      <c r="BP43" s="1270"/>
      <c r="BQ43" s="1270"/>
      <c r="BR43" s="1270"/>
      <c r="BS43" s="1270"/>
      <c r="BT43" s="1270"/>
      <c r="BU43" s="1270"/>
      <c r="BV43" s="1270"/>
      <c r="BW43" s="1270"/>
      <c r="BX43" s="1270"/>
      <c r="BY43" s="1270"/>
      <c r="BZ43" s="1270"/>
      <c r="CA43" s="1270"/>
      <c r="CB43" s="1270"/>
      <c r="CC43" s="1270"/>
      <c r="CD43" s="1270"/>
      <c r="CE43" s="1270"/>
      <c r="CF43" s="1270"/>
      <c r="CG43" s="1270"/>
      <c r="CH43" s="1270"/>
      <c r="CI43" s="1270"/>
      <c r="CJ43" s="1270"/>
      <c r="CK43" s="1270"/>
      <c r="CL43" s="1270"/>
      <c r="CM43" s="1270"/>
      <c r="CN43" s="1270"/>
      <c r="CO43" s="1270"/>
      <c r="CP43" s="1270"/>
      <c r="CQ43" s="1270"/>
      <c r="CR43" s="1270"/>
      <c r="CS43" s="1270"/>
      <c r="CT43" s="1270"/>
      <c r="CU43" s="1270"/>
      <c r="CV43" s="1270"/>
      <c r="CW43" s="1270"/>
      <c r="CX43" s="1270"/>
      <c r="CY43" s="1270"/>
      <c r="CZ43" s="1270"/>
      <c r="DA43" s="1270"/>
      <c r="DB43" s="1270"/>
      <c r="DC43" s="1271"/>
    </row>
    <row r="44" spans="2:109" ht="13.2" x14ac:dyDescent="0.2">
      <c r="B44" s="372"/>
      <c r="AN44" s="1272"/>
      <c r="AO44" s="1273"/>
      <c r="AP44" s="1273"/>
      <c r="AQ44" s="1273"/>
      <c r="AR44" s="1273"/>
      <c r="AS44" s="1273"/>
      <c r="AT44" s="1273"/>
      <c r="AU44" s="1273"/>
      <c r="AV44" s="1273"/>
      <c r="AW44" s="1273"/>
      <c r="AX44" s="1273"/>
      <c r="AY44" s="1273"/>
      <c r="AZ44" s="1273"/>
      <c r="BA44" s="1273"/>
      <c r="BB44" s="1273"/>
      <c r="BC44" s="1273"/>
      <c r="BD44" s="1273"/>
      <c r="BE44" s="1273"/>
      <c r="BF44" s="1273"/>
      <c r="BG44" s="1273"/>
      <c r="BH44" s="1273"/>
      <c r="BI44" s="1273"/>
      <c r="BJ44" s="1273"/>
      <c r="BK44" s="1273"/>
      <c r="BL44" s="1273"/>
      <c r="BM44" s="1273"/>
      <c r="BN44" s="1273"/>
      <c r="BO44" s="1273"/>
      <c r="BP44" s="1273"/>
      <c r="BQ44" s="1273"/>
      <c r="BR44" s="1273"/>
      <c r="BS44" s="1273"/>
      <c r="BT44" s="1273"/>
      <c r="BU44" s="1273"/>
      <c r="BV44" s="1273"/>
      <c r="BW44" s="1273"/>
      <c r="BX44" s="1273"/>
      <c r="BY44" s="1273"/>
      <c r="BZ44" s="1273"/>
      <c r="CA44" s="1273"/>
      <c r="CB44" s="1273"/>
      <c r="CC44" s="1273"/>
      <c r="CD44" s="1273"/>
      <c r="CE44" s="1273"/>
      <c r="CF44" s="1273"/>
      <c r="CG44" s="1273"/>
      <c r="CH44" s="1273"/>
      <c r="CI44" s="1273"/>
      <c r="CJ44" s="1273"/>
      <c r="CK44" s="1273"/>
      <c r="CL44" s="1273"/>
      <c r="CM44" s="1273"/>
      <c r="CN44" s="1273"/>
      <c r="CO44" s="1273"/>
      <c r="CP44" s="1273"/>
      <c r="CQ44" s="1273"/>
      <c r="CR44" s="1273"/>
      <c r="CS44" s="1273"/>
      <c r="CT44" s="1273"/>
      <c r="CU44" s="1273"/>
      <c r="CV44" s="1273"/>
      <c r="CW44" s="1273"/>
      <c r="CX44" s="1273"/>
      <c r="CY44" s="1273"/>
      <c r="CZ44" s="1273"/>
      <c r="DA44" s="1273"/>
      <c r="DB44" s="1273"/>
      <c r="DC44" s="1274"/>
    </row>
    <row r="45" spans="2:109" ht="13.2" x14ac:dyDescent="0.2">
      <c r="B45" s="372"/>
      <c r="AN45" s="1272"/>
      <c r="AO45" s="1273"/>
      <c r="AP45" s="1273"/>
      <c r="AQ45" s="1273"/>
      <c r="AR45" s="1273"/>
      <c r="AS45" s="1273"/>
      <c r="AT45" s="1273"/>
      <c r="AU45" s="1273"/>
      <c r="AV45" s="1273"/>
      <c r="AW45" s="1273"/>
      <c r="AX45" s="1273"/>
      <c r="AY45" s="1273"/>
      <c r="AZ45" s="1273"/>
      <c r="BA45" s="1273"/>
      <c r="BB45" s="1273"/>
      <c r="BC45" s="1273"/>
      <c r="BD45" s="1273"/>
      <c r="BE45" s="1273"/>
      <c r="BF45" s="1273"/>
      <c r="BG45" s="1273"/>
      <c r="BH45" s="1273"/>
      <c r="BI45" s="1273"/>
      <c r="BJ45" s="1273"/>
      <c r="BK45" s="1273"/>
      <c r="BL45" s="1273"/>
      <c r="BM45" s="1273"/>
      <c r="BN45" s="1273"/>
      <c r="BO45" s="1273"/>
      <c r="BP45" s="1273"/>
      <c r="BQ45" s="1273"/>
      <c r="BR45" s="1273"/>
      <c r="BS45" s="1273"/>
      <c r="BT45" s="1273"/>
      <c r="BU45" s="1273"/>
      <c r="BV45" s="1273"/>
      <c r="BW45" s="1273"/>
      <c r="BX45" s="1273"/>
      <c r="BY45" s="1273"/>
      <c r="BZ45" s="1273"/>
      <c r="CA45" s="1273"/>
      <c r="CB45" s="1273"/>
      <c r="CC45" s="1273"/>
      <c r="CD45" s="1273"/>
      <c r="CE45" s="1273"/>
      <c r="CF45" s="1273"/>
      <c r="CG45" s="1273"/>
      <c r="CH45" s="1273"/>
      <c r="CI45" s="1273"/>
      <c r="CJ45" s="1273"/>
      <c r="CK45" s="1273"/>
      <c r="CL45" s="1273"/>
      <c r="CM45" s="1273"/>
      <c r="CN45" s="1273"/>
      <c r="CO45" s="1273"/>
      <c r="CP45" s="1273"/>
      <c r="CQ45" s="1273"/>
      <c r="CR45" s="1273"/>
      <c r="CS45" s="1273"/>
      <c r="CT45" s="1273"/>
      <c r="CU45" s="1273"/>
      <c r="CV45" s="1273"/>
      <c r="CW45" s="1273"/>
      <c r="CX45" s="1273"/>
      <c r="CY45" s="1273"/>
      <c r="CZ45" s="1273"/>
      <c r="DA45" s="1273"/>
      <c r="DB45" s="1273"/>
      <c r="DC45" s="1274"/>
    </row>
    <row r="46" spans="2:109" ht="13.2" x14ac:dyDescent="0.2">
      <c r="B46" s="372"/>
      <c r="AN46" s="1272"/>
      <c r="AO46" s="1273"/>
      <c r="AP46" s="1273"/>
      <c r="AQ46" s="1273"/>
      <c r="AR46" s="1273"/>
      <c r="AS46" s="1273"/>
      <c r="AT46" s="1273"/>
      <c r="AU46" s="1273"/>
      <c r="AV46" s="1273"/>
      <c r="AW46" s="1273"/>
      <c r="AX46" s="1273"/>
      <c r="AY46" s="1273"/>
      <c r="AZ46" s="1273"/>
      <c r="BA46" s="1273"/>
      <c r="BB46" s="1273"/>
      <c r="BC46" s="1273"/>
      <c r="BD46" s="1273"/>
      <c r="BE46" s="1273"/>
      <c r="BF46" s="1273"/>
      <c r="BG46" s="1273"/>
      <c r="BH46" s="1273"/>
      <c r="BI46" s="1273"/>
      <c r="BJ46" s="1273"/>
      <c r="BK46" s="1273"/>
      <c r="BL46" s="1273"/>
      <c r="BM46" s="1273"/>
      <c r="BN46" s="1273"/>
      <c r="BO46" s="1273"/>
      <c r="BP46" s="1273"/>
      <c r="BQ46" s="1273"/>
      <c r="BR46" s="1273"/>
      <c r="BS46" s="1273"/>
      <c r="BT46" s="1273"/>
      <c r="BU46" s="1273"/>
      <c r="BV46" s="1273"/>
      <c r="BW46" s="1273"/>
      <c r="BX46" s="1273"/>
      <c r="BY46" s="1273"/>
      <c r="BZ46" s="1273"/>
      <c r="CA46" s="1273"/>
      <c r="CB46" s="1273"/>
      <c r="CC46" s="1273"/>
      <c r="CD46" s="1273"/>
      <c r="CE46" s="1273"/>
      <c r="CF46" s="1273"/>
      <c r="CG46" s="1273"/>
      <c r="CH46" s="1273"/>
      <c r="CI46" s="1273"/>
      <c r="CJ46" s="1273"/>
      <c r="CK46" s="1273"/>
      <c r="CL46" s="1273"/>
      <c r="CM46" s="1273"/>
      <c r="CN46" s="1273"/>
      <c r="CO46" s="1273"/>
      <c r="CP46" s="1273"/>
      <c r="CQ46" s="1273"/>
      <c r="CR46" s="1273"/>
      <c r="CS46" s="1273"/>
      <c r="CT46" s="1273"/>
      <c r="CU46" s="1273"/>
      <c r="CV46" s="1273"/>
      <c r="CW46" s="1273"/>
      <c r="CX46" s="1273"/>
      <c r="CY46" s="1273"/>
      <c r="CZ46" s="1273"/>
      <c r="DA46" s="1273"/>
      <c r="DB46" s="1273"/>
      <c r="DC46" s="1274"/>
    </row>
    <row r="47" spans="2:109" ht="13.2" x14ac:dyDescent="0.2">
      <c r="B47" s="372"/>
      <c r="AN47" s="1275"/>
      <c r="AO47" s="1276"/>
      <c r="AP47" s="1276"/>
      <c r="AQ47" s="1276"/>
      <c r="AR47" s="1276"/>
      <c r="AS47" s="1276"/>
      <c r="AT47" s="1276"/>
      <c r="AU47" s="1276"/>
      <c r="AV47" s="1276"/>
      <c r="AW47" s="1276"/>
      <c r="AX47" s="1276"/>
      <c r="AY47" s="1276"/>
      <c r="AZ47" s="1276"/>
      <c r="BA47" s="1276"/>
      <c r="BB47" s="1276"/>
      <c r="BC47" s="1276"/>
      <c r="BD47" s="1276"/>
      <c r="BE47" s="1276"/>
      <c r="BF47" s="1276"/>
      <c r="BG47" s="1276"/>
      <c r="BH47" s="1276"/>
      <c r="BI47" s="1276"/>
      <c r="BJ47" s="1276"/>
      <c r="BK47" s="1276"/>
      <c r="BL47" s="1276"/>
      <c r="BM47" s="1276"/>
      <c r="BN47" s="1276"/>
      <c r="BO47" s="1276"/>
      <c r="BP47" s="1276"/>
      <c r="BQ47" s="1276"/>
      <c r="BR47" s="1276"/>
      <c r="BS47" s="1276"/>
      <c r="BT47" s="1276"/>
      <c r="BU47" s="1276"/>
      <c r="BV47" s="1276"/>
      <c r="BW47" s="1276"/>
      <c r="BX47" s="1276"/>
      <c r="BY47" s="1276"/>
      <c r="BZ47" s="1276"/>
      <c r="CA47" s="1276"/>
      <c r="CB47" s="1276"/>
      <c r="CC47" s="1276"/>
      <c r="CD47" s="1276"/>
      <c r="CE47" s="1276"/>
      <c r="CF47" s="1276"/>
      <c r="CG47" s="1276"/>
      <c r="CH47" s="1276"/>
      <c r="CI47" s="1276"/>
      <c r="CJ47" s="1276"/>
      <c r="CK47" s="1276"/>
      <c r="CL47" s="1276"/>
      <c r="CM47" s="1276"/>
      <c r="CN47" s="1276"/>
      <c r="CO47" s="1276"/>
      <c r="CP47" s="1276"/>
      <c r="CQ47" s="1276"/>
      <c r="CR47" s="1276"/>
      <c r="CS47" s="1276"/>
      <c r="CT47" s="1276"/>
      <c r="CU47" s="1276"/>
      <c r="CV47" s="1276"/>
      <c r="CW47" s="1276"/>
      <c r="CX47" s="1276"/>
      <c r="CY47" s="1276"/>
      <c r="CZ47" s="1276"/>
      <c r="DA47" s="1276"/>
      <c r="DB47" s="1276"/>
      <c r="DC47" s="1277"/>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569</v>
      </c>
    </row>
    <row r="50" spans="1:109" ht="13.2" x14ac:dyDescent="0.2">
      <c r="B50" s="372"/>
      <c r="G50" s="1261"/>
      <c r="H50" s="1261"/>
      <c r="I50" s="1261"/>
      <c r="J50" s="1261"/>
      <c r="K50" s="382"/>
      <c r="L50" s="382"/>
      <c r="M50" s="383"/>
      <c r="N50" s="383"/>
      <c r="AN50" s="1279"/>
      <c r="AO50" s="1280"/>
      <c r="AP50" s="1280"/>
      <c r="AQ50" s="1280"/>
      <c r="AR50" s="1280"/>
      <c r="AS50" s="1280"/>
      <c r="AT50" s="1280"/>
      <c r="AU50" s="1280"/>
      <c r="AV50" s="1280"/>
      <c r="AW50" s="1280"/>
      <c r="AX50" s="1280"/>
      <c r="AY50" s="1280"/>
      <c r="AZ50" s="1280"/>
      <c r="BA50" s="1280"/>
      <c r="BB50" s="1280"/>
      <c r="BC50" s="1280"/>
      <c r="BD50" s="1280"/>
      <c r="BE50" s="1280"/>
      <c r="BF50" s="1280"/>
      <c r="BG50" s="1280"/>
      <c r="BH50" s="1280"/>
      <c r="BI50" s="1280"/>
      <c r="BJ50" s="1280"/>
      <c r="BK50" s="1280"/>
      <c r="BL50" s="1280"/>
      <c r="BM50" s="1280"/>
      <c r="BN50" s="1280"/>
      <c r="BO50" s="1281"/>
      <c r="BP50" s="1267" t="s">
        <v>528</v>
      </c>
      <c r="BQ50" s="1267"/>
      <c r="BR50" s="1267"/>
      <c r="BS50" s="1267"/>
      <c r="BT50" s="1267"/>
      <c r="BU50" s="1267"/>
      <c r="BV50" s="1267"/>
      <c r="BW50" s="1267"/>
      <c r="BX50" s="1267" t="s">
        <v>529</v>
      </c>
      <c r="BY50" s="1267"/>
      <c r="BZ50" s="1267"/>
      <c r="CA50" s="1267"/>
      <c r="CB50" s="1267"/>
      <c r="CC50" s="1267"/>
      <c r="CD50" s="1267"/>
      <c r="CE50" s="1267"/>
      <c r="CF50" s="1267" t="s">
        <v>530</v>
      </c>
      <c r="CG50" s="1267"/>
      <c r="CH50" s="1267"/>
      <c r="CI50" s="1267"/>
      <c r="CJ50" s="1267"/>
      <c r="CK50" s="1267"/>
      <c r="CL50" s="1267"/>
      <c r="CM50" s="1267"/>
      <c r="CN50" s="1267" t="s">
        <v>531</v>
      </c>
      <c r="CO50" s="1267"/>
      <c r="CP50" s="1267"/>
      <c r="CQ50" s="1267"/>
      <c r="CR50" s="1267"/>
      <c r="CS50" s="1267"/>
      <c r="CT50" s="1267"/>
      <c r="CU50" s="1267"/>
      <c r="CV50" s="1267" t="s">
        <v>532</v>
      </c>
      <c r="CW50" s="1267"/>
      <c r="CX50" s="1267"/>
      <c r="CY50" s="1267"/>
      <c r="CZ50" s="1267"/>
      <c r="DA50" s="1267"/>
      <c r="DB50" s="1267"/>
      <c r="DC50" s="1267"/>
    </row>
    <row r="51" spans="1:109" ht="13.5" customHeight="1" x14ac:dyDescent="0.2">
      <c r="B51" s="372"/>
      <c r="G51" s="1278"/>
      <c r="H51" s="1278"/>
      <c r="I51" s="1282"/>
      <c r="J51" s="1282"/>
      <c r="K51" s="1268"/>
      <c r="L51" s="1268"/>
      <c r="M51" s="1268"/>
      <c r="N51" s="1268"/>
      <c r="AM51" s="381"/>
      <c r="AN51" s="1266" t="s">
        <v>570</v>
      </c>
      <c r="AO51" s="1266"/>
      <c r="AP51" s="1266"/>
      <c r="AQ51" s="1266"/>
      <c r="AR51" s="1266"/>
      <c r="AS51" s="1266"/>
      <c r="AT51" s="1266"/>
      <c r="AU51" s="1266"/>
      <c r="AV51" s="1266"/>
      <c r="AW51" s="1266"/>
      <c r="AX51" s="1266"/>
      <c r="AY51" s="1266"/>
      <c r="AZ51" s="1266"/>
      <c r="BA51" s="1266"/>
      <c r="BB51" s="1266" t="s">
        <v>571</v>
      </c>
      <c r="BC51" s="1266"/>
      <c r="BD51" s="1266"/>
      <c r="BE51" s="1266"/>
      <c r="BF51" s="1266"/>
      <c r="BG51" s="1266"/>
      <c r="BH51" s="1266"/>
      <c r="BI51" s="1266"/>
      <c r="BJ51" s="1266"/>
      <c r="BK51" s="1266"/>
      <c r="BL51" s="1266"/>
      <c r="BM51" s="1266"/>
      <c r="BN51" s="1266"/>
      <c r="BO51" s="1266"/>
      <c r="BP51" s="1263">
        <v>65.3</v>
      </c>
      <c r="BQ51" s="1263"/>
      <c r="BR51" s="1263"/>
      <c r="BS51" s="1263"/>
      <c r="BT51" s="1263"/>
      <c r="BU51" s="1263"/>
      <c r="BV51" s="1263"/>
      <c r="BW51" s="1263"/>
      <c r="BX51" s="1263">
        <v>49.2</v>
      </c>
      <c r="BY51" s="1263"/>
      <c r="BZ51" s="1263"/>
      <c r="CA51" s="1263"/>
      <c r="CB51" s="1263"/>
      <c r="CC51" s="1263"/>
      <c r="CD51" s="1263"/>
      <c r="CE51" s="1263"/>
      <c r="CF51" s="1263">
        <v>33.9</v>
      </c>
      <c r="CG51" s="1263"/>
      <c r="CH51" s="1263"/>
      <c r="CI51" s="1263"/>
      <c r="CJ51" s="1263"/>
      <c r="CK51" s="1263"/>
      <c r="CL51" s="1263"/>
      <c r="CM51" s="1263"/>
      <c r="CN51" s="1263">
        <v>16.3</v>
      </c>
      <c r="CO51" s="1263"/>
      <c r="CP51" s="1263"/>
      <c r="CQ51" s="1263"/>
      <c r="CR51" s="1263"/>
      <c r="CS51" s="1263"/>
      <c r="CT51" s="1263"/>
      <c r="CU51" s="1263"/>
      <c r="CV51" s="1263">
        <v>7.1</v>
      </c>
      <c r="CW51" s="1263"/>
      <c r="CX51" s="1263"/>
      <c r="CY51" s="1263"/>
      <c r="CZ51" s="1263"/>
      <c r="DA51" s="1263"/>
      <c r="DB51" s="1263"/>
      <c r="DC51" s="1263"/>
    </row>
    <row r="52" spans="1:109" ht="13.2" x14ac:dyDescent="0.2">
      <c r="B52" s="372"/>
      <c r="G52" s="1278"/>
      <c r="H52" s="1278"/>
      <c r="I52" s="1282"/>
      <c r="J52" s="1282"/>
      <c r="K52" s="1268"/>
      <c r="L52" s="1268"/>
      <c r="M52" s="1268"/>
      <c r="N52" s="1268"/>
      <c r="AM52" s="381"/>
      <c r="AN52" s="1266"/>
      <c r="AO52" s="1266"/>
      <c r="AP52" s="1266"/>
      <c r="AQ52" s="1266"/>
      <c r="AR52" s="1266"/>
      <c r="AS52" s="1266"/>
      <c r="AT52" s="1266"/>
      <c r="AU52" s="1266"/>
      <c r="AV52" s="1266"/>
      <c r="AW52" s="1266"/>
      <c r="AX52" s="1266"/>
      <c r="AY52" s="1266"/>
      <c r="AZ52" s="1266"/>
      <c r="BA52" s="1266"/>
      <c r="BB52" s="1266"/>
      <c r="BC52" s="1266"/>
      <c r="BD52" s="1266"/>
      <c r="BE52" s="1266"/>
      <c r="BF52" s="1266"/>
      <c r="BG52" s="1266"/>
      <c r="BH52" s="1266"/>
      <c r="BI52" s="1266"/>
      <c r="BJ52" s="1266"/>
      <c r="BK52" s="1266"/>
      <c r="BL52" s="1266"/>
      <c r="BM52" s="1266"/>
      <c r="BN52" s="1266"/>
      <c r="BO52" s="1266"/>
      <c r="BP52" s="1263"/>
      <c r="BQ52" s="1263"/>
      <c r="BR52" s="1263"/>
      <c r="BS52" s="1263"/>
      <c r="BT52" s="1263"/>
      <c r="BU52" s="1263"/>
      <c r="BV52" s="1263"/>
      <c r="BW52" s="1263"/>
      <c r="BX52" s="1263"/>
      <c r="BY52" s="1263"/>
      <c r="BZ52" s="1263"/>
      <c r="CA52" s="1263"/>
      <c r="CB52" s="1263"/>
      <c r="CC52" s="1263"/>
      <c r="CD52" s="1263"/>
      <c r="CE52" s="1263"/>
      <c r="CF52" s="1263"/>
      <c r="CG52" s="1263"/>
      <c r="CH52" s="1263"/>
      <c r="CI52" s="1263"/>
      <c r="CJ52" s="1263"/>
      <c r="CK52" s="1263"/>
      <c r="CL52" s="1263"/>
      <c r="CM52" s="1263"/>
      <c r="CN52" s="1263"/>
      <c r="CO52" s="1263"/>
      <c r="CP52" s="1263"/>
      <c r="CQ52" s="1263"/>
      <c r="CR52" s="1263"/>
      <c r="CS52" s="1263"/>
      <c r="CT52" s="1263"/>
      <c r="CU52" s="1263"/>
      <c r="CV52" s="1263"/>
      <c r="CW52" s="1263"/>
      <c r="CX52" s="1263"/>
      <c r="CY52" s="1263"/>
      <c r="CZ52" s="1263"/>
      <c r="DA52" s="1263"/>
      <c r="DB52" s="1263"/>
      <c r="DC52" s="1263"/>
    </row>
    <row r="53" spans="1:109" ht="13.2" x14ac:dyDescent="0.2">
      <c r="A53" s="380"/>
      <c r="B53" s="372"/>
      <c r="G53" s="1278"/>
      <c r="H53" s="1278"/>
      <c r="I53" s="1261"/>
      <c r="J53" s="1261"/>
      <c r="K53" s="1268"/>
      <c r="L53" s="1268"/>
      <c r="M53" s="1268"/>
      <c r="N53" s="1268"/>
      <c r="AM53" s="381"/>
      <c r="AN53" s="1266"/>
      <c r="AO53" s="1266"/>
      <c r="AP53" s="1266"/>
      <c r="AQ53" s="1266"/>
      <c r="AR53" s="1266"/>
      <c r="AS53" s="1266"/>
      <c r="AT53" s="1266"/>
      <c r="AU53" s="1266"/>
      <c r="AV53" s="1266"/>
      <c r="AW53" s="1266"/>
      <c r="AX53" s="1266"/>
      <c r="AY53" s="1266"/>
      <c r="AZ53" s="1266"/>
      <c r="BA53" s="1266"/>
      <c r="BB53" s="1266" t="s">
        <v>572</v>
      </c>
      <c r="BC53" s="1266"/>
      <c r="BD53" s="1266"/>
      <c r="BE53" s="1266"/>
      <c r="BF53" s="1266"/>
      <c r="BG53" s="1266"/>
      <c r="BH53" s="1266"/>
      <c r="BI53" s="1266"/>
      <c r="BJ53" s="1266"/>
      <c r="BK53" s="1266"/>
      <c r="BL53" s="1266"/>
      <c r="BM53" s="1266"/>
      <c r="BN53" s="1266"/>
      <c r="BO53" s="1266"/>
      <c r="BP53" s="1263">
        <v>71.400000000000006</v>
      </c>
      <c r="BQ53" s="1263"/>
      <c r="BR53" s="1263"/>
      <c r="BS53" s="1263"/>
      <c r="BT53" s="1263"/>
      <c r="BU53" s="1263"/>
      <c r="BV53" s="1263"/>
      <c r="BW53" s="1263"/>
      <c r="BX53" s="1263">
        <v>71.5</v>
      </c>
      <c r="BY53" s="1263"/>
      <c r="BZ53" s="1263"/>
      <c r="CA53" s="1263"/>
      <c r="CB53" s="1263"/>
      <c r="CC53" s="1263"/>
      <c r="CD53" s="1263"/>
      <c r="CE53" s="1263"/>
      <c r="CF53" s="1263">
        <v>70.3</v>
      </c>
      <c r="CG53" s="1263"/>
      <c r="CH53" s="1263"/>
      <c r="CI53" s="1263"/>
      <c r="CJ53" s="1263"/>
      <c r="CK53" s="1263"/>
      <c r="CL53" s="1263"/>
      <c r="CM53" s="1263"/>
      <c r="CN53" s="1263">
        <v>64.8</v>
      </c>
      <c r="CO53" s="1263"/>
      <c r="CP53" s="1263"/>
      <c r="CQ53" s="1263"/>
      <c r="CR53" s="1263"/>
      <c r="CS53" s="1263"/>
      <c r="CT53" s="1263"/>
      <c r="CU53" s="1263"/>
      <c r="CV53" s="1263">
        <v>67.8</v>
      </c>
      <c r="CW53" s="1263"/>
      <c r="CX53" s="1263"/>
      <c r="CY53" s="1263"/>
      <c r="CZ53" s="1263"/>
      <c r="DA53" s="1263"/>
      <c r="DB53" s="1263"/>
      <c r="DC53" s="1263"/>
    </row>
    <row r="54" spans="1:109" ht="13.2" x14ac:dyDescent="0.2">
      <c r="A54" s="380"/>
      <c r="B54" s="372"/>
      <c r="G54" s="1278"/>
      <c r="H54" s="1278"/>
      <c r="I54" s="1261"/>
      <c r="J54" s="1261"/>
      <c r="K54" s="1268"/>
      <c r="L54" s="1268"/>
      <c r="M54" s="1268"/>
      <c r="N54" s="1268"/>
      <c r="AM54" s="381"/>
      <c r="AN54" s="1266"/>
      <c r="AO54" s="1266"/>
      <c r="AP54" s="1266"/>
      <c r="AQ54" s="1266"/>
      <c r="AR54" s="1266"/>
      <c r="AS54" s="1266"/>
      <c r="AT54" s="1266"/>
      <c r="AU54" s="1266"/>
      <c r="AV54" s="1266"/>
      <c r="AW54" s="1266"/>
      <c r="AX54" s="1266"/>
      <c r="AY54" s="1266"/>
      <c r="AZ54" s="1266"/>
      <c r="BA54" s="1266"/>
      <c r="BB54" s="1266"/>
      <c r="BC54" s="1266"/>
      <c r="BD54" s="1266"/>
      <c r="BE54" s="1266"/>
      <c r="BF54" s="1266"/>
      <c r="BG54" s="1266"/>
      <c r="BH54" s="1266"/>
      <c r="BI54" s="1266"/>
      <c r="BJ54" s="1266"/>
      <c r="BK54" s="1266"/>
      <c r="BL54" s="1266"/>
      <c r="BM54" s="1266"/>
      <c r="BN54" s="1266"/>
      <c r="BO54" s="1266"/>
      <c r="BP54" s="1263"/>
      <c r="BQ54" s="1263"/>
      <c r="BR54" s="1263"/>
      <c r="BS54" s="1263"/>
      <c r="BT54" s="1263"/>
      <c r="BU54" s="1263"/>
      <c r="BV54" s="1263"/>
      <c r="BW54" s="1263"/>
      <c r="BX54" s="1263"/>
      <c r="BY54" s="1263"/>
      <c r="BZ54" s="1263"/>
      <c r="CA54" s="1263"/>
      <c r="CB54" s="1263"/>
      <c r="CC54" s="1263"/>
      <c r="CD54" s="1263"/>
      <c r="CE54" s="1263"/>
      <c r="CF54" s="1263"/>
      <c r="CG54" s="1263"/>
      <c r="CH54" s="1263"/>
      <c r="CI54" s="1263"/>
      <c r="CJ54" s="1263"/>
      <c r="CK54" s="1263"/>
      <c r="CL54" s="1263"/>
      <c r="CM54" s="1263"/>
      <c r="CN54" s="1263"/>
      <c r="CO54" s="1263"/>
      <c r="CP54" s="1263"/>
      <c r="CQ54" s="1263"/>
      <c r="CR54" s="1263"/>
      <c r="CS54" s="1263"/>
      <c r="CT54" s="1263"/>
      <c r="CU54" s="1263"/>
      <c r="CV54" s="1263"/>
      <c r="CW54" s="1263"/>
      <c r="CX54" s="1263"/>
      <c r="CY54" s="1263"/>
      <c r="CZ54" s="1263"/>
      <c r="DA54" s="1263"/>
      <c r="DB54" s="1263"/>
      <c r="DC54" s="1263"/>
    </row>
    <row r="55" spans="1:109" ht="13.2" x14ac:dyDescent="0.2">
      <c r="A55" s="380"/>
      <c r="B55" s="372"/>
      <c r="G55" s="1261"/>
      <c r="H55" s="1261"/>
      <c r="I55" s="1261"/>
      <c r="J55" s="1261"/>
      <c r="K55" s="1268"/>
      <c r="L55" s="1268"/>
      <c r="M55" s="1268"/>
      <c r="N55" s="1268"/>
      <c r="AN55" s="1267" t="s">
        <v>573</v>
      </c>
      <c r="AO55" s="1267"/>
      <c r="AP55" s="1267"/>
      <c r="AQ55" s="1267"/>
      <c r="AR55" s="1267"/>
      <c r="AS55" s="1267"/>
      <c r="AT55" s="1267"/>
      <c r="AU55" s="1267"/>
      <c r="AV55" s="1267"/>
      <c r="AW55" s="1267"/>
      <c r="AX55" s="1267"/>
      <c r="AY55" s="1267"/>
      <c r="AZ55" s="1267"/>
      <c r="BA55" s="1267"/>
      <c r="BB55" s="1266" t="s">
        <v>571</v>
      </c>
      <c r="BC55" s="1266"/>
      <c r="BD55" s="1266"/>
      <c r="BE55" s="1266"/>
      <c r="BF55" s="1266"/>
      <c r="BG55" s="1266"/>
      <c r="BH55" s="1266"/>
      <c r="BI55" s="1266"/>
      <c r="BJ55" s="1266"/>
      <c r="BK55" s="1266"/>
      <c r="BL55" s="1266"/>
      <c r="BM55" s="1266"/>
      <c r="BN55" s="1266"/>
      <c r="BO55" s="1266"/>
      <c r="BP55" s="1263">
        <v>3.1</v>
      </c>
      <c r="BQ55" s="1263"/>
      <c r="BR55" s="1263"/>
      <c r="BS55" s="1263"/>
      <c r="BT55" s="1263"/>
      <c r="BU55" s="1263"/>
      <c r="BV55" s="1263"/>
      <c r="BW55" s="1263"/>
      <c r="BX55" s="1263">
        <v>13.7</v>
      </c>
      <c r="BY55" s="1263"/>
      <c r="BZ55" s="1263"/>
      <c r="CA55" s="1263"/>
      <c r="CB55" s="1263"/>
      <c r="CC55" s="1263"/>
      <c r="CD55" s="1263"/>
      <c r="CE55" s="1263"/>
      <c r="CF55" s="1263">
        <v>6.9</v>
      </c>
      <c r="CG55" s="1263"/>
      <c r="CH55" s="1263"/>
      <c r="CI55" s="1263"/>
      <c r="CJ55" s="1263"/>
      <c r="CK55" s="1263"/>
      <c r="CL55" s="1263"/>
      <c r="CM55" s="1263"/>
      <c r="CN55" s="1263">
        <v>0</v>
      </c>
      <c r="CO55" s="1263"/>
      <c r="CP55" s="1263"/>
      <c r="CQ55" s="1263"/>
      <c r="CR55" s="1263"/>
      <c r="CS55" s="1263"/>
      <c r="CT55" s="1263"/>
      <c r="CU55" s="1263"/>
      <c r="CV55" s="1263">
        <v>0</v>
      </c>
      <c r="CW55" s="1263"/>
      <c r="CX55" s="1263"/>
      <c r="CY55" s="1263"/>
      <c r="CZ55" s="1263"/>
      <c r="DA55" s="1263"/>
      <c r="DB55" s="1263"/>
      <c r="DC55" s="1263"/>
    </row>
    <row r="56" spans="1:109" ht="13.2" x14ac:dyDescent="0.2">
      <c r="A56" s="380"/>
      <c r="B56" s="372"/>
      <c r="G56" s="1261"/>
      <c r="H56" s="1261"/>
      <c r="I56" s="1261"/>
      <c r="J56" s="1261"/>
      <c r="K56" s="1268"/>
      <c r="L56" s="1268"/>
      <c r="M56" s="1268"/>
      <c r="N56" s="1268"/>
      <c r="AN56" s="1267"/>
      <c r="AO56" s="1267"/>
      <c r="AP56" s="1267"/>
      <c r="AQ56" s="1267"/>
      <c r="AR56" s="1267"/>
      <c r="AS56" s="1267"/>
      <c r="AT56" s="1267"/>
      <c r="AU56" s="1267"/>
      <c r="AV56" s="1267"/>
      <c r="AW56" s="1267"/>
      <c r="AX56" s="1267"/>
      <c r="AY56" s="1267"/>
      <c r="AZ56" s="1267"/>
      <c r="BA56" s="1267"/>
      <c r="BB56" s="1266"/>
      <c r="BC56" s="1266"/>
      <c r="BD56" s="1266"/>
      <c r="BE56" s="1266"/>
      <c r="BF56" s="1266"/>
      <c r="BG56" s="1266"/>
      <c r="BH56" s="1266"/>
      <c r="BI56" s="1266"/>
      <c r="BJ56" s="1266"/>
      <c r="BK56" s="1266"/>
      <c r="BL56" s="1266"/>
      <c r="BM56" s="1266"/>
      <c r="BN56" s="1266"/>
      <c r="BO56" s="1266"/>
      <c r="BP56" s="1263"/>
      <c r="BQ56" s="1263"/>
      <c r="BR56" s="1263"/>
      <c r="BS56" s="1263"/>
      <c r="BT56" s="1263"/>
      <c r="BU56" s="1263"/>
      <c r="BV56" s="1263"/>
      <c r="BW56" s="1263"/>
      <c r="BX56" s="1263"/>
      <c r="BY56" s="1263"/>
      <c r="BZ56" s="1263"/>
      <c r="CA56" s="1263"/>
      <c r="CB56" s="1263"/>
      <c r="CC56" s="1263"/>
      <c r="CD56" s="1263"/>
      <c r="CE56" s="1263"/>
      <c r="CF56" s="1263"/>
      <c r="CG56" s="1263"/>
      <c r="CH56" s="1263"/>
      <c r="CI56" s="1263"/>
      <c r="CJ56" s="1263"/>
      <c r="CK56" s="1263"/>
      <c r="CL56" s="1263"/>
      <c r="CM56" s="1263"/>
      <c r="CN56" s="1263"/>
      <c r="CO56" s="1263"/>
      <c r="CP56" s="1263"/>
      <c r="CQ56" s="1263"/>
      <c r="CR56" s="1263"/>
      <c r="CS56" s="1263"/>
      <c r="CT56" s="1263"/>
      <c r="CU56" s="1263"/>
      <c r="CV56" s="1263"/>
      <c r="CW56" s="1263"/>
      <c r="CX56" s="1263"/>
      <c r="CY56" s="1263"/>
      <c r="CZ56" s="1263"/>
      <c r="DA56" s="1263"/>
      <c r="DB56" s="1263"/>
      <c r="DC56" s="1263"/>
    </row>
    <row r="57" spans="1:109" s="380" customFormat="1" ht="13.2" x14ac:dyDescent="0.2">
      <c r="B57" s="384"/>
      <c r="G57" s="1261"/>
      <c r="H57" s="1261"/>
      <c r="I57" s="1264"/>
      <c r="J57" s="1264"/>
      <c r="K57" s="1268"/>
      <c r="L57" s="1268"/>
      <c r="M57" s="1268"/>
      <c r="N57" s="1268"/>
      <c r="AM57" s="366"/>
      <c r="AN57" s="1267"/>
      <c r="AO57" s="1267"/>
      <c r="AP57" s="1267"/>
      <c r="AQ57" s="1267"/>
      <c r="AR57" s="1267"/>
      <c r="AS57" s="1267"/>
      <c r="AT57" s="1267"/>
      <c r="AU57" s="1267"/>
      <c r="AV57" s="1267"/>
      <c r="AW57" s="1267"/>
      <c r="AX57" s="1267"/>
      <c r="AY57" s="1267"/>
      <c r="AZ57" s="1267"/>
      <c r="BA57" s="1267"/>
      <c r="BB57" s="1266" t="s">
        <v>572</v>
      </c>
      <c r="BC57" s="1266"/>
      <c r="BD57" s="1266"/>
      <c r="BE57" s="1266"/>
      <c r="BF57" s="1266"/>
      <c r="BG57" s="1266"/>
      <c r="BH57" s="1266"/>
      <c r="BI57" s="1266"/>
      <c r="BJ57" s="1266"/>
      <c r="BK57" s="1266"/>
      <c r="BL57" s="1266"/>
      <c r="BM57" s="1266"/>
      <c r="BN57" s="1266"/>
      <c r="BO57" s="1266"/>
      <c r="BP57" s="1263">
        <v>61.2</v>
      </c>
      <c r="BQ57" s="1263"/>
      <c r="BR57" s="1263"/>
      <c r="BS57" s="1263"/>
      <c r="BT57" s="1263"/>
      <c r="BU57" s="1263"/>
      <c r="BV57" s="1263"/>
      <c r="BW57" s="1263"/>
      <c r="BX57" s="1263">
        <v>62</v>
      </c>
      <c r="BY57" s="1263"/>
      <c r="BZ57" s="1263"/>
      <c r="CA57" s="1263"/>
      <c r="CB57" s="1263"/>
      <c r="CC57" s="1263"/>
      <c r="CD57" s="1263"/>
      <c r="CE57" s="1263"/>
      <c r="CF57" s="1263">
        <v>62.9</v>
      </c>
      <c r="CG57" s="1263"/>
      <c r="CH57" s="1263"/>
      <c r="CI57" s="1263"/>
      <c r="CJ57" s="1263"/>
      <c r="CK57" s="1263"/>
      <c r="CL57" s="1263"/>
      <c r="CM57" s="1263"/>
      <c r="CN57" s="1263">
        <v>63.3</v>
      </c>
      <c r="CO57" s="1263"/>
      <c r="CP57" s="1263"/>
      <c r="CQ57" s="1263"/>
      <c r="CR57" s="1263"/>
      <c r="CS57" s="1263"/>
      <c r="CT57" s="1263"/>
      <c r="CU57" s="1263"/>
      <c r="CV57" s="1263">
        <v>64.400000000000006</v>
      </c>
      <c r="CW57" s="1263"/>
      <c r="CX57" s="1263"/>
      <c r="CY57" s="1263"/>
      <c r="CZ57" s="1263"/>
      <c r="DA57" s="1263"/>
      <c r="DB57" s="1263"/>
      <c r="DC57" s="1263"/>
      <c r="DD57" s="385"/>
      <c r="DE57" s="384"/>
    </row>
    <row r="58" spans="1:109" s="380" customFormat="1" ht="13.2" x14ac:dyDescent="0.2">
      <c r="A58" s="366"/>
      <c r="B58" s="384"/>
      <c r="G58" s="1261"/>
      <c r="H58" s="1261"/>
      <c r="I58" s="1264"/>
      <c r="J58" s="1264"/>
      <c r="K58" s="1268"/>
      <c r="L58" s="1268"/>
      <c r="M58" s="1268"/>
      <c r="N58" s="1268"/>
      <c r="AM58" s="366"/>
      <c r="AN58" s="1267"/>
      <c r="AO58" s="1267"/>
      <c r="AP58" s="1267"/>
      <c r="AQ58" s="1267"/>
      <c r="AR58" s="1267"/>
      <c r="AS58" s="1267"/>
      <c r="AT58" s="1267"/>
      <c r="AU58" s="1267"/>
      <c r="AV58" s="1267"/>
      <c r="AW58" s="1267"/>
      <c r="AX58" s="1267"/>
      <c r="AY58" s="1267"/>
      <c r="AZ58" s="1267"/>
      <c r="BA58" s="1267"/>
      <c r="BB58" s="1266"/>
      <c r="BC58" s="1266"/>
      <c r="BD58" s="1266"/>
      <c r="BE58" s="1266"/>
      <c r="BF58" s="1266"/>
      <c r="BG58" s="1266"/>
      <c r="BH58" s="1266"/>
      <c r="BI58" s="1266"/>
      <c r="BJ58" s="1266"/>
      <c r="BK58" s="1266"/>
      <c r="BL58" s="1266"/>
      <c r="BM58" s="1266"/>
      <c r="BN58" s="1266"/>
      <c r="BO58" s="1266"/>
      <c r="BP58" s="1263"/>
      <c r="BQ58" s="1263"/>
      <c r="BR58" s="1263"/>
      <c r="BS58" s="1263"/>
      <c r="BT58" s="1263"/>
      <c r="BU58" s="1263"/>
      <c r="BV58" s="1263"/>
      <c r="BW58" s="1263"/>
      <c r="BX58" s="1263"/>
      <c r="BY58" s="1263"/>
      <c r="BZ58" s="1263"/>
      <c r="CA58" s="1263"/>
      <c r="CB58" s="1263"/>
      <c r="CC58" s="1263"/>
      <c r="CD58" s="1263"/>
      <c r="CE58" s="1263"/>
      <c r="CF58" s="1263"/>
      <c r="CG58" s="1263"/>
      <c r="CH58" s="1263"/>
      <c r="CI58" s="1263"/>
      <c r="CJ58" s="1263"/>
      <c r="CK58" s="1263"/>
      <c r="CL58" s="1263"/>
      <c r="CM58" s="1263"/>
      <c r="CN58" s="1263"/>
      <c r="CO58" s="1263"/>
      <c r="CP58" s="1263"/>
      <c r="CQ58" s="1263"/>
      <c r="CR58" s="1263"/>
      <c r="CS58" s="1263"/>
      <c r="CT58" s="1263"/>
      <c r="CU58" s="1263"/>
      <c r="CV58" s="1263"/>
      <c r="CW58" s="1263"/>
      <c r="CX58" s="1263"/>
      <c r="CY58" s="1263"/>
      <c r="CZ58" s="1263"/>
      <c r="DA58" s="1263"/>
      <c r="DB58" s="1263"/>
      <c r="DC58" s="1263"/>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574</v>
      </c>
    </row>
    <row r="64" spans="1:109" ht="13.2" x14ac:dyDescent="0.2">
      <c r="B64" s="372"/>
      <c r="G64" s="379"/>
      <c r="I64" s="392"/>
      <c r="J64" s="392"/>
      <c r="K64" s="392"/>
      <c r="L64" s="392"/>
      <c r="M64" s="392"/>
      <c r="N64" s="393"/>
      <c r="AM64" s="379"/>
      <c r="AN64" s="379" t="s">
        <v>568</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69" t="s">
        <v>577</v>
      </c>
      <c r="AO65" s="1270"/>
      <c r="AP65" s="1270"/>
      <c r="AQ65" s="1270"/>
      <c r="AR65" s="1270"/>
      <c r="AS65" s="1270"/>
      <c r="AT65" s="1270"/>
      <c r="AU65" s="1270"/>
      <c r="AV65" s="1270"/>
      <c r="AW65" s="1270"/>
      <c r="AX65" s="1270"/>
      <c r="AY65" s="1270"/>
      <c r="AZ65" s="1270"/>
      <c r="BA65" s="1270"/>
      <c r="BB65" s="1270"/>
      <c r="BC65" s="1270"/>
      <c r="BD65" s="1270"/>
      <c r="BE65" s="1270"/>
      <c r="BF65" s="1270"/>
      <c r="BG65" s="1270"/>
      <c r="BH65" s="1270"/>
      <c r="BI65" s="1270"/>
      <c r="BJ65" s="1270"/>
      <c r="BK65" s="1270"/>
      <c r="BL65" s="1270"/>
      <c r="BM65" s="1270"/>
      <c r="BN65" s="1270"/>
      <c r="BO65" s="1270"/>
      <c r="BP65" s="1270"/>
      <c r="BQ65" s="1270"/>
      <c r="BR65" s="1270"/>
      <c r="BS65" s="1270"/>
      <c r="BT65" s="1270"/>
      <c r="BU65" s="1270"/>
      <c r="BV65" s="1270"/>
      <c r="BW65" s="1270"/>
      <c r="BX65" s="1270"/>
      <c r="BY65" s="1270"/>
      <c r="BZ65" s="1270"/>
      <c r="CA65" s="1270"/>
      <c r="CB65" s="1270"/>
      <c r="CC65" s="1270"/>
      <c r="CD65" s="1270"/>
      <c r="CE65" s="1270"/>
      <c r="CF65" s="1270"/>
      <c r="CG65" s="1270"/>
      <c r="CH65" s="1270"/>
      <c r="CI65" s="1270"/>
      <c r="CJ65" s="1270"/>
      <c r="CK65" s="1270"/>
      <c r="CL65" s="1270"/>
      <c r="CM65" s="1270"/>
      <c r="CN65" s="1270"/>
      <c r="CO65" s="1270"/>
      <c r="CP65" s="1270"/>
      <c r="CQ65" s="1270"/>
      <c r="CR65" s="1270"/>
      <c r="CS65" s="1270"/>
      <c r="CT65" s="1270"/>
      <c r="CU65" s="1270"/>
      <c r="CV65" s="1270"/>
      <c r="CW65" s="1270"/>
      <c r="CX65" s="1270"/>
      <c r="CY65" s="1270"/>
      <c r="CZ65" s="1270"/>
      <c r="DA65" s="1270"/>
      <c r="DB65" s="1270"/>
      <c r="DC65" s="1271"/>
    </row>
    <row r="66" spans="2:107" ht="13.2" x14ac:dyDescent="0.2">
      <c r="B66" s="372"/>
      <c r="AN66" s="1272"/>
      <c r="AO66" s="1273"/>
      <c r="AP66" s="1273"/>
      <c r="AQ66" s="1273"/>
      <c r="AR66" s="1273"/>
      <c r="AS66" s="1273"/>
      <c r="AT66" s="1273"/>
      <c r="AU66" s="1273"/>
      <c r="AV66" s="1273"/>
      <c r="AW66" s="1273"/>
      <c r="AX66" s="1273"/>
      <c r="AY66" s="1273"/>
      <c r="AZ66" s="1273"/>
      <c r="BA66" s="1273"/>
      <c r="BB66" s="1273"/>
      <c r="BC66" s="1273"/>
      <c r="BD66" s="1273"/>
      <c r="BE66" s="1273"/>
      <c r="BF66" s="1273"/>
      <c r="BG66" s="1273"/>
      <c r="BH66" s="1273"/>
      <c r="BI66" s="1273"/>
      <c r="BJ66" s="1273"/>
      <c r="BK66" s="1273"/>
      <c r="BL66" s="1273"/>
      <c r="BM66" s="1273"/>
      <c r="BN66" s="1273"/>
      <c r="BO66" s="1273"/>
      <c r="BP66" s="1273"/>
      <c r="BQ66" s="1273"/>
      <c r="BR66" s="1273"/>
      <c r="BS66" s="1273"/>
      <c r="BT66" s="1273"/>
      <c r="BU66" s="1273"/>
      <c r="BV66" s="1273"/>
      <c r="BW66" s="1273"/>
      <c r="BX66" s="1273"/>
      <c r="BY66" s="1273"/>
      <c r="BZ66" s="1273"/>
      <c r="CA66" s="1273"/>
      <c r="CB66" s="1273"/>
      <c r="CC66" s="1273"/>
      <c r="CD66" s="1273"/>
      <c r="CE66" s="1273"/>
      <c r="CF66" s="1273"/>
      <c r="CG66" s="1273"/>
      <c r="CH66" s="1273"/>
      <c r="CI66" s="1273"/>
      <c r="CJ66" s="1273"/>
      <c r="CK66" s="1273"/>
      <c r="CL66" s="1273"/>
      <c r="CM66" s="1273"/>
      <c r="CN66" s="1273"/>
      <c r="CO66" s="1273"/>
      <c r="CP66" s="1273"/>
      <c r="CQ66" s="1273"/>
      <c r="CR66" s="1273"/>
      <c r="CS66" s="1273"/>
      <c r="CT66" s="1273"/>
      <c r="CU66" s="1273"/>
      <c r="CV66" s="1273"/>
      <c r="CW66" s="1273"/>
      <c r="CX66" s="1273"/>
      <c r="CY66" s="1273"/>
      <c r="CZ66" s="1273"/>
      <c r="DA66" s="1273"/>
      <c r="DB66" s="1273"/>
      <c r="DC66" s="1274"/>
    </row>
    <row r="67" spans="2:107" ht="13.2" x14ac:dyDescent="0.2">
      <c r="B67" s="372"/>
      <c r="AN67" s="1272"/>
      <c r="AO67" s="1273"/>
      <c r="AP67" s="1273"/>
      <c r="AQ67" s="1273"/>
      <c r="AR67" s="1273"/>
      <c r="AS67" s="1273"/>
      <c r="AT67" s="1273"/>
      <c r="AU67" s="1273"/>
      <c r="AV67" s="1273"/>
      <c r="AW67" s="1273"/>
      <c r="AX67" s="1273"/>
      <c r="AY67" s="1273"/>
      <c r="AZ67" s="1273"/>
      <c r="BA67" s="1273"/>
      <c r="BB67" s="1273"/>
      <c r="BC67" s="1273"/>
      <c r="BD67" s="1273"/>
      <c r="BE67" s="1273"/>
      <c r="BF67" s="1273"/>
      <c r="BG67" s="1273"/>
      <c r="BH67" s="1273"/>
      <c r="BI67" s="1273"/>
      <c r="BJ67" s="1273"/>
      <c r="BK67" s="1273"/>
      <c r="BL67" s="1273"/>
      <c r="BM67" s="1273"/>
      <c r="BN67" s="1273"/>
      <c r="BO67" s="1273"/>
      <c r="BP67" s="1273"/>
      <c r="BQ67" s="1273"/>
      <c r="BR67" s="1273"/>
      <c r="BS67" s="1273"/>
      <c r="BT67" s="1273"/>
      <c r="BU67" s="1273"/>
      <c r="BV67" s="1273"/>
      <c r="BW67" s="1273"/>
      <c r="BX67" s="1273"/>
      <c r="BY67" s="1273"/>
      <c r="BZ67" s="1273"/>
      <c r="CA67" s="1273"/>
      <c r="CB67" s="1273"/>
      <c r="CC67" s="1273"/>
      <c r="CD67" s="1273"/>
      <c r="CE67" s="1273"/>
      <c r="CF67" s="1273"/>
      <c r="CG67" s="1273"/>
      <c r="CH67" s="1273"/>
      <c r="CI67" s="1273"/>
      <c r="CJ67" s="1273"/>
      <c r="CK67" s="1273"/>
      <c r="CL67" s="1273"/>
      <c r="CM67" s="1273"/>
      <c r="CN67" s="1273"/>
      <c r="CO67" s="1273"/>
      <c r="CP67" s="1273"/>
      <c r="CQ67" s="1273"/>
      <c r="CR67" s="1273"/>
      <c r="CS67" s="1273"/>
      <c r="CT67" s="1273"/>
      <c r="CU67" s="1273"/>
      <c r="CV67" s="1273"/>
      <c r="CW67" s="1273"/>
      <c r="CX67" s="1273"/>
      <c r="CY67" s="1273"/>
      <c r="CZ67" s="1273"/>
      <c r="DA67" s="1273"/>
      <c r="DB67" s="1273"/>
      <c r="DC67" s="1274"/>
    </row>
    <row r="68" spans="2:107" ht="13.2" x14ac:dyDescent="0.2">
      <c r="B68" s="372"/>
      <c r="AN68" s="1272"/>
      <c r="AO68" s="1273"/>
      <c r="AP68" s="1273"/>
      <c r="AQ68" s="1273"/>
      <c r="AR68" s="1273"/>
      <c r="AS68" s="1273"/>
      <c r="AT68" s="1273"/>
      <c r="AU68" s="1273"/>
      <c r="AV68" s="1273"/>
      <c r="AW68" s="1273"/>
      <c r="AX68" s="1273"/>
      <c r="AY68" s="1273"/>
      <c r="AZ68" s="1273"/>
      <c r="BA68" s="1273"/>
      <c r="BB68" s="1273"/>
      <c r="BC68" s="1273"/>
      <c r="BD68" s="1273"/>
      <c r="BE68" s="1273"/>
      <c r="BF68" s="1273"/>
      <c r="BG68" s="1273"/>
      <c r="BH68" s="1273"/>
      <c r="BI68" s="1273"/>
      <c r="BJ68" s="1273"/>
      <c r="BK68" s="1273"/>
      <c r="BL68" s="1273"/>
      <c r="BM68" s="1273"/>
      <c r="BN68" s="1273"/>
      <c r="BO68" s="1273"/>
      <c r="BP68" s="1273"/>
      <c r="BQ68" s="1273"/>
      <c r="BR68" s="1273"/>
      <c r="BS68" s="1273"/>
      <c r="BT68" s="1273"/>
      <c r="BU68" s="1273"/>
      <c r="BV68" s="1273"/>
      <c r="BW68" s="1273"/>
      <c r="BX68" s="1273"/>
      <c r="BY68" s="1273"/>
      <c r="BZ68" s="1273"/>
      <c r="CA68" s="1273"/>
      <c r="CB68" s="1273"/>
      <c r="CC68" s="1273"/>
      <c r="CD68" s="1273"/>
      <c r="CE68" s="1273"/>
      <c r="CF68" s="1273"/>
      <c r="CG68" s="1273"/>
      <c r="CH68" s="1273"/>
      <c r="CI68" s="1273"/>
      <c r="CJ68" s="1273"/>
      <c r="CK68" s="1273"/>
      <c r="CL68" s="1273"/>
      <c r="CM68" s="1273"/>
      <c r="CN68" s="1273"/>
      <c r="CO68" s="1273"/>
      <c r="CP68" s="1273"/>
      <c r="CQ68" s="1273"/>
      <c r="CR68" s="1273"/>
      <c r="CS68" s="1273"/>
      <c r="CT68" s="1273"/>
      <c r="CU68" s="1273"/>
      <c r="CV68" s="1273"/>
      <c r="CW68" s="1273"/>
      <c r="CX68" s="1273"/>
      <c r="CY68" s="1273"/>
      <c r="CZ68" s="1273"/>
      <c r="DA68" s="1273"/>
      <c r="DB68" s="1273"/>
      <c r="DC68" s="1274"/>
    </row>
    <row r="69" spans="2:107" ht="13.2" x14ac:dyDescent="0.2">
      <c r="B69" s="372"/>
      <c r="AN69" s="1275"/>
      <c r="AO69" s="1276"/>
      <c r="AP69" s="1276"/>
      <c r="AQ69" s="1276"/>
      <c r="AR69" s="1276"/>
      <c r="AS69" s="1276"/>
      <c r="AT69" s="1276"/>
      <c r="AU69" s="1276"/>
      <c r="AV69" s="1276"/>
      <c r="AW69" s="1276"/>
      <c r="AX69" s="1276"/>
      <c r="AY69" s="1276"/>
      <c r="AZ69" s="1276"/>
      <c r="BA69" s="1276"/>
      <c r="BB69" s="1276"/>
      <c r="BC69" s="1276"/>
      <c r="BD69" s="1276"/>
      <c r="BE69" s="1276"/>
      <c r="BF69" s="1276"/>
      <c r="BG69" s="1276"/>
      <c r="BH69" s="1276"/>
      <c r="BI69" s="1276"/>
      <c r="BJ69" s="1276"/>
      <c r="BK69" s="1276"/>
      <c r="BL69" s="1276"/>
      <c r="BM69" s="1276"/>
      <c r="BN69" s="1276"/>
      <c r="BO69" s="1276"/>
      <c r="BP69" s="1276"/>
      <c r="BQ69" s="1276"/>
      <c r="BR69" s="1276"/>
      <c r="BS69" s="1276"/>
      <c r="BT69" s="1276"/>
      <c r="BU69" s="1276"/>
      <c r="BV69" s="1276"/>
      <c r="BW69" s="1276"/>
      <c r="BX69" s="1276"/>
      <c r="BY69" s="1276"/>
      <c r="BZ69" s="1276"/>
      <c r="CA69" s="1276"/>
      <c r="CB69" s="1276"/>
      <c r="CC69" s="1276"/>
      <c r="CD69" s="1276"/>
      <c r="CE69" s="1276"/>
      <c r="CF69" s="1276"/>
      <c r="CG69" s="1276"/>
      <c r="CH69" s="1276"/>
      <c r="CI69" s="1276"/>
      <c r="CJ69" s="1276"/>
      <c r="CK69" s="1276"/>
      <c r="CL69" s="1276"/>
      <c r="CM69" s="1276"/>
      <c r="CN69" s="1276"/>
      <c r="CO69" s="1276"/>
      <c r="CP69" s="1276"/>
      <c r="CQ69" s="1276"/>
      <c r="CR69" s="1276"/>
      <c r="CS69" s="1276"/>
      <c r="CT69" s="1276"/>
      <c r="CU69" s="1276"/>
      <c r="CV69" s="1276"/>
      <c r="CW69" s="1276"/>
      <c r="CX69" s="1276"/>
      <c r="CY69" s="1276"/>
      <c r="CZ69" s="1276"/>
      <c r="DA69" s="1276"/>
      <c r="DB69" s="1276"/>
      <c r="DC69" s="1277"/>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569</v>
      </c>
    </row>
    <row r="72" spans="2:107" ht="13.2" x14ac:dyDescent="0.2">
      <c r="B72" s="372"/>
      <c r="G72" s="1261"/>
      <c r="H72" s="1261"/>
      <c r="I72" s="1261"/>
      <c r="J72" s="1261"/>
      <c r="K72" s="382"/>
      <c r="L72" s="382"/>
      <c r="M72" s="383"/>
      <c r="N72" s="383"/>
      <c r="AN72" s="1279"/>
      <c r="AO72" s="1280"/>
      <c r="AP72" s="1280"/>
      <c r="AQ72" s="1280"/>
      <c r="AR72" s="1280"/>
      <c r="AS72" s="1280"/>
      <c r="AT72" s="1280"/>
      <c r="AU72" s="1280"/>
      <c r="AV72" s="1280"/>
      <c r="AW72" s="1280"/>
      <c r="AX72" s="1280"/>
      <c r="AY72" s="1280"/>
      <c r="AZ72" s="1280"/>
      <c r="BA72" s="1280"/>
      <c r="BB72" s="1280"/>
      <c r="BC72" s="1280"/>
      <c r="BD72" s="1280"/>
      <c r="BE72" s="1280"/>
      <c r="BF72" s="1280"/>
      <c r="BG72" s="1280"/>
      <c r="BH72" s="1280"/>
      <c r="BI72" s="1280"/>
      <c r="BJ72" s="1280"/>
      <c r="BK72" s="1280"/>
      <c r="BL72" s="1280"/>
      <c r="BM72" s="1280"/>
      <c r="BN72" s="1280"/>
      <c r="BO72" s="1281"/>
      <c r="BP72" s="1267" t="s">
        <v>528</v>
      </c>
      <c r="BQ72" s="1267"/>
      <c r="BR72" s="1267"/>
      <c r="BS72" s="1267"/>
      <c r="BT72" s="1267"/>
      <c r="BU72" s="1267"/>
      <c r="BV72" s="1267"/>
      <c r="BW72" s="1267"/>
      <c r="BX72" s="1267" t="s">
        <v>529</v>
      </c>
      <c r="BY72" s="1267"/>
      <c r="BZ72" s="1267"/>
      <c r="CA72" s="1267"/>
      <c r="CB72" s="1267"/>
      <c r="CC72" s="1267"/>
      <c r="CD72" s="1267"/>
      <c r="CE72" s="1267"/>
      <c r="CF72" s="1267" t="s">
        <v>530</v>
      </c>
      <c r="CG72" s="1267"/>
      <c r="CH72" s="1267"/>
      <c r="CI72" s="1267"/>
      <c r="CJ72" s="1267"/>
      <c r="CK72" s="1267"/>
      <c r="CL72" s="1267"/>
      <c r="CM72" s="1267"/>
      <c r="CN72" s="1267" t="s">
        <v>531</v>
      </c>
      <c r="CO72" s="1267"/>
      <c r="CP72" s="1267"/>
      <c r="CQ72" s="1267"/>
      <c r="CR72" s="1267"/>
      <c r="CS72" s="1267"/>
      <c r="CT72" s="1267"/>
      <c r="CU72" s="1267"/>
      <c r="CV72" s="1267" t="s">
        <v>532</v>
      </c>
      <c r="CW72" s="1267"/>
      <c r="CX72" s="1267"/>
      <c r="CY72" s="1267"/>
      <c r="CZ72" s="1267"/>
      <c r="DA72" s="1267"/>
      <c r="DB72" s="1267"/>
      <c r="DC72" s="1267"/>
    </row>
    <row r="73" spans="2:107" ht="13.2" x14ac:dyDescent="0.2">
      <c r="B73" s="372"/>
      <c r="G73" s="1278"/>
      <c r="H73" s="1278"/>
      <c r="I73" s="1278"/>
      <c r="J73" s="1278"/>
      <c r="K73" s="1262"/>
      <c r="L73" s="1262"/>
      <c r="M73" s="1262"/>
      <c r="N73" s="1262"/>
      <c r="AM73" s="381"/>
      <c r="AN73" s="1266" t="s">
        <v>570</v>
      </c>
      <c r="AO73" s="1266"/>
      <c r="AP73" s="1266"/>
      <c r="AQ73" s="1266"/>
      <c r="AR73" s="1266"/>
      <c r="AS73" s="1266"/>
      <c r="AT73" s="1266"/>
      <c r="AU73" s="1266"/>
      <c r="AV73" s="1266"/>
      <c r="AW73" s="1266"/>
      <c r="AX73" s="1266"/>
      <c r="AY73" s="1266"/>
      <c r="AZ73" s="1266"/>
      <c r="BA73" s="1266"/>
      <c r="BB73" s="1266" t="s">
        <v>571</v>
      </c>
      <c r="BC73" s="1266"/>
      <c r="BD73" s="1266"/>
      <c r="BE73" s="1266"/>
      <c r="BF73" s="1266"/>
      <c r="BG73" s="1266"/>
      <c r="BH73" s="1266"/>
      <c r="BI73" s="1266"/>
      <c r="BJ73" s="1266"/>
      <c r="BK73" s="1266"/>
      <c r="BL73" s="1266"/>
      <c r="BM73" s="1266"/>
      <c r="BN73" s="1266"/>
      <c r="BO73" s="1266"/>
      <c r="BP73" s="1263">
        <v>65.3</v>
      </c>
      <c r="BQ73" s="1263"/>
      <c r="BR73" s="1263"/>
      <c r="BS73" s="1263"/>
      <c r="BT73" s="1263"/>
      <c r="BU73" s="1263"/>
      <c r="BV73" s="1263"/>
      <c r="BW73" s="1263"/>
      <c r="BX73" s="1263">
        <v>49.2</v>
      </c>
      <c r="BY73" s="1263"/>
      <c r="BZ73" s="1263"/>
      <c r="CA73" s="1263"/>
      <c r="CB73" s="1263"/>
      <c r="CC73" s="1263"/>
      <c r="CD73" s="1263"/>
      <c r="CE73" s="1263"/>
      <c r="CF73" s="1263">
        <v>33.9</v>
      </c>
      <c r="CG73" s="1263"/>
      <c r="CH73" s="1263"/>
      <c r="CI73" s="1263"/>
      <c r="CJ73" s="1263"/>
      <c r="CK73" s="1263"/>
      <c r="CL73" s="1263"/>
      <c r="CM73" s="1263"/>
      <c r="CN73" s="1263">
        <v>16.3</v>
      </c>
      <c r="CO73" s="1263"/>
      <c r="CP73" s="1263"/>
      <c r="CQ73" s="1263"/>
      <c r="CR73" s="1263"/>
      <c r="CS73" s="1263"/>
      <c r="CT73" s="1263"/>
      <c r="CU73" s="1263"/>
      <c r="CV73" s="1263">
        <v>7.1</v>
      </c>
      <c r="CW73" s="1263"/>
      <c r="CX73" s="1263"/>
      <c r="CY73" s="1263"/>
      <c r="CZ73" s="1263"/>
      <c r="DA73" s="1263"/>
      <c r="DB73" s="1263"/>
      <c r="DC73" s="1263"/>
    </row>
    <row r="74" spans="2:107" ht="13.2" x14ac:dyDescent="0.2">
      <c r="B74" s="372"/>
      <c r="G74" s="1278"/>
      <c r="H74" s="1278"/>
      <c r="I74" s="1278"/>
      <c r="J74" s="1278"/>
      <c r="K74" s="1262"/>
      <c r="L74" s="1262"/>
      <c r="M74" s="1262"/>
      <c r="N74" s="1262"/>
      <c r="AM74" s="381"/>
      <c r="AN74" s="1266"/>
      <c r="AO74" s="1266"/>
      <c r="AP74" s="1266"/>
      <c r="AQ74" s="1266"/>
      <c r="AR74" s="1266"/>
      <c r="AS74" s="1266"/>
      <c r="AT74" s="1266"/>
      <c r="AU74" s="1266"/>
      <c r="AV74" s="1266"/>
      <c r="AW74" s="1266"/>
      <c r="AX74" s="1266"/>
      <c r="AY74" s="1266"/>
      <c r="AZ74" s="1266"/>
      <c r="BA74" s="1266"/>
      <c r="BB74" s="1266"/>
      <c r="BC74" s="1266"/>
      <c r="BD74" s="1266"/>
      <c r="BE74" s="1266"/>
      <c r="BF74" s="1266"/>
      <c r="BG74" s="1266"/>
      <c r="BH74" s="1266"/>
      <c r="BI74" s="1266"/>
      <c r="BJ74" s="1266"/>
      <c r="BK74" s="1266"/>
      <c r="BL74" s="1266"/>
      <c r="BM74" s="1266"/>
      <c r="BN74" s="1266"/>
      <c r="BO74" s="1266"/>
      <c r="BP74" s="1263"/>
      <c r="BQ74" s="1263"/>
      <c r="BR74" s="1263"/>
      <c r="BS74" s="1263"/>
      <c r="BT74" s="1263"/>
      <c r="BU74" s="1263"/>
      <c r="BV74" s="1263"/>
      <c r="BW74" s="1263"/>
      <c r="BX74" s="1263"/>
      <c r="BY74" s="1263"/>
      <c r="BZ74" s="1263"/>
      <c r="CA74" s="1263"/>
      <c r="CB74" s="1263"/>
      <c r="CC74" s="1263"/>
      <c r="CD74" s="1263"/>
      <c r="CE74" s="1263"/>
      <c r="CF74" s="1263"/>
      <c r="CG74" s="1263"/>
      <c r="CH74" s="1263"/>
      <c r="CI74" s="1263"/>
      <c r="CJ74" s="1263"/>
      <c r="CK74" s="1263"/>
      <c r="CL74" s="1263"/>
      <c r="CM74" s="1263"/>
      <c r="CN74" s="1263"/>
      <c r="CO74" s="1263"/>
      <c r="CP74" s="1263"/>
      <c r="CQ74" s="1263"/>
      <c r="CR74" s="1263"/>
      <c r="CS74" s="1263"/>
      <c r="CT74" s="1263"/>
      <c r="CU74" s="1263"/>
      <c r="CV74" s="1263"/>
      <c r="CW74" s="1263"/>
      <c r="CX74" s="1263"/>
      <c r="CY74" s="1263"/>
      <c r="CZ74" s="1263"/>
      <c r="DA74" s="1263"/>
      <c r="DB74" s="1263"/>
      <c r="DC74" s="1263"/>
    </row>
    <row r="75" spans="2:107" ht="13.2" x14ac:dyDescent="0.2">
      <c r="B75" s="372"/>
      <c r="G75" s="1278"/>
      <c r="H75" s="1278"/>
      <c r="I75" s="1261"/>
      <c r="J75" s="1261"/>
      <c r="K75" s="1268"/>
      <c r="L75" s="1268"/>
      <c r="M75" s="1268"/>
      <c r="N75" s="1268"/>
      <c r="AM75" s="381"/>
      <c r="AN75" s="1266"/>
      <c r="AO75" s="1266"/>
      <c r="AP75" s="1266"/>
      <c r="AQ75" s="1266"/>
      <c r="AR75" s="1266"/>
      <c r="AS75" s="1266"/>
      <c r="AT75" s="1266"/>
      <c r="AU75" s="1266"/>
      <c r="AV75" s="1266"/>
      <c r="AW75" s="1266"/>
      <c r="AX75" s="1266"/>
      <c r="AY75" s="1266"/>
      <c r="AZ75" s="1266"/>
      <c r="BA75" s="1266"/>
      <c r="BB75" s="1266" t="s">
        <v>575</v>
      </c>
      <c r="BC75" s="1266"/>
      <c r="BD75" s="1266"/>
      <c r="BE75" s="1266"/>
      <c r="BF75" s="1266"/>
      <c r="BG75" s="1266"/>
      <c r="BH75" s="1266"/>
      <c r="BI75" s="1266"/>
      <c r="BJ75" s="1266"/>
      <c r="BK75" s="1266"/>
      <c r="BL75" s="1266"/>
      <c r="BM75" s="1266"/>
      <c r="BN75" s="1266"/>
      <c r="BO75" s="1266"/>
      <c r="BP75" s="1263">
        <v>5.3</v>
      </c>
      <c r="BQ75" s="1263"/>
      <c r="BR75" s="1263"/>
      <c r="BS75" s="1263"/>
      <c r="BT75" s="1263"/>
      <c r="BU75" s="1263"/>
      <c r="BV75" s="1263"/>
      <c r="BW75" s="1263"/>
      <c r="BX75" s="1263">
        <v>5.5</v>
      </c>
      <c r="BY75" s="1263"/>
      <c r="BZ75" s="1263"/>
      <c r="CA75" s="1263"/>
      <c r="CB75" s="1263"/>
      <c r="CC75" s="1263"/>
      <c r="CD75" s="1263"/>
      <c r="CE75" s="1263"/>
      <c r="CF75" s="1263">
        <v>5.7</v>
      </c>
      <c r="CG75" s="1263"/>
      <c r="CH75" s="1263"/>
      <c r="CI75" s="1263"/>
      <c r="CJ75" s="1263"/>
      <c r="CK75" s="1263"/>
      <c r="CL75" s="1263"/>
      <c r="CM75" s="1263"/>
      <c r="CN75" s="1263">
        <v>6.1</v>
      </c>
      <c r="CO75" s="1263"/>
      <c r="CP75" s="1263"/>
      <c r="CQ75" s="1263"/>
      <c r="CR75" s="1263"/>
      <c r="CS75" s="1263"/>
      <c r="CT75" s="1263"/>
      <c r="CU75" s="1263"/>
      <c r="CV75" s="1263">
        <v>6.3</v>
      </c>
      <c r="CW75" s="1263"/>
      <c r="CX75" s="1263"/>
      <c r="CY75" s="1263"/>
      <c r="CZ75" s="1263"/>
      <c r="DA75" s="1263"/>
      <c r="DB75" s="1263"/>
      <c r="DC75" s="1263"/>
    </row>
    <row r="76" spans="2:107" ht="13.2" x14ac:dyDescent="0.2">
      <c r="B76" s="372"/>
      <c r="G76" s="1278"/>
      <c r="H76" s="1278"/>
      <c r="I76" s="1261"/>
      <c r="J76" s="1261"/>
      <c r="K76" s="1268"/>
      <c r="L76" s="1268"/>
      <c r="M76" s="1268"/>
      <c r="N76" s="1268"/>
      <c r="AM76" s="381"/>
      <c r="AN76" s="1266"/>
      <c r="AO76" s="1266"/>
      <c r="AP76" s="1266"/>
      <c r="AQ76" s="1266"/>
      <c r="AR76" s="1266"/>
      <c r="AS76" s="1266"/>
      <c r="AT76" s="1266"/>
      <c r="AU76" s="1266"/>
      <c r="AV76" s="1266"/>
      <c r="AW76" s="1266"/>
      <c r="AX76" s="1266"/>
      <c r="AY76" s="1266"/>
      <c r="AZ76" s="1266"/>
      <c r="BA76" s="1266"/>
      <c r="BB76" s="1266"/>
      <c r="BC76" s="1266"/>
      <c r="BD76" s="1266"/>
      <c r="BE76" s="1266"/>
      <c r="BF76" s="1266"/>
      <c r="BG76" s="1266"/>
      <c r="BH76" s="1266"/>
      <c r="BI76" s="1266"/>
      <c r="BJ76" s="1266"/>
      <c r="BK76" s="1266"/>
      <c r="BL76" s="1266"/>
      <c r="BM76" s="1266"/>
      <c r="BN76" s="1266"/>
      <c r="BO76" s="1266"/>
      <c r="BP76" s="1263"/>
      <c r="BQ76" s="1263"/>
      <c r="BR76" s="1263"/>
      <c r="BS76" s="1263"/>
      <c r="BT76" s="1263"/>
      <c r="BU76" s="1263"/>
      <c r="BV76" s="1263"/>
      <c r="BW76" s="1263"/>
      <c r="BX76" s="1263"/>
      <c r="BY76" s="1263"/>
      <c r="BZ76" s="1263"/>
      <c r="CA76" s="1263"/>
      <c r="CB76" s="1263"/>
      <c r="CC76" s="1263"/>
      <c r="CD76" s="1263"/>
      <c r="CE76" s="1263"/>
      <c r="CF76" s="1263"/>
      <c r="CG76" s="1263"/>
      <c r="CH76" s="1263"/>
      <c r="CI76" s="1263"/>
      <c r="CJ76" s="1263"/>
      <c r="CK76" s="1263"/>
      <c r="CL76" s="1263"/>
      <c r="CM76" s="1263"/>
      <c r="CN76" s="1263"/>
      <c r="CO76" s="1263"/>
      <c r="CP76" s="1263"/>
      <c r="CQ76" s="1263"/>
      <c r="CR76" s="1263"/>
      <c r="CS76" s="1263"/>
      <c r="CT76" s="1263"/>
      <c r="CU76" s="1263"/>
      <c r="CV76" s="1263"/>
      <c r="CW76" s="1263"/>
      <c r="CX76" s="1263"/>
      <c r="CY76" s="1263"/>
      <c r="CZ76" s="1263"/>
      <c r="DA76" s="1263"/>
      <c r="DB76" s="1263"/>
      <c r="DC76" s="1263"/>
    </row>
    <row r="77" spans="2:107" ht="13.2" x14ac:dyDescent="0.2">
      <c r="B77" s="372"/>
      <c r="G77" s="1261"/>
      <c r="H77" s="1261"/>
      <c r="I77" s="1261"/>
      <c r="J77" s="1261"/>
      <c r="K77" s="1262"/>
      <c r="L77" s="1262"/>
      <c r="M77" s="1262"/>
      <c r="N77" s="1262"/>
      <c r="AN77" s="1267" t="s">
        <v>573</v>
      </c>
      <c r="AO77" s="1267"/>
      <c r="AP77" s="1267"/>
      <c r="AQ77" s="1267"/>
      <c r="AR77" s="1267"/>
      <c r="AS77" s="1267"/>
      <c r="AT77" s="1267"/>
      <c r="AU77" s="1267"/>
      <c r="AV77" s="1267"/>
      <c r="AW77" s="1267"/>
      <c r="AX77" s="1267"/>
      <c r="AY77" s="1267"/>
      <c r="AZ77" s="1267"/>
      <c r="BA77" s="1267"/>
      <c r="BB77" s="1266" t="s">
        <v>571</v>
      </c>
      <c r="BC77" s="1266"/>
      <c r="BD77" s="1266"/>
      <c r="BE77" s="1266"/>
      <c r="BF77" s="1266"/>
      <c r="BG77" s="1266"/>
      <c r="BH77" s="1266"/>
      <c r="BI77" s="1266"/>
      <c r="BJ77" s="1266"/>
      <c r="BK77" s="1266"/>
      <c r="BL77" s="1266"/>
      <c r="BM77" s="1266"/>
      <c r="BN77" s="1266"/>
      <c r="BO77" s="1266"/>
      <c r="BP77" s="1263">
        <v>3.1</v>
      </c>
      <c r="BQ77" s="1263"/>
      <c r="BR77" s="1263"/>
      <c r="BS77" s="1263"/>
      <c r="BT77" s="1263"/>
      <c r="BU77" s="1263"/>
      <c r="BV77" s="1263"/>
      <c r="BW77" s="1263"/>
      <c r="BX77" s="1263">
        <v>13.7</v>
      </c>
      <c r="BY77" s="1263"/>
      <c r="BZ77" s="1263"/>
      <c r="CA77" s="1263"/>
      <c r="CB77" s="1263"/>
      <c r="CC77" s="1263"/>
      <c r="CD77" s="1263"/>
      <c r="CE77" s="1263"/>
      <c r="CF77" s="1263">
        <v>6.9</v>
      </c>
      <c r="CG77" s="1263"/>
      <c r="CH77" s="1263"/>
      <c r="CI77" s="1263"/>
      <c r="CJ77" s="1263"/>
      <c r="CK77" s="1263"/>
      <c r="CL77" s="1263"/>
      <c r="CM77" s="1263"/>
      <c r="CN77" s="1263">
        <v>0</v>
      </c>
      <c r="CO77" s="1263"/>
      <c r="CP77" s="1263"/>
      <c r="CQ77" s="1263"/>
      <c r="CR77" s="1263"/>
      <c r="CS77" s="1263"/>
      <c r="CT77" s="1263"/>
      <c r="CU77" s="1263"/>
      <c r="CV77" s="1263">
        <v>0</v>
      </c>
      <c r="CW77" s="1263"/>
      <c r="CX77" s="1263"/>
      <c r="CY77" s="1263"/>
      <c r="CZ77" s="1263"/>
      <c r="DA77" s="1263"/>
      <c r="DB77" s="1263"/>
      <c r="DC77" s="1263"/>
    </row>
    <row r="78" spans="2:107" ht="13.2" x14ac:dyDescent="0.2">
      <c r="B78" s="372"/>
      <c r="G78" s="1261"/>
      <c r="H78" s="1261"/>
      <c r="I78" s="1261"/>
      <c r="J78" s="1261"/>
      <c r="K78" s="1262"/>
      <c r="L78" s="1262"/>
      <c r="M78" s="1262"/>
      <c r="N78" s="1262"/>
      <c r="AN78" s="1267"/>
      <c r="AO78" s="1267"/>
      <c r="AP78" s="1267"/>
      <c r="AQ78" s="1267"/>
      <c r="AR78" s="1267"/>
      <c r="AS78" s="1267"/>
      <c r="AT78" s="1267"/>
      <c r="AU78" s="1267"/>
      <c r="AV78" s="1267"/>
      <c r="AW78" s="1267"/>
      <c r="AX78" s="1267"/>
      <c r="AY78" s="1267"/>
      <c r="AZ78" s="1267"/>
      <c r="BA78" s="1267"/>
      <c r="BB78" s="1266"/>
      <c r="BC78" s="1266"/>
      <c r="BD78" s="1266"/>
      <c r="BE78" s="1266"/>
      <c r="BF78" s="1266"/>
      <c r="BG78" s="1266"/>
      <c r="BH78" s="1266"/>
      <c r="BI78" s="1266"/>
      <c r="BJ78" s="1266"/>
      <c r="BK78" s="1266"/>
      <c r="BL78" s="1266"/>
      <c r="BM78" s="1266"/>
      <c r="BN78" s="1266"/>
      <c r="BO78" s="1266"/>
      <c r="BP78" s="1263"/>
      <c r="BQ78" s="1263"/>
      <c r="BR78" s="1263"/>
      <c r="BS78" s="1263"/>
      <c r="BT78" s="1263"/>
      <c r="BU78" s="1263"/>
      <c r="BV78" s="1263"/>
      <c r="BW78" s="1263"/>
      <c r="BX78" s="1263"/>
      <c r="BY78" s="1263"/>
      <c r="BZ78" s="1263"/>
      <c r="CA78" s="1263"/>
      <c r="CB78" s="1263"/>
      <c r="CC78" s="1263"/>
      <c r="CD78" s="1263"/>
      <c r="CE78" s="1263"/>
      <c r="CF78" s="1263"/>
      <c r="CG78" s="1263"/>
      <c r="CH78" s="1263"/>
      <c r="CI78" s="1263"/>
      <c r="CJ78" s="1263"/>
      <c r="CK78" s="1263"/>
      <c r="CL78" s="1263"/>
      <c r="CM78" s="1263"/>
      <c r="CN78" s="1263"/>
      <c r="CO78" s="1263"/>
      <c r="CP78" s="1263"/>
      <c r="CQ78" s="1263"/>
      <c r="CR78" s="1263"/>
      <c r="CS78" s="1263"/>
      <c r="CT78" s="1263"/>
      <c r="CU78" s="1263"/>
      <c r="CV78" s="1263"/>
      <c r="CW78" s="1263"/>
      <c r="CX78" s="1263"/>
      <c r="CY78" s="1263"/>
      <c r="CZ78" s="1263"/>
      <c r="DA78" s="1263"/>
      <c r="DB78" s="1263"/>
      <c r="DC78" s="1263"/>
    </row>
    <row r="79" spans="2:107" ht="13.2" x14ac:dyDescent="0.2">
      <c r="B79" s="372"/>
      <c r="G79" s="1261"/>
      <c r="H79" s="1261"/>
      <c r="I79" s="1264"/>
      <c r="J79" s="1264"/>
      <c r="K79" s="1265"/>
      <c r="L79" s="1265"/>
      <c r="M79" s="1265"/>
      <c r="N79" s="1265"/>
      <c r="AN79" s="1267"/>
      <c r="AO79" s="1267"/>
      <c r="AP79" s="1267"/>
      <c r="AQ79" s="1267"/>
      <c r="AR79" s="1267"/>
      <c r="AS79" s="1267"/>
      <c r="AT79" s="1267"/>
      <c r="AU79" s="1267"/>
      <c r="AV79" s="1267"/>
      <c r="AW79" s="1267"/>
      <c r="AX79" s="1267"/>
      <c r="AY79" s="1267"/>
      <c r="AZ79" s="1267"/>
      <c r="BA79" s="1267"/>
      <c r="BB79" s="1266" t="s">
        <v>575</v>
      </c>
      <c r="BC79" s="1266"/>
      <c r="BD79" s="1266"/>
      <c r="BE79" s="1266"/>
      <c r="BF79" s="1266"/>
      <c r="BG79" s="1266"/>
      <c r="BH79" s="1266"/>
      <c r="BI79" s="1266"/>
      <c r="BJ79" s="1266"/>
      <c r="BK79" s="1266"/>
      <c r="BL79" s="1266"/>
      <c r="BM79" s="1266"/>
      <c r="BN79" s="1266"/>
      <c r="BO79" s="1266"/>
      <c r="BP79" s="1263">
        <v>7.9</v>
      </c>
      <c r="BQ79" s="1263"/>
      <c r="BR79" s="1263"/>
      <c r="BS79" s="1263"/>
      <c r="BT79" s="1263"/>
      <c r="BU79" s="1263"/>
      <c r="BV79" s="1263"/>
      <c r="BW79" s="1263"/>
      <c r="BX79" s="1263">
        <v>7.9</v>
      </c>
      <c r="BY79" s="1263"/>
      <c r="BZ79" s="1263"/>
      <c r="CA79" s="1263"/>
      <c r="CB79" s="1263"/>
      <c r="CC79" s="1263"/>
      <c r="CD79" s="1263"/>
      <c r="CE79" s="1263"/>
      <c r="CF79" s="1263">
        <v>8</v>
      </c>
      <c r="CG79" s="1263"/>
      <c r="CH79" s="1263"/>
      <c r="CI79" s="1263"/>
      <c r="CJ79" s="1263"/>
      <c r="CK79" s="1263"/>
      <c r="CL79" s="1263"/>
      <c r="CM79" s="1263"/>
      <c r="CN79" s="1263">
        <v>8</v>
      </c>
      <c r="CO79" s="1263"/>
      <c r="CP79" s="1263"/>
      <c r="CQ79" s="1263"/>
      <c r="CR79" s="1263"/>
      <c r="CS79" s="1263"/>
      <c r="CT79" s="1263"/>
      <c r="CU79" s="1263"/>
      <c r="CV79" s="1263">
        <v>8.1</v>
      </c>
      <c r="CW79" s="1263"/>
      <c r="CX79" s="1263"/>
      <c r="CY79" s="1263"/>
      <c r="CZ79" s="1263"/>
      <c r="DA79" s="1263"/>
      <c r="DB79" s="1263"/>
      <c r="DC79" s="1263"/>
    </row>
    <row r="80" spans="2:107" ht="13.2" x14ac:dyDescent="0.2">
      <c r="B80" s="372"/>
      <c r="G80" s="1261"/>
      <c r="H80" s="1261"/>
      <c r="I80" s="1264"/>
      <c r="J80" s="1264"/>
      <c r="K80" s="1265"/>
      <c r="L80" s="1265"/>
      <c r="M80" s="1265"/>
      <c r="N80" s="1265"/>
      <c r="AN80" s="1267"/>
      <c r="AO80" s="1267"/>
      <c r="AP80" s="1267"/>
      <c r="AQ80" s="1267"/>
      <c r="AR80" s="1267"/>
      <c r="AS80" s="1267"/>
      <c r="AT80" s="1267"/>
      <c r="AU80" s="1267"/>
      <c r="AV80" s="1267"/>
      <c r="AW80" s="1267"/>
      <c r="AX80" s="1267"/>
      <c r="AY80" s="1267"/>
      <c r="AZ80" s="1267"/>
      <c r="BA80" s="1267"/>
      <c r="BB80" s="1266"/>
      <c r="BC80" s="1266"/>
      <c r="BD80" s="1266"/>
      <c r="BE80" s="1266"/>
      <c r="BF80" s="1266"/>
      <c r="BG80" s="1266"/>
      <c r="BH80" s="1266"/>
      <c r="BI80" s="1266"/>
      <c r="BJ80" s="1266"/>
      <c r="BK80" s="1266"/>
      <c r="BL80" s="1266"/>
      <c r="BM80" s="1266"/>
      <c r="BN80" s="1266"/>
      <c r="BO80" s="1266"/>
      <c r="BP80" s="1263"/>
      <c r="BQ80" s="1263"/>
      <c r="BR80" s="1263"/>
      <c r="BS80" s="1263"/>
      <c r="BT80" s="1263"/>
      <c r="BU80" s="1263"/>
      <c r="BV80" s="1263"/>
      <c r="BW80" s="1263"/>
      <c r="BX80" s="1263"/>
      <c r="BY80" s="1263"/>
      <c r="BZ80" s="1263"/>
      <c r="CA80" s="1263"/>
      <c r="CB80" s="1263"/>
      <c r="CC80" s="1263"/>
      <c r="CD80" s="1263"/>
      <c r="CE80" s="1263"/>
      <c r="CF80" s="1263"/>
      <c r="CG80" s="1263"/>
      <c r="CH80" s="1263"/>
      <c r="CI80" s="1263"/>
      <c r="CJ80" s="1263"/>
      <c r="CK80" s="1263"/>
      <c r="CL80" s="1263"/>
      <c r="CM80" s="1263"/>
      <c r="CN80" s="1263"/>
      <c r="CO80" s="1263"/>
      <c r="CP80" s="1263"/>
      <c r="CQ80" s="1263"/>
      <c r="CR80" s="1263"/>
      <c r="CS80" s="1263"/>
      <c r="CT80" s="1263"/>
      <c r="CU80" s="1263"/>
      <c r="CV80" s="1263"/>
      <c r="CW80" s="1263"/>
      <c r="CX80" s="1263"/>
      <c r="CY80" s="1263"/>
      <c r="CZ80" s="1263"/>
      <c r="DA80" s="1263"/>
      <c r="DB80" s="1263"/>
      <c r="DC80" s="1263"/>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Q+AyaKzVr3KpHqQM5DaWK9SGnq89bLJ4bqMR3JKbPNEhhcMd8+/YdwzRajU55YSy2UmfE295fAfCo3PIdRjl2g==" saltValue="E62nuLTzKht+qNIgi7RSR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E/2hPru2CFE//dYsC9uJq03zsE8WZr+DU9s1X77r1HE2r79kJTp+X0ofpWEFjSYpP8xwNzdas3BPMPykKWLYOg==" saltValue="cV3A5U+40hEmcrxJrz261A=="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kCt7FDqcso/o5/c/qmMIaBHjp6ZsgT4zklLCTnNNcjaPZW8zJzF6Mr0dZTYbUteM9H1GiU8LckxujD1wjGwg6Q==" saltValue="8LuFkLkT1CMOtxmE17G0iQ==" spinCount="100000" sheet="1" objects="1" scenarios="1"/>
  <dataConsolidate/>
  <phoneticPr fontId="2"/>
  <printOptions horizontalCentered="1" verticalCentered="1"/>
  <pageMargins left="0" right="0" top="0.19685039370078741" bottom="0" header="0.39370078740157483" footer="0"/>
  <pageSetup paperSize="8" scale="51"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56834</v>
      </c>
      <c r="E3" s="156"/>
      <c r="F3" s="157">
        <v>103390</v>
      </c>
      <c r="G3" s="158"/>
      <c r="H3" s="159"/>
    </row>
    <row r="4" spans="1:8" x14ac:dyDescent="0.2">
      <c r="A4" s="160"/>
      <c r="B4" s="161"/>
      <c r="C4" s="162"/>
      <c r="D4" s="163">
        <v>30356</v>
      </c>
      <c r="E4" s="164"/>
      <c r="F4" s="165">
        <v>51269</v>
      </c>
      <c r="G4" s="166"/>
      <c r="H4" s="167"/>
    </row>
    <row r="5" spans="1:8" x14ac:dyDescent="0.2">
      <c r="A5" s="148" t="s">
        <v>522</v>
      </c>
      <c r="B5" s="153"/>
      <c r="C5" s="154"/>
      <c r="D5" s="155">
        <v>103749</v>
      </c>
      <c r="E5" s="156"/>
      <c r="F5" s="157">
        <v>117234</v>
      </c>
      <c r="G5" s="158"/>
      <c r="H5" s="159"/>
    </row>
    <row r="6" spans="1:8" x14ac:dyDescent="0.2">
      <c r="A6" s="160"/>
      <c r="B6" s="161"/>
      <c r="C6" s="162"/>
      <c r="D6" s="163">
        <v>29134</v>
      </c>
      <c r="E6" s="164"/>
      <c r="F6" s="165">
        <v>59796</v>
      </c>
      <c r="G6" s="166"/>
      <c r="H6" s="167"/>
    </row>
    <row r="7" spans="1:8" x14ac:dyDescent="0.2">
      <c r="A7" s="148" t="s">
        <v>523</v>
      </c>
      <c r="B7" s="153"/>
      <c r="C7" s="154"/>
      <c r="D7" s="155">
        <v>199599</v>
      </c>
      <c r="E7" s="156"/>
      <c r="F7" s="157">
        <v>97758</v>
      </c>
      <c r="G7" s="158"/>
      <c r="H7" s="159"/>
    </row>
    <row r="8" spans="1:8" x14ac:dyDescent="0.2">
      <c r="A8" s="160"/>
      <c r="B8" s="161"/>
      <c r="C8" s="162"/>
      <c r="D8" s="163">
        <v>6728</v>
      </c>
      <c r="E8" s="164"/>
      <c r="F8" s="165">
        <v>45946</v>
      </c>
      <c r="G8" s="166"/>
      <c r="H8" s="167"/>
    </row>
    <row r="9" spans="1:8" x14ac:dyDescent="0.2">
      <c r="A9" s="148" t="s">
        <v>524</v>
      </c>
      <c r="B9" s="153"/>
      <c r="C9" s="154"/>
      <c r="D9" s="155">
        <v>76521</v>
      </c>
      <c r="E9" s="156"/>
      <c r="F9" s="157">
        <v>91338</v>
      </c>
      <c r="G9" s="158"/>
      <c r="H9" s="159"/>
    </row>
    <row r="10" spans="1:8" x14ac:dyDescent="0.2">
      <c r="A10" s="160"/>
      <c r="B10" s="161"/>
      <c r="C10" s="162"/>
      <c r="D10" s="163">
        <v>14811</v>
      </c>
      <c r="E10" s="164"/>
      <c r="F10" s="165">
        <v>43989</v>
      </c>
      <c r="G10" s="166"/>
      <c r="H10" s="167"/>
    </row>
    <row r="11" spans="1:8" x14ac:dyDescent="0.2">
      <c r="A11" s="148" t="s">
        <v>525</v>
      </c>
      <c r="B11" s="153"/>
      <c r="C11" s="154"/>
      <c r="D11" s="155">
        <v>54323</v>
      </c>
      <c r="E11" s="156"/>
      <c r="F11" s="157">
        <v>103975</v>
      </c>
      <c r="G11" s="158"/>
      <c r="H11" s="159"/>
    </row>
    <row r="12" spans="1:8" x14ac:dyDescent="0.2">
      <c r="A12" s="160"/>
      <c r="B12" s="161"/>
      <c r="C12" s="168"/>
      <c r="D12" s="163">
        <v>9349</v>
      </c>
      <c r="E12" s="164"/>
      <c r="F12" s="165">
        <v>52698</v>
      </c>
      <c r="G12" s="166"/>
      <c r="H12" s="167"/>
    </row>
    <row r="13" spans="1:8" x14ac:dyDescent="0.2">
      <c r="A13" s="148"/>
      <c r="B13" s="153"/>
      <c r="C13" s="169"/>
      <c r="D13" s="170">
        <v>98205</v>
      </c>
      <c r="E13" s="171"/>
      <c r="F13" s="172">
        <v>102739</v>
      </c>
      <c r="G13" s="173"/>
      <c r="H13" s="159"/>
    </row>
    <row r="14" spans="1:8" x14ac:dyDescent="0.2">
      <c r="A14" s="160"/>
      <c r="B14" s="161"/>
      <c r="C14" s="162"/>
      <c r="D14" s="163">
        <v>18076</v>
      </c>
      <c r="E14" s="164"/>
      <c r="F14" s="165">
        <v>50740</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7.2</v>
      </c>
      <c r="C19" s="174">
        <f>ROUND(VALUE(SUBSTITUTE(実質収支比率等に係る経年分析!G$48,"▲","-")),2)</f>
        <v>12.28</v>
      </c>
      <c r="D19" s="174">
        <f>ROUND(VALUE(SUBSTITUTE(実質収支比率等に係る経年分析!H$48,"▲","-")),2)</f>
        <v>15.44</v>
      </c>
      <c r="E19" s="174">
        <f>ROUND(VALUE(SUBSTITUTE(実質収支比率等に係る経年分析!I$48,"▲","-")),2)</f>
        <v>11.99</v>
      </c>
      <c r="F19" s="174">
        <f>ROUND(VALUE(SUBSTITUTE(実質収支比率等に係る経年分析!J$48,"▲","-")),2)</f>
        <v>13.36</v>
      </c>
    </row>
    <row r="20" spans="1:11" x14ac:dyDescent="0.2">
      <c r="A20" s="174" t="s">
        <v>53</v>
      </c>
      <c r="B20" s="174">
        <f>ROUND(VALUE(SUBSTITUTE(実質収支比率等に係る経年分析!F$47,"▲","-")),2)</f>
        <v>12.38</v>
      </c>
      <c r="C20" s="174">
        <f>ROUND(VALUE(SUBSTITUTE(実質収支比率等に係る経年分析!G$47,"▲","-")),2)</f>
        <v>24.49</v>
      </c>
      <c r="D20" s="174">
        <f>ROUND(VALUE(SUBSTITUTE(実質収支比率等に係る経年分析!H$47,"▲","-")),2)</f>
        <v>36.56</v>
      </c>
      <c r="E20" s="174">
        <f>ROUND(VALUE(SUBSTITUTE(実質収支比率等に係る経年分析!I$47,"▲","-")),2)</f>
        <v>46.56</v>
      </c>
      <c r="F20" s="174">
        <f>ROUND(VALUE(SUBSTITUTE(実質収支比率等に係る経年分析!J$47,"▲","-")),2)</f>
        <v>41.33</v>
      </c>
    </row>
    <row r="21" spans="1:11" x14ac:dyDescent="0.2">
      <c r="A21" s="174" t="s">
        <v>54</v>
      </c>
      <c r="B21" s="174">
        <f>IF(ISNUMBER(VALUE(SUBSTITUTE(実質収支比率等に係る経年分析!F$49,"▲","-"))),ROUND(VALUE(SUBSTITUTE(実質収支比率等に係る経年分析!F$49,"▲","-")),2),NA())</f>
        <v>2.0099999999999998</v>
      </c>
      <c r="C21" s="174">
        <f>IF(ISNUMBER(VALUE(SUBSTITUTE(実質収支比率等に係る経年分析!G$49,"▲","-"))),ROUND(VALUE(SUBSTITUTE(実質収支比率等に係る経年分析!G$49,"▲","-")),2),NA())</f>
        <v>18.22</v>
      </c>
      <c r="D21" s="174">
        <f>IF(ISNUMBER(VALUE(SUBSTITUTE(実質収支比率等に係る経年分析!H$49,"▲","-"))),ROUND(VALUE(SUBSTITUTE(実質収支比率等に係る経年分析!H$49,"▲","-")),2),NA())</f>
        <v>10.96</v>
      </c>
      <c r="E21" s="174">
        <f>IF(ISNUMBER(VALUE(SUBSTITUTE(実質収支比率等に係る経年分析!I$49,"▲","-"))),ROUND(VALUE(SUBSTITUTE(実質収支比率等に係る経年分析!I$49,"▲","-")),2),NA())</f>
        <v>-0.62</v>
      </c>
      <c r="F21" s="174">
        <f>IF(ISNUMBER(VALUE(SUBSTITUTE(実質収支比率等に係る経年分析!J$49,"▲","-"))),ROUND(VALUE(SUBSTITUTE(実質収支比率等に係る経年分析!J$49,"▲","-")),2),NA())</f>
        <v>-3.48</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寄簡易水道事業特別会計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0.15</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0.14000000000000001</v>
      </c>
    </row>
    <row r="30" spans="1:11" x14ac:dyDescent="0.2">
      <c r="A30" s="175" t="str">
        <f>IF(連結実質赤字比率に係る赤字・黒字の構成分析!C$40="",NA(),連結実質赤字比率に係る赤字・黒字の構成分析!C$40)</f>
        <v>国民健康保険診療所事業特別会計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0.56000000000000005</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0.56999999999999995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0.17</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0.15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0.19</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2.82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2.56</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1.82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1.06</v>
      </c>
    </row>
    <row r="33" spans="1:16" x14ac:dyDescent="0.2">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0.49</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1.32</v>
      </c>
    </row>
    <row r="34" spans="1:16" x14ac:dyDescent="0.2">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2.2200000000000002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2.65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2.52</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7.19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12.28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15.43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11.98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13.35</v>
      </c>
    </row>
    <row r="36" spans="1:16" x14ac:dyDescent="0.2">
      <c r="A36" s="175" t="str">
        <f>IF(連結実質赤字比率に係る赤字・黒字の構成分析!C$34="",NA(),連結実質赤字比率に係る赤字・黒字の構成分析!C$34)</f>
        <v>上水道事業会計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15.24</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15.24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14.59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15.72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15.1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331</v>
      </c>
      <c r="E42" s="176"/>
      <c r="F42" s="176"/>
      <c r="G42" s="176">
        <f>'実質公債費比率（分子）の構造'!L$52</f>
        <v>329</v>
      </c>
      <c r="H42" s="176"/>
      <c r="I42" s="176"/>
      <c r="J42" s="176">
        <f>'実質公債費比率（分子）の構造'!M$52</f>
        <v>327</v>
      </c>
      <c r="K42" s="176"/>
      <c r="L42" s="176"/>
      <c r="M42" s="176">
        <f>'実質公債費比率（分子）の構造'!N$52</f>
        <v>335</v>
      </c>
      <c r="N42" s="176"/>
      <c r="O42" s="176"/>
      <c r="P42" s="176">
        <f>'実質公債費比率（分子）の構造'!O$52</f>
        <v>324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4</v>
      </c>
      <c r="C44" s="176"/>
      <c r="D44" s="176"/>
      <c r="E44" s="176">
        <f>'実質公債費比率（分子）の構造'!L$50</f>
        <v>4</v>
      </c>
      <c r="F44" s="176"/>
      <c r="G44" s="176"/>
      <c r="H44" s="176">
        <f>'実質公債費比率（分子）の構造'!M$50</f>
        <v>4</v>
      </c>
      <c r="I44" s="176"/>
      <c r="J44" s="176"/>
      <c r="K44" s="176">
        <f>'実質公債費比率（分子）の構造'!N$50</f>
        <v>5</v>
      </c>
      <c r="L44" s="176"/>
      <c r="M44" s="176"/>
      <c r="N44" s="176">
        <f>'実質公債費比率（分子）の構造'!O$50</f>
        <v>5</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111</v>
      </c>
      <c r="C46" s="176"/>
      <c r="D46" s="176"/>
      <c r="E46" s="176">
        <f>'実質公債費比率（分子）の構造'!L$48</f>
        <v>98</v>
      </c>
      <c r="F46" s="176"/>
      <c r="G46" s="176"/>
      <c r="H46" s="176">
        <f>'実質公債費比率（分子）の構造'!M$48</f>
        <v>94</v>
      </c>
      <c r="I46" s="176"/>
      <c r="J46" s="176"/>
      <c r="K46" s="176">
        <f>'実質公債費比率（分子）の構造'!N$48</f>
        <v>92</v>
      </c>
      <c r="L46" s="176"/>
      <c r="M46" s="176"/>
      <c r="N46" s="176">
        <f>'実質公債費比率（分子）の構造'!O$48</f>
        <v>69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350</v>
      </c>
      <c r="C49" s="176"/>
      <c r="D49" s="176"/>
      <c r="E49" s="176">
        <f>'実質公債費比率（分子）の構造'!L$45</f>
        <v>388</v>
      </c>
      <c r="F49" s="176"/>
      <c r="G49" s="176"/>
      <c r="H49" s="176">
        <f>'実質公債費比率（分子）の構造'!M$45</f>
        <v>399</v>
      </c>
      <c r="I49" s="176"/>
      <c r="J49" s="176"/>
      <c r="K49" s="176">
        <f>'実質公債費比率（分子）の構造'!N$45</f>
        <v>429</v>
      </c>
      <c r="L49" s="176"/>
      <c r="M49" s="176"/>
      <c r="N49" s="176">
        <f>'実質公債費比率（分子）の構造'!O$45</f>
        <v>442</v>
      </c>
      <c r="O49" s="176"/>
      <c r="P49" s="176"/>
    </row>
    <row r="50" spans="1:16" x14ac:dyDescent="0.2">
      <c r="A50" s="176" t="s">
        <v>67</v>
      </c>
      <c r="B50" s="176" t="e">
        <f>NA()</f>
        <v>#N/A</v>
      </c>
      <c r="C50" s="176">
        <f>IF(ISNUMBER('実質公債費比率（分子）の構造'!K$53),'実質公債費比率（分子）の構造'!K$53,NA())</f>
        <v>134</v>
      </c>
      <c r="D50" s="176" t="e">
        <f>NA()</f>
        <v>#N/A</v>
      </c>
      <c r="E50" s="176" t="e">
        <f>NA()</f>
        <v>#N/A</v>
      </c>
      <c r="F50" s="176">
        <f>IF(ISNUMBER('実質公債費比率（分子）の構造'!L$53),'実質公債費比率（分子）の構造'!L$53,NA())</f>
        <v>161</v>
      </c>
      <c r="G50" s="176" t="e">
        <f>NA()</f>
        <v>#N/A</v>
      </c>
      <c r="H50" s="176" t="e">
        <f>NA()</f>
        <v>#N/A</v>
      </c>
      <c r="I50" s="176">
        <f>IF(ISNUMBER('実質公債費比率（分子）の構造'!M$53),'実質公債費比率（分子）の構造'!M$53,NA())</f>
        <v>170</v>
      </c>
      <c r="J50" s="176" t="e">
        <f>NA()</f>
        <v>#N/A</v>
      </c>
      <c r="K50" s="176" t="e">
        <f>NA()</f>
        <v>#N/A</v>
      </c>
      <c r="L50" s="176">
        <f>IF(ISNUMBER('実質公債費比率（分子）の構造'!N$53),'実質公債費比率（分子）の構造'!N$53,NA())</f>
        <v>191</v>
      </c>
      <c r="M50" s="176" t="e">
        <f>NA()</f>
        <v>#N/A</v>
      </c>
      <c r="N50" s="176" t="e">
        <f>NA()</f>
        <v>#N/A</v>
      </c>
      <c r="O50" s="176">
        <f>IF(ISNUMBER('実質公債費比率（分子）の構造'!O$53),'実質公債費比率（分子）の構造'!O$53,NA())</f>
        <v>192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3848</v>
      </c>
      <c r="E56" s="175"/>
      <c r="F56" s="175"/>
      <c r="G56" s="175">
        <f>'将来負担比率（分子）の構造'!J$52</f>
        <v>3968</v>
      </c>
      <c r="H56" s="175"/>
      <c r="I56" s="175"/>
      <c r="J56" s="175">
        <f>'将来負担比率（分子）の構造'!K$52</f>
        <v>4373</v>
      </c>
      <c r="K56" s="175"/>
      <c r="L56" s="175"/>
      <c r="M56" s="175">
        <f>'将来負担比率（分子）の構造'!L$52</f>
        <v>4341</v>
      </c>
      <c r="N56" s="175"/>
      <c r="O56" s="175"/>
      <c r="P56" s="175">
        <f>'将来負担比率（分子）の構造'!M$52</f>
        <v>4161</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1044</v>
      </c>
      <c r="E58" s="175"/>
      <c r="F58" s="175"/>
      <c r="G58" s="175">
        <f>'将来負担比率（分子）の構造'!J$50</f>
        <v>1518</v>
      </c>
      <c r="H58" s="175"/>
      <c r="I58" s="175"/>
      <c r="J58" s="175">
        <f>'将来負担比率（分子）の構造'!K$50</f>
        <v>2140</v>
      </c>
      <c r="K58" s="175"/>
      <c r="L58" s="175"/>
      <c r="M58" s="175">
        <f>'将来負担比率（分子）の構造'!L$50</f>
        <v>2561</v>
      </c>
      <c r="N58" s="175"/>
      <c r="O58" s="175"/>
      <c r="P58" s="175">
        <f>'将来負担比率（分子）の構造'!M$50</f>
        <v>2776</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1064</v>
      </c>
      <c r="C62" s="175"/>
      <c r="D62" s="175"/>
      <c r="E62" s="175">
        <f>'将来負担比率（分子）の構造'!J$45</f>
        <v>974</v>
      </c>
      <c r="F62" s="175"/>
      <c r="G62" s="175"/>
      <c r="H62" s="175">
        <f>'将来負担比率（分子）の構造'!K$45</f>
        <v>893</v>
      </c>
      <c r="I62" s="175"/>
      <c r="J62" s="175"/>
      <c r="K62" s="175">
        <f>'将来負担比率（分子）の構造'!L$45</f>
        <v>856</v>
      </c>
      <c r="L62" s="175"/>
      <c r="M62" s="175"/>
      <c r="N62" s="175">
        <f>'将来負担比率（分子）の構造'!M$45</f>
        <v>855</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889</v>
      </c>
      <c r="C64" s="175"/>
      <c r="D64" s="175"/>
      <c r="E64" s="175">
        <f>'将来負担比率（分子）の構造'!J$43</f>
        <v>916</v>
      </c>
      <c r="F64" s="175"/>
      <c r="G64" s="175"/>
      <c r="H64" s="175">
        <f>'将来負担比率（分子）の構造'!K$43</f>
        <v>859</v>
      </c>
      <c r="I64" s="175"/>
      <c r="J64" s="175"/>
      <c r="K64" s="175">
        <f>'将来負担比率（分子）の構造'!L$43</f>
        <v>785</v>
      </c>
      <c r="L64" s="175"/>
      <c r="M64" s="175"/>
      <c r="N64" s="175">
        <f>'将来負担比率（分子）の構造'!M$43</f>
        <v>763</v>
      </c>
      <c r="O64" s="175"/>
      <c r="P64" s="175"/>
    </row>
    <row r="65" spans="1:16" x14ac:dyDescent="0.2">
      <c r="A65" s="175" t="s">
        <v>32</v>
      </c>
      <c r="B65" s="175">
        <f>'将来負担比率（分子）の構造'!I$42</f>
        <v>139</v>
      </c>
      <c r="C65" s="175"/>
      <c r="D65" s="175"/>
      <c r="E65" s="175">
        <f>'将来負担比率（分子）の構造'!J$42</f>
        <v>135</v>
      </c>
      <c r="F65" s="175"/>
      <c r="G65" s="175"/>
      <c r="H65" s="175">
        <f>'将来負担比率（分子）の構造'!K$42</f>
        <v>131</v>
      </c>
      <c r="I65" s="175"/>
      <c r="J65" s="175"/>
      <c r="K65" s="175">
        <f>'将来負担比率（分子）の構造'!L$42</f>
        <v>126</v>
      </c>
      <c r="L65" s="175"/>
      <c r="M65" s="175"/>
      <c r="N65" s="175">
        <f>'将来負担比率（分子）の構造'!M$42</f>
        <v>121</v>
      </c>
      <c r="O65" s="175"/>
      <c r="P65" s="175"/>
    </row>
    <row r="66" spans="1:16" x14ac:dyDescent="0.2">
      <c r="A66" s="175" t="s">
        <v>31</v>
      </c>
      <c r="B66" s="175">
        <f>'将来負担比率（分子）の構造'!I$41</f>
        <v>4456</v>
      </c>
      <c r="C66" s="175"/>
      <c r="D66" s="175"/>
      <c r="E66" s="175">
        <f>'将来負担比率（分子）の構造'!J$41</f>
        <v>4790</v>
      </c>
      <c r="F66" s="175"/>
      <c r="G66" s="175"/>
      <c r="H66" s="175">
        <f>'将来負担比率（分子）の構造'!K$41</f>
        <v>5631</v>
      </c>
      <c r="I66" s="175"/>
      <c r="J66" s="175"/>
      <c r="K66" s="175">
        <f>'将来負担比率（分子）の構造'!L$41</f>
        <v>5604</v>
      </c>
      <c r="L66" s="175"/>
      <c r="M66" s="175"/>
      <c r="N66" s="175">
        <f>'将来負担比率（分子）の構造'!M$41</f>
        <v>5405</v>
      </c>
      <c r="O66" s="175"/>
      <c r="P66" s="175"/>
    </row>
    <row r="67" spans="1:16" x14ac:dyDescent="0.2">
      <c r="A67" s="175" t="s">
        <v>71</v>
      </c>
      <c r="B67" s="175" t="e">
        <f>NA()</f>
        <v>#N/A</v>
      </c>
      <c r="C67" s="175">
        <f>IF(ISNUMBER('将来負担比率（分子）の構造'!I$53), IF('将来負担比率（分子）の構造'!I$53 &lt; 0, 0, '将来負担比率（分子）の構造'!I$53), NA())</f>
        <v>1656</v>
      </c>
      <c r="D67" s="175" t="e">
        <f>NA()</f>
        <v>#N/A</v>
      </c>
      <c r="E67" s="175" t="e">
        <f>NA()</f>
        <v>#N/A</v>
      </c>
      <c r="F67" s="175">
        <f>IF(ISNUMBER('将来負担比率（分子）の構造'!J$53), IF('将来負担比率（分子）の構造'!J$53 &lt; 0, 0, '将来負担比率（分子）の構造'!J$53), NA())</f>
        <v>1329</v>
      </c>
      <c r="G67" s="175" t="e">
        <f>NA()</f>
        <v>#N/A</v>
      </c>
      <c r="H67" s="175" t="e">
        <f>NA()</f>
        <v>#N/A</v>
      </c>
      <c r="I67" s="175">
        <f>IF(ISNUMBER('将来負担比率（分子）の構造'!K$53), IF('将来負担比率（分子）の構造'!K$53 &lt; 0, 0, '将来負担比率（分子）の構造'!K$53), NA())</f>
        <v>1001</v>
      </c>
      <c r="J67" s="175" t="e">
        <f>NA()</f>
        <v>#N/A</v>
      </c>
      <c r="K67" s="175" t="e">
        <f>NA()</f>
        <v>#N/A</v>
      </c>
      <c r="L67" s="175">
        <f>IF(ISNUMBER('将来負担比率（分子）の構造'!L$53), IF('将来負担比率（分子）の構造'!L$53 &lt; 0, 0, '将来負担比率（分子）の構造'!L$53), NA())</f>
        <v>469</v>
      </c>
      <c r="M67" s="175" t="e">
        <f>NA()</f>
        <v>#N/A</v>
      </c>
      <c r="N67" s="175" t="e">
        <f>NA()</f>
        <v>#N/A</v>
      </c>
      <c r="O67" s="175">
        <f>IF(ISNUMBER('将来負担比率（分子）の構造'!M$53), IF('将来負担比率（分子）の構造'!M$53 &lt; 0, 0, '将来負担比率（分子）の構造'!M$53), NA())</f>
        <v>208</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1196</v>
      </c>
      <c r="C72" s="179">
        <f>基金残高に係る経年分析!G55</f>
        <v>1496</v>
      </c>
      <c r="D72" s="179">
        <f>基金残高に係る経年分析!H55</f>
        <v>1336</v>
      </c>
    </row>
    <row r="73" spans="1:16" x14ac:dyDescent="0.2">
      <c r="A73" s="178" t="s">
        <v>74</v>
      </c>
      <c r="B73" s="179">
        <f>基金残高に係る経年分析!F56</f>
        <v>1</v>
      </c>
      <c r="C73" s="179">
        <f>基金残高に係る経年分析!G56</f>
        <v>1</v>
      </c>
      <c r="D73" s="179">
        <f>基金残高に係る経年分析!H56</f>
        <v>18</v>
      </c>
    </row>
    <row r="74" spans="1:16" x14ac:dyDescent="0.2">
      <c r="A74" s="178" t="s">
        <v>75</v>
      </c>
      <c r="B74" s="179">
        <f>基金残高に係る経年分析!F57</f>
        <v>397</v>
      </c>
      <c r="C74" s="179">
        <f>基金残高に係る経年分析!G57</f>
        <v>498</v>
      </c>
      <c r="D74" s="179">
        <f>基金残高に係る経年分析!H57</f>
        <v>885</v>
      </c>
    </row>
  </sheetData>
  <sheetProtection algorithmName="SHA-512" hashValue="Es5dqDR5ndMqKPIIR8zr92/uwVBtrQogh4G6h38ruuhXMPNSUBv10r168qe+FVje6ziy3SAuGBfZDhNZQWy3KQ==" saltValue="EgYT4Dt/56+os+K8vBU+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1563344</v>
      </c>
      <c r="S5" s="649"/>
      <c r="T5" s="649"/>
      <c r="U5" s="649"/>
      <c r="V5" s="649"/>
      <c r="W5" s="649"/>
      <c r="X5" s="649"/>
      <c r="Y5" s="650"/>
      <c r="Z5" s="651">
        <v>26.5</v>
      </c>
      <c r="AA5" s="651"/>
      <c r="AB5" s="651"/>
      <c r="AC5" s="651"/>
      <c r="AD5" s="652">
        <v>1563344</v>
      </c>
      <c r="AE5" s="652"/>
      <c r="AF5" s="652"/>
      <c r="AG5" s="652"/>
      <c r="AH5" s="652"/>
      <c r="AI5" s="652"/>
      <c r="AJ5" s="652"/>
      <c r="AK5" s="652"/>
      <c r="AL5" s="653">
        <v>47.6</v>
      </c>
      <c r="AM5" s="654"/>
      <c r="AN5" s="654"/>
      <c r="AO5" s="655"/>
      <c r="AP5" s="645" t="s">
        <v>216</v>
      </c>
      <c r="AQ5" s="646"/>
      <c r="AR5" s="646"/>
      <c r="AS5" s="646"/>
      <c r="AT5" s="646"/>
      <c r="AU5" s="646"/>
      <c r="AV5" s="646"/>
      <c r="AW5" s="646"/>
      <c r="AX5" s="646"/>
      <c r="AY5" s="646"/>
      <c r="AZ5" s="646"/>
      <c r="BA5" s="646"/>
      <c r="BB5" s="646"/>
      <c r="BC5" s="646"/>
      <c r="BD5" s="646"/>
      <c r="BE5" s="646"/>
      <c r="BF5" s="647"/>
      <c r="BG5" s="659">
        <v>1563344</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31756</v>
      </c>
      <c r="S6" s="660"/>
      <c r="T6" s="660"/>
      <c r="U6" s="660"/>
      <c r="V6" s="660"/>
      <c r="W6" s="660"/>
      <c r="X6" s="660"/>
      <c r="Y6" s="661"/>
      <c r="Z6" s="662">
        <v>0.5</v>
      </c>
      <c r="AA6" s="662"/>
      <c r="AB6" s="662"/>
      <c r="AC6" s="662"/>
      <c r="AD6" s="663">
        <v>31756</v>
      </c>
      <c r="AE6" s="663"/>
      <c r="AF6" s="663"/>
      <c r="AG6" s="663"/>
      <c r="AH6" s="663"/>
      <c r="AI6" s="663"/>
      <c r="AJ6" s="663"/>
      <c r="AK6" s="663"/>
      <c r="AL6" s="664">
        <v>1</v>
      </c>
      <c r="AM6" s="665"/>
      <c r="AN6" s="665"/>
      <c r="AO6" s="666"/>
      <c r="AP6" s="656" t="s">
        <v>221</v>
      </c>
      <c r="AQ6" s="657"/>
      <c r="AR6" s="657"/>
      <c r="AS6" s="657"/>
      <c r="AT6" s="657"/>
      <c r="AU6" s="657"/>
      <c r="AV6" s="657"/>
      <c r="AW6" s="657"/>
      <c r="AX6" s="657"/>
      <c r="AY6" s="657"/>
      <c r="AZ6" s="657"/>
      <c r="BA6" s="657"/>
      <c r="BB6" s="657"/>
      <c r="BC6" s="657"/>
      <c r="BD6" s="657"/>
      <c r="BE6" s="657"/>
      <c r="BF6" s="658"/>
      <c r="BG6" s="659">
        <v>1563344</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80003</v>
      </c>
      <c r="CS6" s="660"/>
      <c r="CT6" s="660"/>
      <c r="CU6" s="660"/>
      <c r="CV6" s="660"/>
      <c r="CW6" s="660"/>
      <c r="CX6" s="660"/>
      <c r="CY6" s="661"/>
      <c r="CZ6" s="653">
        <v>1.5</v>
      </c>
      <c r="DA6" s="654"/>
      <c r="DB6" s="654"/>
      <c r="DC6" s="670"/>
      <c r="DD6" s="668" t="s">
        <v>122</v>
      </c>
      <c r="DE6" s="660"/>
      <c r="DF6" s="660"/>
      <c r="DG6" s="660"/>
      <c r="DH6" s="660"/>
      <c r="DI6" s="660"/>
      <c r="DJ6" s="660"/>
      <c r="DK6" s="660"/>
      <c r="DL6" s="660"/>
      <c r="DM6" s="660"/>
      <c r="DN6" s="660"/>
      <c r="DO6" s="660"/>
      <c r="DP6" s="661"/>
      <c r="DQ6" s="668">
        <v>80003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473</v>
      </c>
      <c r="S7" s="660"/>
      <c r="T7" s="660"/>
      <c r="U7" s="660"/>
      <c r="V7" s="660"/>
      <c r="W7" s="660"/>
      <c r="X7" s="660"/>
      <c r="Y7" s="661"/>
      <c r="Z7" s="662">
        <v>0</v>
      </c>
      <c r="AA7" s="662"/>
      <c r="AB7" s="662"/>
      <c r="AC7" s="662"/>
      <c r="AD7" s="663">
        <v>473</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683219</v>
      </c>
      <c r="BH7" s="660"/>
      <c r="BI7" s="660"/>
      <c r="BJ7" s="660"/>
      <c r="BK7" s="660"/>
      <c r="BL7" s="660"/>
      <c r="BM7" s="660"/>
      <c r="BN7" s="661"/>
      <c r="BO7" s="662">
        <v>43.7</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884300</v>
      </c>
      <c r="CS7" s="660"/>
      <c r="CT7" s="660"/>
      <c r="CU7" s="660"/>
      <c r="CV7" s="660"/>
      <c r="CW7" s="660"/>
      <c r="CX7" s="660"/>
      <c r="CY7" s="661"/>
      <c r="CZ7" s="662">
        <v>16.399999999999999</v>
      </c>
      <c r="DA7" s="662"/>
      <c r="DB7" s="662"/>
      <c r="DC7" s="662"/>
      <c r="DD7" s="668">
        <v>9300</v>
      </c>
      <c r="DE7" s="660"/>
      <c r="DF7" s="660"/>
      <c r="DG7" s="660"/>
      <c r="DH7" s="660"/>
      <c r="DI7" s="660"/>
      <c r="DJ7" s="660"/>
      <c r="DK7" s="660"/>
      <c r="DL7" s="660"/>
      <c r="DM7" s="660"/>
      <c r="DN7" s="660"/>
      <c r="DO7" s="660"/>
      <c r="DP7" s="661"/>
      <c r="DQ7" s="668">
        <v>724569</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11699</v>
      </c>
      <c r="S8" s="660"/>
      <c r="T8" s="660"/>
      <c r="U8" s="660"/>
      <c r="V8" s="660"/>
      <c r="W8" s="660"/>
      <c r="X8" s="660"/>
      <c r="Y8" s="661"/>
      <c r="Z8" s="662">
        <v>0.2</v>
      </c>
      <c r="AA8" s="662"/>
      <c r="AB8" s="662"/>
      <c r="AC8" s="662"/>
      <c r="AD8" s="663">
        <v>11699</v>
      </c>
      <c r="AE8" s="663"/>
      <c r="AF8" s="663"/>
      <c r="AG8" s="663"/>
      <c r="AH8" s="663"/>
      <c r="AI8" s="663"/>
      <c r="AJ8" s="663"/>
      <c r="AK8" s="663"/>
      <c r="AL8" s="664">
        <v>0.4</v>
      </c>
      <c r="AM8" s="665"/>
      <c r="AN8" s="665"/>
      <c r="AO8" s="666"/>
      <c r="AP8" s="656" t="s">
        <v>227</v>
      </c>
      <c r="AQ8" s="657"/>
      <c r="AR8" s="657"/>
      <c r="AS8" s="657"/>
      <c r="AT8" s="657"/>
      <c r="AU8" s="657"/>
      <c r="AV8" s="657"/>
      <c r="AW8" s="657"/>
      <c r="AX8" s="657"/>
      <c r="AY8" s="657"/>
      <c r="AZ8" s="657"/>
      <c r="BA8" s="657"/>
      <c r="BB8" s="657"/>
      <c r="BC8" s="657"/>
      <c r="BD8" s="657"/>
      <c r="BE8" s="657"/>
      <c r="BF8" s="658"/>
      <c r="BG8" s="659">
        <v>19538</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1536267</v>
      </c>
      <c r="CS8" s="660"/>
      <c r="CT8" s="660"/>
      <c r="CU8" s="660"/>
      <c r="CV8" s="660"/>
      <c r="CW8" s="660"/>
      <c r="CX8" s="660"/>
      <c r="CY8" s="661"/>
      <c r="CZ8" s="662">
        <v>28.4</v>
      </c>
      <c r="DA8" s="662"/>
      <c r="DB8" s="662"/>
      <c r="DC8" s="662"/>
      <c r="DD8" s="668">
        <v>27793</v>
      </c>
      <c r="DE8" s="660"/>
      <c r="DF8" s="660"/>
      <c r="DG8" s="660"/>
      <c r="DH8" s="660"/>
      <c r="DI8" s="660"/>
      <c r="DJ8" s="660"/>
      <c r="DK8" s="660"/>
      <c r="DL8" s="660"/>
      <c r="DM8" s="660"/>
      <c r="DN8" s="660"/>
      <c r="DO8" s="660"/>
      <c r="DP8" s="661"/>
      <c r="DQ8" s="668">
        <v>893749</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12953</v>
      </c>
      <c r="S9" s="660"/>
      <c r="T9" s="660"/>
      <c r="U9" s="660"/>
      <c r="V9" s="660"/>
      <c r="W9" s="660"/>
      <c r="X9" s="660"/>
      <c r="Y9" s="661"/>
      <c r="Z9" s="662">
        <v>0.2</v>
      </c>
      <c r="AA9" s="662"/>
      <c r="AB9" s="662"/>
      <c r="AC9" s="662"/>
      <c r="AD9" s="663">
        <v>12953</v>
      </c>
      <c r="AE9" s="663"/>
      <c r="AF9" s="663"/>
      <c r="AG9" s="663"/>
      <c r="AH9" s="663"/>
      <c r="AI9" s="663"/>
      <c r="AJ9" s="663"/>
      <c r="AK9" s="663"/>
      <c r="AL9" s="664">
        <v>0.4</v>
      </c>
      <c r="AM9" s="665"/>
      <c r="AN9" s="665"/>
      <c r="AO9" s="666"/>
      <c r="AP9" s="656" t="s">
        <v>230</v>
      </c>
      <c r="AQ9" s="657"/>
      <c r="AR9" s="657"/>
      <c r="AS9" s="657"/>
      <c r="AT9" s="657"/>
      <c r="AU9" s="657"/>
      <c r="AV9" s="657"/>
      <c r="AW9" s="657"/>
      <c r="AX9" s="657"/>
      <c r="AY9" s="657"/>
      <c r="AZ9" s="657"/>
      <c r="BA9" s="657"/>
      <c r="BB9" s="657"/>
      <c r="BC9" s="657"/>
      <c r="BD9" s="657"/>
      <c r="BE9" s="657"/>
      <c r="BF9" s="658"/>
      <c r="BG9" s="659">
        <v>577103</v>
      </c>
      <c r="BH9" s="660"/>
      <c r="BI9" s="660"/>
      <c r="BJ9" s="660"/>
      <c r="BK9" s="660"/>
      <c r="BL9" s="660"/>
      <c r="BM9" s="660"/>
      <c r="BN9" s="661"/>
      <c r="BO9" s="662">
        <v>36.9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368576</v>
      </c>
      <c r="CS9" s="660"/>
      <c r="CT9" s="660"/>
      <c r="CU9" s="660"/>
      <c r="CV9" s="660"/>
      <c r="CW9" s="660"/>
      <c r="CX9" s="660"/>
      <c r="CY9" s="661"/>
      <c r="CZ9" s="662">
        <v>6.8</v>
      </c>
      <c r="DA9" s="662"/>
      <c r="DB9" s="662"/>
      <c r="DC9" s="662"/>
      <c r="DD9" s="668">
        <v>3669</v>
      </c>
      <c r="DE9" s="660"/>
      <c r="DF9" s="660"/>
      <c r="DG9" s="660"/>
      <c r="DH9" s="660"/>
      <c r="DI9" s="660"/>
      <c r="DJ9" s="660"/>
      <c r="DK9" s="660"/>
      <c r="DL9" s="660"/>
      <c r="DM9" s="660"/>
      <c r="DN9" s="660"/>
      <c r="DO9" s="660"/>
      <c r="DP9" s="661"/>
      <c r="DQ9" s="668">
        <v>298547</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28221</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7214</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1449</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247089</v>
      </c>
      <c r="S11" s="660"/>
      <c r="T11" s="660"/>
      <c r="U11" s="660"/>
      <c r="V11" s="660"/>
      <c r="W11" s="660"/>
      <c r="X11" s="660"/>
      <c r="Y11" s="661"/>
      <c r="Z11" s="664">
        <v>4.2</v>
      </c>
      <c r="AA11" s="665"/>
      <c r="AB11" s="665"/>
      <c r="AC11" s="671"/>
      <c r="AD11" s="668">
        <v>247089</v>
      </c>
      <c r="AE11" s="660"/>
      <c r="AF11" s="660"/>
      <c r="AG11" s="660"/>
      <c r="AH11" s="660"/>
      <c r="AI11" s="660"/>
      <c r="AJ11" s="660"/>
      <c r="AK11" s="661"/>
      <c r="AL11" s="664">
        <v>7.5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58357</v>
      </c>
      <c r="BH11" s="660"/>
      <c r="BI11" s="660"/>
      <c r="BJ11" s="660"/>
      <c r="BK11" s="660"/>
      <c r="BL11" s="660"/>
      <c r="BM11" s="660"/>
      <c r="BN11" s="661"/>
      <c r="BO11" s="662">
        <v>3.7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90187</v>
      </c>
      <c r="CS11" s="660"/>
      <c r="CT11" s="660"/>
      <c r="CU11" s="660"/>
      <c r="CV11" s="660"/>
      <c r="CW11" s="660"/>
      <c r="CX11" s="660"/>
      <c r="CY11" s="661"/>
      <c r="CZ11" s="662">
        <v>1.7</v>
      </c>
      <c r="DA11" s="662"/>
      <c r="DB11" s="662"/>
      <c r="DC11" s="662"/>
      <c r="DD11" s="668">
        <v>5563</v>
      </c>
      <c r="DE11" s="660"/>
      <c r="DF11" s="660"/>
      <c r="DG11" s="660"/>
      <c r="DH11" s="660"/>
      <c r="DI11" s="660"/>
      <c r="DJ11" s="660"/>
      <c r="DK11" s="660"/>
      <c r="DL11" s="660"/>
      <c r="DM11" s="660"/>
      <c r="DN11" s="660"/>
      <c r="DO11" s="660"/>
      <c r="DP11" s="661"/>
      <c r="DQ11" s="668">
        <v>66863</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v>55858</v>
      </c>
      <c r="S12" s="660"/>
      <c r="T12" s="660"/>
      <c r="U12" s="660"/>
      <c r="V12" s="660"/>
      <c r="W12" s="660"/>
      <c r="X12" s="660"/>
      <c r="Y12" s="661"/>
      <c r="Z12" s="662">
        <v>0.9</v>
      </c>
      <c r="AA12" s="662"/>
      <c r="AB12" s="662"/>
      <c r="AC12" s="662"/>
      <c r="AD12" s="663">
        <v>55858</v>
      </c>
      <c r="AE12" s="663"/>
      <c r="AF12" s="663"/>
      <c r="AG12" s="663"/>
      <c r="AH12" s="663"/>
      <c r="AI12" s="663"/>
      <c r="AJ12" s="663"/>
      <c r="AK12" s="663"/>
      <c r="AL12" s="664">
        <v>1.7</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794994</v>
      </c>
      <c r="BH12" s="660"/>
      <c r="BI12" s="660"/>
      <c r="BJ12" s="660"/>
      <c r="BK12" s="660"/>
      <c r="BL12" s="660"/>
      <c r="BM12" s="660"/>
      <c r="BN12" s="661"/>
      <c r="BO12" s="662">
        <v>50.9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77952</v>
      </c>
      <c r="CS12" s="660"/>
      <c r="CT12" s="660"/>
      <c r="CU12" s="660"/>
      <c r="CV12" s="660"/>
      <c r="CW12" s="660"/>
      <c r="CX12" s="660"/>
      <c r="CY12" s="661"/>
      <c r="CZ12" s="662">
        <v>1.4</v>
      </c>
      <c r="DA12" s="662"/>
      <c r="DB12" s="662"/>
      <c r="DC12" s="662"/>
      <c r="DD12" s="668">
        <v>1487</v>
      </c>
      <c r="DE12" s="660"/>
      <c r="DF12" s="660"/>
      <c r="DG12" s="660"/>
      <c r="DH12" s="660"/>
      <c r="DI12" s="660"/>
      <c r="DJ12" s="660"/>
      <c r="DK12" s="660"/>
      <c r="DL12" s="660"/>
      <c r="DM12" s="660"/>
      <c r="DN12" s="660"/>
      <c r="DO12" s="660"/>
      <c r="DP12" s="661"/>
      <c r="DQ12" s="668">
        <v>74070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794697</v>
      </c>
      <c r="BH13" s="660"/>
      <c r="BI13" s="660"/>
      <c r="BJ13" s="660"/>
      <c r="BK13" s="660"/>
      <c r="BL13" s="660"/>
      <c r="BM13" s="660"/>
      <c r="BN13" s="661"/>
      <c r="BO13" s="662">
        <v>50.8</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781376</v>
      </c>
      <c r="CS13" s="660"/>
      <c r="CT13" s="660"/>
      <c r="CU13" s="660"/>
      <c r="CV13" s="660"/>
      <c r="CW13" s="660"/>
      <c r="CX13" s="660"/>
      <c r="CY13" s="661"/>
      <c r="CZ13" s="662">
        <v>14.5</v>
      </c>
      <c r="DA13" s="662"/>
      <c r="DB13" s="662"/>
      <c r="DC13" s="662"/>
      <c r="DD13" s="668">
        <v>133301</v>
      </c>
      <c r="DE13" s="660"/>
      <c r="DF13" s="660"/>
      <c r="DG13" s="660"/>
      <c r="DH13" s="660"/>
      <c r="DI13" s="660"/>
      <c r="DJ13" s="660"/>
      <c r="DK13" s="660"/>
      <c r="DL13" s="660"/>
      <c r="DM13" s="660"/>
      <c r="DN13" s="660"/>
      <c r="DO13" s="660"/>
      <c r="DP13" s="661"/>
      <c r="DQ13" s="668">
        <v>652212</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225</v>
      </c>
      <c r="S14" s="660"/>
      <c r="T14" s="660"/>
      <c r="U14" s="660"/>
      <c r="V14" s="660"/>
      <c r="W14" s="660"/>
      <c r="X14" s="660"/>
      <c r="Y14" s="661"/>
      <c r="Z14" s="662">
        <v>0</v>
      </c>
      <c r="AA14" s="662"/>
      <c r="AB14" s="662"/>
      <c r="AC14" s="662"/>
      <c r="AD14" s="663">
        <v>225</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32285</v>
      </c>
      <c r="BH14" s="660"/>
      <c r="BI14" s="660"/>
      <c r="BJ14" s="660"/>
      <c r="BK14" s="660"/>
      <c r="BL14" s="660"/>
      <c r="BM14" s="660"/>
      <c r="BN14" s="661"/>
      <c r="BO14" s="662">
        <v>2.1</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227881</v>
      </c>
      <c r="CS14" s="660"/>
      <c r="CT14" s="660"/>
      <c r="CU14" s="660"/>
      <c r="CV14" s="660"/>
      <c r="CW14" s="660"/>
      <c r="CX14" s="660"/>
      <c r="CY14" s="661"/>
      <c r="CZ14" s="662">
        <v>4.2</v>
      </c>
      <c r="DA14" s="662"/>
      <c r="DB14" s="662"/>
      <c r="DC14" s="662"/>
      <c r="DD14" s="668">
        <v>20611</v>
      </c>
      <c r="DE14" s="660"/>
      <c r="DF14" s="660"/>
      <c r="DG14" s="660"/>
      <c r="DH14" s="660"/>
      <c r="DI14" s="660"/>
      <c r="DJ14" s="660"/>
      <c r="DK14" s="660"/>
      <c r="DL14" s="660"/>
      <c r="DM14" s="660"/>
      <c r="DN14" s="660"/>
      <c r="DO14" s="660"/>
      <c r="DP14" s="661"/>
      <c r="DQ14" s="668">
        <v>215865</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52846</v>
      </c>
      <c r="BH15" s="660"/>
      <c r="BI15" s="660"/>
      <c r="BJ15" s="660"/>
      <c r="BK15" s="660"/>
      <c r="BL15" s="660"/>
      <c r="BM15" s="660"/>
      <c r="BN15" s="661"/>
      <c r="BO15" s="662">
        <v>3.4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905637</v>
      </c>
      <c r="CS15" s="660"/>
      <c r="CT15" s="660"/>
      <c r="CU15" s="660"/>
      <c r="CV15" s="660"/>
      <c r="CW15" s="660"/>
      <c r="CX15" s="660"/>
      <c r="CY15" s="661"/>
      <c r="CZ15" s="662">
        <v>16.8</v>
      </c>
      <c r="DA15" s="662"/>
      <c r="DB15" s="662"/>
      <c r="DC15" s="662"/>
      <c r="DD15" s="668">
        <v>367965</v>
      </c>
      <c r="DE15" s="660"/>
      <c r="DF15" s="660"/>
      <c r="DG15" s="660"/>
      <c r="DH15" s="660"/>
      <c r="DI15" s="660"/>
      <c r="DJ15" s="660"/>
      <c r="DK15" s="660"/>
      <c r="DL15" s="660"/>
      <c r="DM15" s="660"/>
      <c r="DN15" s="660"/>
      <c r="DO15" s="660"/>
      <c r="DP15" s="661"/>
      <c r="DQ15" s="668">
        <v>496045</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6974</v>
      </c>
      <c r="S16" s="660"/>
      <c r="T16" s="660"/>
      <c r="U16" s="660"/>
      <c r="V16" s="660"/>
      <c r="W16" s="660"/>
      <c r="X16" s="660"/>
      <c r="Y16" s="661"/>
      <c r="Z16" s="662">
        <v>0.1</v>
      </c>
      <c r="AA16" s="662"/>
      <c r="AB16" s="662"/>
      <c r="AC16" s="662"/>
      <c r="AD16" s="663">
        <v>6974</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24496</v>
      </c>
      <c r="S17" s="660"/>
      <c r="T17" s="660"/>
      <c r="U17" s="660"/>
      <c r="V17" s="660"/>
      <c r="W17" s="660"/>
      <c r="X17" s="660"/>
      <c r="Y17" s="661"/>
      <c r="Z17" s="662">
        <v>0.4</v>
      </c>
      <c r="AA17" s="662"/>
      <c r="AB17" s="662"/>
      <c r="AC17" s="662"/>
      <c r="AD17" s="663">
        <v>24496</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442492</v>
      </c>
      <c r="CS17" s="660"/>
      <c r="CT17" s="660"/>
      <c r="CU17" s="660"/>
      <c r="CV17" s="660"/>
      <c r="CW17" s="660"/>
      <c r="CX17" s="660"/>
      <c r="CY17" s="661"/>
      <c r="CZ17" s="662">
        <v>8.1999999999999993</v>
      </c>
      <c r="DA17" s="662"/>
      <c r="DB17" s="662"/>
      <c r="DC17" s="662"/>
      <c r="DD17" s="668" t="s">
        <v>122</v>
      </c>
      <c r="DE17" s="660"/>
      <c r="DF17" s="660"/>
      <c r="DG17" s="660"/>
      <c r="DH17" s="660"/>
      <c r="DI17" s="660"/>
      <c r="DJ17" s="660"/>
      <c r="DK17" s="660"/>
      <c r="DL17" s="660"/>
      <c r="DM17" s="660"/>
      <c r="DN17" s="660"/>
      <c r="DO17" s="660"/>
      <c r="DP17" s="661"/>
      <c r="DQ17" s="668">
        <v>442492</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9205</v>
      </c>
      <c r="S18" s="660"/>
      <c r="T18" s="660"/>
      <c r="U18" s="660"/>
      <c r="V18" s="660"/>
      <c r="W18" s="660"/>
      <c r="X18" s="660"/>
      <c r="Y18" s="661"/>
      <c r="Z18" s="662">
        <v>0.2</v>
      </c>
      <c r="AA18" s="662"/>
      <c r="AB18" s="662"/>
      <c r="AC18" s="662"/>
      <c r="AD18" s="663">
        <v>9205</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9205</v>
      </c>
      <c r="S19" s="660"/>
      <c r="T19" s="660"/>
      <c r="U19" s="660"/>
      <c r="V19" s="660"/>
      <c r="W19" s="660"/>
      <c r="X19" s="660"/>
      <c r="Y19" s="661"/>
      <c r="Z19" s="662">
        <v>0.2</v>
      </c>
      <c r="AA19" s="662"/>
      <c r="AB19" s="662"/>
      <c r="AC19" s="662"/>
      <c r="AD19" s="663">
        <v>9205</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5401885</v>
      </c>
      <c r="CS20" s="660"/>
      <c r="CT20" s="660"/>
      <c r="CU20" s="660"/>
      <c r="CV20" s="660"/>
      <c r="CW20" s="660"/>
      <c r="CX20" s="660"/>
      <c r="CY20" s="661"/>
      <c r="CZ20" s="662">
        <v>100</v>
      </c>
      <c r="DA20" s="662"/>
      <c r="DB20" s="662"/>
      <c r="DC20" s="662"/>
      <c r="DD20" s="668">
        <v>569689</v>
      </c>
      <c r="DE20" s="660"/>
      <c r="DF20" s="660"/>
      <c r="DG20" s="660"/>
      <c r="DH20" s="660"/>
      <c r="DI20" s="660"/>
      <c r="DJ20" s="660"/>
      <c r="DK20" s="660"/>
      <c r="DL20" s="660"/>
      <c r="DM20" s="660"/>
      <c r="DN20" s="660"/>
      <c r="DO20" s="660"/>
      <c r="DP20" s="661"/>
      <c r="DQ20" s="668">
        <v>3945864</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1357289</v>
      </c>
      <c r="S21" s="660"/>
      <c r="T21" s="660"/>
      <c r="U21" s="660"/>
      <c r="V21" s="660"/>
      <c r="W21" s="660"/>
      <c r="X21" s="660"/>
      <c r="Y21" s="661"/>
      <c r="Z21" s="662">
        <v>23</v>
      </c>
      <c r="AA21" s="662"/>
      <c r="AB21" s="662"/>
      <c r="AC21" s="662"/>
      <c r="AD21" s="663">
        <v>1260160</v>
      </c>
      <c r="AE21" s="663"/>
      <c r="AF21" s="663"/>
      <c r="AG21" s="663"/>
      <c r="AH21" s="663"/>
      <c r="AI21" s="663"/>
      <c r="AJ21" s="663"/>
      <c r="AK21" s="663"/>
      <c r="AL21" s="664">
        <v>38.4</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1260160</v>
      </c>
      <c r="S22" s="660"/>
      <c r="T22" s="660"/>
      <c r="U22" s="660"/>
      <c r="V22" s="660"/>
      <c r="W22" s="660"/>
      <c r="X22" s="660"/>
      <c r="Y22" s="661"/>
      <c r="Z22" s="662">
        <v>21.3</v>
      </c>
      <c r="AA22" s="662"/>
      <c r="AB22" s="662"/>
      <c r="AC22" s="662"/>
      <c r="AD22" s="663">
        <v>1260160</v>
      </c>
      <c r="AE22" s="663"/>
      <c r="AF22" s="663"/>
      <c r="AG22" s="663"/>
      <c r="AH22" s="663"/>
      <c r="AI22" s="663"/>
      <c r="AJ22" s="663"/>
      <c r="AK22" s="663"/>
      <c r="AL22" s="664">
        <v>38.4</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97129</v>
      </c>
      <c r="S23" s="660"/>
      <c r="T23" s="660"/>
      <c r="U23" s="660"/>
      <c r="V23" s="660"/>
      <c r="W23" s="660"/>
      <c r="X23" s="660"/>
      <c r="Y23" s="661"/>
      <c r="Z23" s="662">
        <v>1.6</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2324458</v>
      </c>
      <c r="CS24" s="649"/>
      <c r="CT24" s="649"/>
      <c r="CU24" s="649"/>
      <c r="CV24" s="649"/>
      <c r="CW24" s="649"/>
      <c r="CX24" s="649"/>
      <c r="CY24" s="650"/>
      <c r="CZ24" s="653">
        <v>43</v>
      </c>
      <c r="DA24" s="654"/>
      <c r="DB24" s="654"/>
      <c r="DC24" s="670"/>
      <c r="DD24" s="689">
        <v>1707429</v>
      </c>
      <c r="DE24" s="649"/>
      <c r="DF24" s="649"/>
      <c r="DG24" s="649"/>
      <c r="DH24" s="649"/>
      <c r="DI24" s="649"/>
      <c r="DJ24" s="649"/>
      <c r="DK24" s="650"/>
      <c r="DL24" s="689">
        <v>1575725</v>
      </c>
      <c r="DM24" s="649"/>
      <c r="DN24" s="649"/>
      <c r="DO24" s="649"/>
      <c r="DP24" s="649"/>
      <c r="DQ24" s="649"/>
      <c r="DR24" s="649"/>
      <c r="DS24" s="649"/>
      <c r="DT24" s="649"/>
      <c r="DU24" s="649"/>
      <c r="DV24" s="650"/>
      <c r="DW24" s="653">
        <v>47.5</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3321361</v>
      </c>
      <c r="S25" s="660"/>
      <c r="T25" s="660"/>
      <c r="U25" s="660"/>
      <c r="V25" s="660"/>
      <c r="W25" s="660"/>
      <c r="X25" s="660"/>
      <c r="Y25" s="661"/>
      <c r="Z25" s="662">
        <v>56.3</v>
      </c>
      <c r="AA25" s="662"/>
      <c r="AB25" s="662"/>
      <c r="AC25" s="662"/>
      <c r="AD25" s="663">
        <v>3224232</v>
      </c>
      <c r="AE25" s="663"/>
      <c r="AF25" s="663"/>
      <c r="AG25" s="663"/>
      <c r="AH25" s="663"/>
      <c r="AI25" s="663"/>
      <c r="AJ25" s="663"/>
      <c r="AK25" s="663"/>
      <c r="AL25" s="664">
        <v>98.2</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1023110</v>
      </c>
      <c r="CS25" s="692"/>
      <c r="CT25" s="692"/>
      <c r="CU25" s="692"/>
      <c r="CV25" s="692"/>
      <c r="CW25" s="692"/>
      <c r="CX25" s="692"/>
      <c r="CY25" s="693"/>
      <c r="CZ25" s="664">
        <v>18.899999999999999</v>
      </c>
      <c r="DA25" s="690"/>
      <c r="DB25" s="690"/>
      <c r="DC25" s="694"/>
      <c r="DD25" s="668">
        <v>917980</v>
      </c>
      <c r="DE25" s="692"/>
      <c r="DF25" s="692"/>
      <c r="DG25" s="692"/>
      <c r="DH25" s="692"/>
      <c r="DI25" s="692"/>
      <c r="DJ25" s="692"/>
      <c r="DK25" s="693"/>
      <c r="DL25" s="668">
        <v>909023</v>
      </c>
      <c r="DM25" s="692"/>
      <c r="DN25" s="692"/>
      <c r="DO25" s="692"/>
      <c r="DP25" s="692"/>
      <c r="DQ25" s="692"/>
      <c r="DR25" s="692"/>
      <c r="DS25" s="692"/>
      <c r="DT25" s="692"/>
      <c r="DU25" s="692"/>
      <c r="DV25" s="693"/>
      <c r="DW25" s="664">
        <v>27.4</v>
      </c>
      <c r="DX25" s="690"/>
      <c r="DY25" s="690"/>
      <c r="DZ25" s="690"/>
      <c r="EA25" s="690"/>
      <c r="EB25" s="690"/>
      <c r="EC25" s="691"/>
    </row>
    <row r="26" spans="2:133" ht="11.25" customHeight="1" x14ac:dyDescent="0.2">
      <c r="B26" s="656" t="s">
        <v>283</v>
      </c>
      <c r="C26" s="657"/>
      <c r="D26" s="657"/>
      <c r="E26" s="657"/>
      <c r="F26" s="657"/>
      <c r="G26" s="657"/>
      <c r="H26" s="657"/>
      <c r="I26" s="657"/>
      <c r="J26" s="657"/>
      <c r="K26" s="657"/>
      <c r="L26" s="657"/>
      <c r="M26" s="657"/>
      <c r="N26" s="657"/>
      <c r="O26" s="657"/>
      <c r="P26" s="657"/>
      <c r="Q26" s="658"/>
      <c r="R26" s="659">
        <v>1350</v>
      </c>
      <c r="S26" s="660"/>
      <c r="T26" s="660"/>
      <c r="U26" s="660"/>
      <c r="V26" s="660"/>
      <c r="W26" s="660"/>
      <c r="X26" s="660"/>
      <c r="Y26" s="661"/>
      <c r="Z26" s="662">
        <v>0</v>
      </c>
      <c r="AA26" s="662"/>
      <c r="AB26" s="662"/>
      <c r="AC26" s="662"/>
      <c r="AD26" s="663">
        <v>1350</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591451</v>
      </c>
      <c r="CS26" s="660"/>
      <c r="CT26" s="660"/>
      <c r="CU26" s="660"/>
      <c r="CV26" s="660"/>
      <c r="CW26" s="660"/>
      <c r="CX26" s="660"/>
      <c r="CY26" s="661"/>
      <c r="CZ26" s="664">
        <v>10.9</v>
      </c>
      <c r="DA26" s="690"/>
      <c r="DB26" s="690"/>
      <c r="DC26" s="694"/>
      <c r="DD26" s="668">
        <v>515722</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2">
      <c r="B27" s="656" t="s">
        <v>286</v>
      </c>
      <c r="C27" s="657"/>
      <c r="D27" s="657"/>
      <c r="E27" s="657"/>
      <c r="F27" s="657"/>
      <c r="G27" s="657"/>
      <c r="H27" s="657"/>
      <c r="I27" s="657"/>
      <c r="J27" s="657"/>
      <c r="K27" s="657"/>
      <c r="L27" s="657"/>
      <c r="M27" s="657"/>
      <c r="N27" s="657"/>
      <c r="O27" s="657"/>
      <c r="P27" s="657"/>
      <c r="Q27" s="658"/>
      <c r="R27" s="659">
        <v>32493</v>
      </c>
      <c r="S27" s="660"/>
      <c r="T27" s="660"/>
      <c r="U27" s="660"/>
      <c r="V27" s="660"/>
      <c r="W27" s="660"/>
      <c r="X27" s="660"/>
      <c r="Y27" s="661"/>
      <c r="Z27" s="662">
        <v>0.6</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1563344</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858856</v>
      </c>
      <c r="CS27" s="692"/>
      <c r="CT27" s="692"/>
      <c r="CU27" s="692"/>
      <c r="CV27" s="692"/>
      <c r="CW27" s="692"/>
      <c r="CX27" s="692"/>
      <c r="CY27" s="693"/>
      <c r="CZ27" s="664">
        <v>15.9</v>
      </c>
      <c r="DA27" s="690"/>
      <c r="DB27" s="690"/>
      <c r="DC27" s="694"/>
      <c r="DD27" s="668">
        <v>346957</v>
      </c>
      <c r="DE27" s="692"/>
      <c r="DF27" s="692"/>
      <c r="DG27" s="692"/>
      <c r="DH27" s="692"/>
      <c r="DI27" s="692"/>
      <c r="DJ27" s="692"/>
      <c r="DK27" s="693"/>
      <c r="DL27" s="668">
        <v>224210</v>
      </c>
      <c r="DM27" s="692"/>
      <c r="DN27" s="692"/>
      <c r="DO27" s="692"/>
      <c r="DP27" s="692"/>
      <c r="DQ27" s="692"/>
      <c r="DR27" s="692"/>
      <c r="DS27" s="692"/>
      <c r="DT27" s="692"/>
      <c r="DU27" s="692"/>
      <c r="DV27" s="693"/>
      <c r="DW27" s="664">
        <v>6.8</v>
      </c>
      <c r="DX27" s="690"/>
      <c r="DY27" s="690"/>
      <c r="DZ27" s="690"/>
      <c r="EA27" s="690"/>
      <c r="EB27" s="690"/>
      <c r="EC27" s="691"/>
    </row>
    <row r="28" spans="2:133" ht="11.25" customHeight="1" x14ac:dyDescent="0.2">
      <c r="B28" s="656" t="s">
        <v>289</v>
      </c>
      <c r="C28" s="657"/>
      <c r="D28" s="657"/>
      <c r="E28" s="657"/>
      <c r="F28" s="657"/>
      <c r="G28" s="657"/>
      <c r="H28" s="657"/>
      <c r="I28" s="657"/>
      <c r="J28" s="657"/>
      <c r="K28" s="657"/>
      <c r="L28" s="657"/>
      <c r="M28" s="657"/>
      <c r="N28" s="657"/>
      <c r="O28" s="657"/>
      <c r="P28" s="657"/>
      <c r="Q28" s="658"/>
      <c r="R28" s="659">
        <v>67998</v>
      </c>
      <c r="S28" s="660"/>
      <c r="T28" s="660"/>
      <c r="U28" s="660"/>
      <c r="V28" s="660"/>
      <c r="W28" s="660"/>
      <c r="X28" s="660"/>
      <c r="Y28" s="661"/>
      <c r="Z28" s="662">
        <v>1.2</v>
      </c>
      <c r="AA28" s="662"/>
      <c r="AB28" s="662"/>
      <c r="AC28" s="662"/>
      <c r="AD28" s="663">
        <v>1082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442492</v>
      </c>
      <c r="CS28" s="660"/>
      <c r="CT28" s="660"/>
      <c r="CU28" s="660"/>
      <c r="CV28" s="660"/>
      <c r="CW28" s="660"/>
      <c r="CX28" s="660"/>
      <c r="CY28" s="661"/>
      <c r="CZ28" s="664">
        <v>8.1999999999999993</v>
      </c>
      <c r="DA28" s="690"/>
      <c r="DB28" s="690"/>
      <c r="DC28" s="694"/>
      <c r="DD28" s="668">
        <v>442492</v>
      </c>
      <c r="DE28" s="660"/>
      <c r="DF28" s="660"/>
      <c r="DG28" s="660"/>
      <c r="DH28" s="660"/>
      <c r="DI28" s="660"/>
      <c r="DJ28" s="660"/>
      <c r="DK28" s="661"/>
      <c r="DL28" s="668">
        <v>442492</v>
      </c>
      <c r="DM28" s="660"/>
      <c r="DN28" s="660"/>
      <c r="DO28" s="660"/>
      <c r="DP28" s="660"/>
      <c r="DQ28" s="660"/>
      <c r="DR28" s="660"/>
      <c r="DS28" s="660"/>
      <c r="DT28" s="660"/>
      <c r="DU28" s="660"/>
      <c r="DV28" s="661"/>
      <c r="DW28" s="664">
        <v>13.4</v>
      </c>
      <c r="DX28" s="690"/>
      <c r="DY28" s="690"/>
      <c r="DZ28" s="690"/>
      <c r="EA28" s="690"/>
      <c r="EB28" s="690"/>
      <c r="EC28" s="691"/>
    </row>
    <row r="29" spans="2:133" ht="11.25" customHeight="1" x14ac:dyDescent="0.2">
      <c r="B29" s="656" t="s">
        <v>291</v>
      </c>
      <c r="C29" s="657"/>
      <c r="D29" s="657"/>
      <c r="E29" s="657"/>
      <c r="F29" s="657"/>
      <c r="G29" s="657"/>
      <c r="H29" s="657"/>
      <c r="I29" s="657"/>
      <c r="J29" s="657"/>
      <c r="K29" s="657"/>
      <c r="L29" s="657"/>
      <c r="M29" s="657"/>
      <c r="N29" s="657"/>
      <c r="O29" s="657"/>
      <c r="P29" s="657"/>
      <c r="Q29" s="658"/>
      <c r="R29" s="659">
        <v>8130</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442492</v>
      </c>
      <c r="CS29" s="692"/>
      <c r="CT29" s="692"/>
      <c r="CU29" s="692"/>
      <c r="CV29" s="692"/>
      <c r="CW29" s="692"/>
      <c r="CX29" s="692"/>
      <c r="CY29" s="693"/>
      <c r="CZ29" s="664">
        <v>8.1999999999999993</v>
      </c>
      <c r="DA29" s="690"/>
      <c r="DB29" s="690"/>
      <c r="DC29" s="694"/>
      <c r="DD29" s="668">
        <v>442492</v>
      </c>
      <c r="DE29" s="692"/>
      <c r="DF29" s="692"/>
      <c r="DG29" s="692"/>
      <c r="DH29" s="692"/>
      <c r="DI29" s="692"/>
      <c r="DJ29" s="692"/>
      <c r="DK29" s="693"/>
      <c r="DL29" s="668">
        <v>442492</v>
      </c>
      <c r="DM29" s="692"/>
      <c r="DN29" s="692"/>
      <c r="DO29" s="692"/>
      <c r="DP29" s="692"/>
      <c r="DQ29" s="692"/>
      <c r="DR29" s="692"/>
      <c r="DS29" s="692"/>
      <c r="DT29" s="692"/>
      <c r="DU29" s="692"/>
      <c r="DV29" s="693"/>
      <c r="DW29" s="664">
        <v>13.4</v>
      </c>
      <c r="DX29" s="690"/>
      <c r="DY29" s="690"/>
      <c r="DZ29" s="690"/>
      <c r="EA29" s="690"/>
      <c r="EB29" s="690"/>
      <c r="EC29" s="691"/>
    </row>
    <row r="30" spans="2:133" ht="11.25" customHeight="1" x14ac:dyDescent="0.2">
      <c r="B30" s="656" t="s">
        <v>293</v>
      </c>
      <c r="C30" s="657"/>
      <c r="D30" s="657"/>
      <c r="E30" s="657"/>
      <c r="F30" s="657"/>
      <c r="G30" s="657"/>
      <c r="H30" s="657"/>
      <c r="I30" s="657"/>
      <c r="J30" s="657"/>
      <c r="K30" s="657"/>
      <c r="L30" s="657"/>
      <c r="M30" s="657"/>
      <c r="N30" s="657"/>
      <c r="O30" s="657"/>
      <c r="P30" s="657"/>
      <c r="Q30" s="658"/>
      <c r="R30" s="659">
        <v>825439</v>
      </c>
      <c r="S30" s="660"/>
      <c r="T30" s="660"/>
      <c r="U30" s="660"/>
      <c r="V30" s="660"/>
      <c r="W30" s="660"/>
      <c r="X30" s="660"/>
      <c r="Y30" s="661"/>
      <c r="Z30" s="662">
        <v>14</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419456</v>
      </c>
      <c r="CS30" s="660"/>
      <c r="CT30" s="660"/>
      <c r="CU30" s="660"/>
      <c r="CV30" s="660"/>
      <c r="CW30" s="660"/>
      <c r="CX30" s="660"/>
      <c r="CY30" s="661"/>
      <c r="CZ30" s="664">
        <v>7.8</v>
      </c>
      <c r="DA30" s="690"/>
      <c r="DB30" s="690"/>
      <c r="DC30" s="694"/>
      <c r="DD30" s="668">
        <v>419456</v>
      </c>
      <c r="DE30" s="660"/>
      <c r="DF30" s="660"/>
      <c r="DG30" s="660"/>
      <c r="DH30" s="660"/>
      <c r="DI30" s="660"/>
      <c r="DJ30" s="660"/>
      <c r="DK30" s="661"/>
      <c r="DL30" s="668">
        <v>419456</v>
      </c>
      <c r="DM30" s="660"/>
      <c r="DN30" s="660"/>
      <c r="DO30" s="660"/>
      <c r="DP30" s="660"/>
      <c r="DQ30" s="660"/>
      <c r="DR30" s="660"/>
      <c r="DS30" s="660"/>
      <c r="DT30" s="660"/>
      <c r="DU30" s="660"/>
      <c r="DV30" s="661"/>
      <c r="DW30" s="664">
        <v>12.7</v>
      </c>
      <c r="DX30" s="690"/>
      <c r="DY30" s="690"/>
      <c r="DZ30" s="690"/>
      <c r="EA30" s="690"/>
      <c r="EB30" s="690"/>
      <c r="EC30" s="691"/>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96.4</v>
      </c>
      <c r="BN31" s="703"/>
      <c r="BO31" s="703"/>
      <c r="BP31" s="703"/>
      <c r="BQ31" s="704"/>
      <c r="BR31" s="715">
        <v>99.1</v>
      </c>
      <c r="BS31" s="703"/>
      <c r="BT31" s="703"/>
      <c r="BU31" s="703"/>
      <c r="BV31" s="703"/>
      <c r="BW31" s="703"/>
      <c r="BX31" s="654">
        <v>96</v>
      </c>
      <c r="BY31" s="703"/>
      <c r="BZ31" s="703"/>
      <c r="CA31" s="703"/>
      <c r="CB31" s="704"/>
      <c r="CD31" s="697"/>
      <c r="CE31" s="698"/>
      <c r="CF31" s="656" t="s">
        <v>300</v>
      </c>
      <c r="CG31" s="657"/>
      <c r="CH31" s="657"/>
      <c r="CI31" s="657"/>
      <c r="CJ31" s="657"/>
      <c r="CK31" s="657"/>
      <c r="CL31" s="657"/>
      <c r="CM31" s="657"/>
      <c r="CN31" s="657"/>
      <c r="CO31" s="657"/>
      <c r="CP31" s="657"/>
      <c r="CQ31" s="658"/>
      <c r="CR31" s="659">
        <v>23036</v>
      </c>
      <c r="CS31" s="692"/>
      <c r="CT31" s="692"/>
      <c r="CU31" s="692"/>
      <c r="CV31" s="692"/>
      <c r="CW31" s="692"/>
      <c r="CX31" s="692"/>
      <c r="CY31" s="693"/>
      <c r="CZ31" s="664">
        <v>0.4</v>
      </c>
      <c r="DA31" s="690"/>
      <c r="DB31" s="690"/>
      <c r="DC31" s="694"/>
      <c r="DD31" s="668">
        <v>23036</v>
      </c>
      <c r="DE31" s="692"/>
      <c r="DF31" s="692"/>
      <c r="DG31" s="692"/>
      <c r="DH31" s="692"/>
      <c r="DI31" s="692"/>
      <c r="DJ31" s="692"/>
      <c r="DK31" s="693"/>
      <c r="DL31" s="668">
        <v>23036</v>
      </c>
      <c r="DM31" s="692"/>
      <c r="DN31" s="692"/>
      <c r="DO31" s="692"/>
      <c r="DP31" s="692"/>
      <c r="DQ31" s="692"/>
      <c r="DR31" s="692"/>
      <c r="DS31" s="692"/>
      <c r="DT31" s="692"/>
      <c r="DU31" s="692"/>
      <c r="DV31" s="693"/>
      <c r="DW31" s="664">
        <v>0.7</v>
      </c>
      <c r="DX31" s="690"/>
      <c r="DY31" s="690"/>
      <c r="DZ31" s="690"/>
      <c r="EA31" s="690"/>
      <c r="EB31" s="690"/>
      <c r="EC31" s="691"/>
    </row>
    <row r="32" spans="2:133" ht="11.25" customHeight="1" x14ac:dyDescent="0.2">
      <c r="B32" s="656" t="s">
        <v>301</v>
      </c>
      <c r="C32" s="657"/>
      <c r="D32" s="657"/>
      <c r="E32" s="657"/>
      <c r="F32" s="657"/>
      <c r="G32" s="657"/>
      <c r="H32" s="657"/>
      <c r="I32" s="657"/>
      <c r="J32" s="657"/>
      <c r="K32" s="657"/>
      <c r="L32" s="657"/>
      <c r="M32" s="657"/>
      <c r="N32" s="657"/>
      <c r="O32" s="657"/>
      <c r="P32" s="657"/>
      <c r="Q32" s="658"/>
      <c r="R32" s="659">
        <v>383457</v>
      </c>
      <c r="S32" s="660"/>
      <c r="T32" s="660"/>
      <c r="U32" s="660"/>
      <c r="V32" s="660"/>
      <c r="W32" s="660"/>
      <c r="X32" s="660"/>
      <c r="Y32" s="661"/>
      <c r="Z32" s="662">
        <v>6.5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2"/>
      <c r="BI32" s="692"/>
      <c r="BJ32" s="692"/>
      <c r="BK32" s="692"/>
      <c r="BL32" s="692"/>
      <c r="BM32" s="665">
        <v>98.5</v>
      </c>
      <c r="BN32" s="692"/>
      <c r="BO32" s="692"/>
      <c r="BP32" s="692"/>
      <c r="BQ32" s="714"/>
      <c r="BR32" s="716">
        <v>99.4</v>
      </c>
      <c r="BS32" s="692"/>
      <c r="BT32" s="692"/>
      <c r="BU32" s="692"/>
      <c r="BV32" s="692"/>
      <c r="BW32" s="692"/>
      <c r="BX32" s="665">
        <v>98.5</v>
      </c>
      <c r="BY32" s="692"/>
      <c r="BZ32" s="692"/>
      <c r="CA32" s="692"/>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2">
      <c r="B33" s="656" t="s">
        <v>305</v>
      </c>
      <c r="C33" s="657"/>
      <c r="D33" s="657"/>
      <c r="E33" s="657"/>
      <c r="F33" s="657"/>
      <c r="G33" s="657"/>
      <c r="H33" s="657"/>
      <c r="I33" s="657"/>
      <c r="J33" s="657"/>
      <c r="K33" s="657"/>
      <c r="L33" s="657"/>
      <c r="M33" s="657"/>
      <c r="N33" s="657"/>
      <c r="O33" s="657"/>
      <c r="P33" s="657"/>
      <c r="Q33" s="658"/>
      <c r="R33" s="659">
        <v>50566</v>
      </c>
      <c r="S33" s="660"/>
      <c r="T33" s="660"/>
      <c r="U33" s="660"/>
      <c r="V33" s="660"/>
      <c r="W33" s="660"/>
      <c r="X33" s="660"/>
      <c r="Y33" s="661"/>
      <c r="Z33" s="662">
        <v>0.9</v>
      </c>
      <c r="AA33" s="662"/>
      <c r="AB33" s="662"/>
      <c r="AC33" s="662"/>
      <c r="AD33" s="663">
        <v>39940</v>
      </c>
      <c r="AE33" s="663"/>
      <c r="AF33" s="663"/>
      <c r="AG33" s="663"/>
      <c r="AH33" s="663"/>
      <c r="AI33" s="663"/>
      <c r="AJ33" s="663"/>
      <c r="AK33" s="663"/>
      <c r="AL33" s="664">
        <v>1.2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99.3</v>
      </c>
      <c r="BH33" s="718"/>
      <c r="BI33" s="718"/>
      <c r="BJ33" s="718"/>
      <c r="BK33" s="718"/>
      <c r="BL33" s="718"/>
      <c r="BM33" s="719">
        <v>94.5</v>
      </c>
      <c r="BN33" s="718"/>
      <c r="BO33" s="718"/>
      <c r="BP33" s="718"/>
      <c r="BQ33" s="720"/>
      <c r="BR33" s="717">
        <v>98.9</v>
      </c>
      <c r="BS33" s="718"/>
      <c r="BT33" s="718"/>
      <c r="BU33" s="718"/>
      <c r="BV33" s="718"/>
      <c r="BW33" s="718"/>
      <c r="BX33" s="719">
        <v>93.6</v>
      </c>
      <c r="BY33" s="718"/>
      <c r="BZ33" s="718"/>
      <c r="CA33" s="718"/>
      <c r="CB33" s="720"/>
      <c r="CD33" s="656" t="s">
        <v>307</v>
      </c>
      <c r="CE33" s="657"/>
      <c r="CF33" s="657"/>
      <c r="CG33" s="657"/>
      <c r="CH33" s="657"/>
      <c r="CI33" s="657"/>
      <c r="CJ33" s="657"/>
      <c r="CK33" s="657"/>
      <c r="CL33" s="657"/>
      <c r="CM33" s="657"/>
      <c r="CN33" s="657"/>
      <c r="CO33" s="657"/>
      <c r="CP33" s="657"/>
      <c r="CQ33" s="658"/>
      <c r="CR33" s="659">
        <v>2507738</v>
      </c>
      <c r="CS33" s="692"/>
      <c r="CT33" s="692"/>
      <c r="CU33" s="692"/>
      <c r="CV33" s="692"/>
      <c r="CW33" s="692"/>
      <c r="CX33" s="692"/>
      <c r="CY33" s="693"/>
      <c r="CZ33" s="664">
        <v>46.4</v>
      </c>
      <c r="DA33" s="690"/>
      <c r="DB33" s="690"/>
      <c r="DC33" s="694"/>
      <c r="DD33" s="668">
        <v>2145517</v>
      </c>
      <c r="DE33" s="692"/>
      <c r="DF33" s="692"/>
      <c r="DG33" s="692"/>
      <c r="DH33" s="692"/>
      <c r="DI33" s="692"/>
      <c r="DJ33" s="692"/>
      <c r="DK33" s="693"/>
      <c r="DL33" s="668">
        <v>1383043</v>
      </c>
      <c r="DM33" s="692"/>
      <c r="DN33" s="692"/>
      <c r="DO33" s="692"/>
      <c r="DP33" s="692"/>
      <c r="DQ33" s="692"/>
      <c r="DR33" s="692"/>
      <c r="DS33" s="692"/>
      <c r="DT33" s="692"/>
      <c r="DU33" s="692"/>
      <c r="DV33" s="693"/>
      <c r="DW33" s="664">
        <v>41.7</v>
      </c>
      <c r="DX33" s="690"/>
      <c r="DY33" s="690"/>
      <c r="DZ33" s="690"/>
      <c r="EA33" s="690"/>
      <c r="EB33" s="690"/>
      <c r="EC33" s="691"/>
    </row>
    <row r="34" spans="2:133" ht="11.25" customHeight="1" x14ac:dyDescent="0.2">
      <c r="B34" s="656" t="s">
        <v>308</v>
      </c>
      <c r="C34" s="657"/>
      <c r="D34" s="657"/>
      <c r="E34" s="657"/>
      <c r="F34" s="657"/>
      <c r="G34" s="657"/>
      <c r="H34" s="657"/>
      <c r="I34" s="657"/>
      <c r="J34" s="657"/>
      <c r="K34" s="657"/>
      <c r="L34" s="657"/>
      <c r="M34" s="657"/>
      <c r="N34" s="657"/>
      <c r="O34" s="657"/>
      <c r="P34" s="657"/>
      <c r="Q34" s="658"/>
      <c r="R34" s="659">
        <v>170587</v>
      </c>
      <c r="S34" s="660"/>
      <c r="T34" s="660"/>
      <c r="U34" s="660"/>
      <c r="V34" s="660"/>
      <c r="W34" s="660"/>
      <c r="X34" s="660"/>
      <c r="Y34" s="661"/>
      <c r="Z34" s="662">
        <v>2.9</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837868</v>
      </c>
      <c r="CS34" s="660"/>
      <c r="CT34" s="660"/>
      <c r="CU34" s="660"/>
      <c r="CV34" s="660"/>
      <c r="CW34" s="660"/>
      <c r="CX34" s="660"/>
      <c r="CY34" s="661"/>
      <c r="CZ34" s="664">
        <v>15.5</v>
      </c>
      <c r="DA34" s="690"/>
      <c r="DB34" s="690"/>
      <c r="DC34" s="694"/>
      <c r="DD34" s="668">
        <v>602019</v>
      </c>
      <c r="DE34" s="660"/>
      <c r="DF34" s="660"/>
      <c r="DG34" s="660"/>
      <c r="DH34" s="660"/>
      <c r="DI34" s="660"/>
      <c r="DJ34" s="660"/>
      <c r="DK34" s="661"/>
      <c r="DL34" s="668">
        <v>500578</v>
      </c>
      <c r="DM34" s="660"/>
      <c r="DN34" s="660"/>
      <c r="DO34" s="660"/>
      <c r="DP34" s="660"/>
      <c r="DQ34" s="660"/>
      <c r="DR34" s="660"/>
      <c r="DS34" s="660"/>
      <c r="DT34" s="660"/>
      <c r="DU34" s="660"/>
      <c r="DV34" s="661"/>
      <c r="DW34" s="664">
        <v>15.1</v>
      </c>
      <c r="DX34" s="690"/>
      <c r="DY34" s="690"/>
      <c r="DZ34" s="690"/>
      <c r="EA34" s="690"/>
      <c r="EB34" s="690"/>
      <c r="EC34" s="691"/>
    </row>
    <row r="35" spans="2:133" ht="11.25" customHeight="1" x14ac:dyDescent="0.2">
      <c r="B35" s="656" t="s">
        <v>310</v>
      </c>
      <c r="C35" s="657"/>
      <c r="D35" s="657"/>
      <c r="E35" s="657"/>
      <c r="F35" s="657"/>
      <c r="G35" s="657"/>
      <c r="H35" s="657"/>
      <c r="I35" s="657"/>
      <c r="J35" s="657"/>
      <c r="K35" s="657"/>
      <c r="L35" s="657"/>
      <c r="M35" s="657"/>
      <c r="N35" s="657"/>
      <c r="O35" s="657"/>
      <c r="P35" s="657"/>
      <c r="Q35" s="658"/>
      <c r="R35" s="659">
        <v>269205</v>
      </c>
      <c r="S35" s="660"/>
      <c r="T35" s="660"/>
      <c r="U35" s="660"/>
      <c r="V35" s="660"/>
      <c r="W35" s="660"/>
      <c r="X35" s="660"/>
      <c r="Y35" s="661"/>
      <c r="Z35" s="662">
        <v>4.5999999999999996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11891</v>
      </c>
      <c r="CS35" s="692"/>
      <c r="CT35" s="692"/>
      <c r="CU35" s="692"/>
      <c r="CV35" s="692"/>
      <c r="CW35" s="692"/>
      <c r="CX35" s="692"/>
      <c r="CY35" s="693"/>
      <c r="CZ35" s="664">
        <v>0.2</v>
      </c>
      <c r="DA35" s="690"/>
      <c r="DB35" s="690"/>
      <c r="DC35" s="694"/>
      <c r="DD35" s="668">
        <v>10878</v>
      </c>
      <c r="DE35" s="692"/>
      <c r="DF35" s="692"/>
      <c r="DG35" s="692"/>
      <c r="DH35" s="692"/>
      <c r="DI35" s="692"/>
      <c r="DJ35" s="692"/>
      <c r="DK35" s="693"/>
      <c r="DL35" s="668">
        <v>10737</v>
      </c>
      <c r="DM35" s="692"/>
      <c r="DN35" s="692"/>
      <c r="DO35" s="692"/>
      <c r="DP35" s="692"/>
      <c r="DQ35" s="692"/>
      <c r="DR35" s="692"/>
      <c r="DS35" s="692"/>
      <c r="DT35" s="692"/>
      <c r="DU35" s="692"/>
      <c r="DV35" s="693"/>
      <c r="DW35" s="664">
        <v>0.3</v>
      </c>
      <c r="DX35" s="690"/>
      <c r="DY35" s="690"/>
      <c r="DZ35" s="690"/>
      <c r="EA35" s="690"/>
      <c r="EB35" s="690"/>
      <c r="EC35" s="691"/>
    </row>
    <row r="36" spans="2:133" ht="11.25" customHeight="1" x14ac:dyDescent="0.2">
      <c r="B36" s="656" t="s">
        <v>314</v>
      </c>
      <c r="C36" s="657"/>
      <c r="D36" s="657"/>
      <c r="E36" s="657"/>
      <c r="F36" s="657"/>
      <c r="G36" s="657"/>
      <c r="H36" s="657"/>
      <c r="I36" s="657"/>
      <c r="J36" s="657"/>
      <c r="K36" s="657"/>
      <c r="L36" s="657"/>
      <c r="M36" s="657"/>
      <c r="N36" s="657"/>
      <c r="O36" s="657"/>
      <c r="P36" s="657"/>
      <c r="Q36" s="658"/>
      <c r="R36" s="659">
        <v>467845</v>
      </c>
      <c r="S36" s="660"/>
      <c r="T36" s="660"/>
      <c r="U36" s="660"/>
      <c r="V36" s="660"/>
      <c r="W36" s="660"/>
      <c r="X36" s="660"/>
      <c r="Y36" s="661"/>
      <c r="Z36" s="662">
        <v>7.9</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516232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34409</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623570</v>
      </c>
      <c r="CS36" s="660"/>
      <c r="CT36" s="660"/>
      <c r="CU36" s="660"/>
      <c r="CV36" s="660"/>
      <c r="CW36" s="660"/>
      <c r="CX36" s="660"/>
      <c r="CY36" s="661"/>
      <c r="CZ36" s="664">
        <v>11.5</v>
      </c>
      <c r="DA36" s="690"/>
      <c r="DB36" s="690"/>
      <c r="DC36" s="694"/>
      <c r="DD36" s="668">
        <v>579364</v>
      </c>
      <c r="DE36" s="660"/>
      <c r="DF36" s="660"/>
      <c r="DG36" s="660"/>
      <c r="DH36" s="660"/>
      <c r="DI36" s="660"/>
      <c r="DJ36" s="660"/>
      <c r="DK36" s="661"/>
      <c r="DL36" s="668">
        <v>470689</v>
      </c>
      <c r="DM36" s="660"/>
      <c r="DN36" s="660"/>
      <c r="DO36" s="660"/>
      <c r="DP36" s="660"/>
      <c r="DQ36" s="660"/>
      <c r="DR36" s="660"/>
      <c r="DS36" s="660"/>
      <c r="DT36" s="660"/>
      <c r="DU36" s="660"/>
      <c r="DV36" s="661"/>
      <c r="DW36" s="664">
        <v>14.2</v>
      </c>
      <c r="DX36" s="690"/>
      <c r="DY36" s="690"/>
      <c r="DZ36" s="690"/>
      <c r="EA36" s="690"/>
      <c r="EB36" s="690"/>
      <c r="EC36" s="691"/>
    </row>
    <row r="37" spans="2:133" ht="11.25" customHeight="1" x14ac:dyDescent="0.2">
      <c r="B37" s="656" t="s">
        <v>318</v>
      </c>
      <c r="C37" s="657"/>
      <c r="D37" s="657"/>
      <c r="E37" s="657"/>
      <c r="F37" s="657"/>
      <c r="G37" s="657"/>
      <c r="H37" s="657"/>
      <c r="I37" s="657"/>
      <c r="J37" s="657"/>
      <c r="K37" s="657"/>
      <c r="L37" s="657"/>
      <c r="M37" s="657"/>
      <c r="N37" s="657"/>
      <c r="O37" s="657"/>
      <c r="P37" s="657"/>
      <c r="Q37" s="658"/>
      <c r="R37" s="659">
        <v>86091</v>
      </c>
      <c r="S37" s="660"/>
      <c r="T37" s="660"/>
      <c r="U37" s="660"/>
      <c r="V37" s="660"/>
      <c r="W37" s="660"/>
      <c r="X37" s="660"/>
      <c r="Y37" s="661"/>
      <c r="Z37" s="662">
        <v>1.5</v>
      </c>
      <c r="AA37" s="662"/>
      <c r="AB37" s="662"/>
      <c r="AC37" s="662"/>
      <c r="AD37" s="663">
        <v>17323</v>
      </c>
      <c r="AE37" s="663"/>
      <c r="AF37" s="663"/>
      <c r="AG37" s="663"/>
      <c r="AH37" s="663"/>
      <c r="AI37" s="663"/>
      <c r="AJ37" s="663"/>
      <c r="AK37" s="663"/>
      <c r="AL37" s="664">
        <v>0.5</v>
      </c>
      <c r="AM37" s="665"/>
      <c r="AN37" s="665"/>
      <c r="AO37" s="666"/>
      <c r="AQ37" s="722" t="s">
        <v>319</v>
      </c>
      <c r="AR37" s="723"/>
      <c r="AS37" s="723"/>
      <c r="AT37" s="723"/>
      <c r="AU37" s="723"/>
      <c r="AV37" s="723"/>
      <c r="AW37" s="723"/>
      <c r="AX37" s="723"/>
      <c r="AY37" s="724"/>
      <c r="AZ37" s="659">
        <v>76632</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25419</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170841</v>
      </c>
      <c r="CS37" s="692"/>
      <c r="CT37" s="692"/>
      <c r="CU37" s="692"/>
      <c r="CV37" s="692"/>
      <c r="CW37" s="692"/>
      <c r="CX37" s="692"/>
      <c r="CY37" s="693"/>
      <c r="CZ37" s="664">
        <v>3.2</v>
      </c>
      <c r="DA37" s="690"/>
      <c r="DB37" s="690"/>
      <c r="DC37" s="694"/>
      <c r="DD37" s="668">
        <v>160572</v>
      </c>
      <c r="DE37" s="692"/>
      <c r="DF37" s="692"/>
      <c r="DG37" s="692"/>
      <c r="DH37" s="692"/>
      <c r="DI37" s="692"/>
      <c r="DJ37" s="692"/>
      <c r="DK37" s="693"/>
      <c r="DL37" s="668">
        <v>152273</v>
      </c>
      <c r="DM37" s="692"/>
      <c r="DN37" s="692"/>
      <c r="DO37" s="692"/>
      <c r="DP37" s="692"/>
      <c r="DQ37" s="692"/>
      <c r="DR37" s="692"/>
      <c r="DS37" s="692"/>
      <c r="DT37" s="692"/>
      <c r="DU37" s="692"/>
      <c r="DV37" s="693"/>
      <c r="DW37" s="664">
        <v>4.5999999999999996</v>
      </c>
      <c r="DX37" s="690"/>
      <c r="DY37" s="690"/>
      <c r="DZ37" s="690"/>
      <c r="EA37" s="690"/>
      <c r="EB37" s="690"/>
      <c r="EC37" s="691"/>
    </row>
    <row r="38" spans="2:133" ht="11.25" customHeight="1" x14ac:dyDescent="0.2">
      <c r="B38" s="656" t="s">
        <v>322</v>
      </c>
      <c r="C38" s="657"/>
      <c r="D38" s="657"/>
      <c r="E38" s="657"/>
      <c r="F38" s="657"/>
      <c r="G38" s="657"/>
      <c r="H38" s="657"/>
      <c r="I38" s="657"/>
      <c r="J38" s="657"/>
      <c r="K38" s="657"/>
      <c r="L38" s="657"/>
      <c r="M38" s="657"/>
      <c r="N38" s="657"/>
      <c r="O38" s="657"/>
      <c r="P38" s="657"/>
      <c r="Q38" s="658"/>
      <c r="R38" s="659">
        <v>220000</v>
      </c>
      <c r="S38" s="660"/>
      <c r="T38" s="660"/>
      <c r="U38" s="660"/>
      <c r="V38" s="660"/>
      <c r="W38" s="660"/>
      <c r="X38" s="660"/>
      <c r="Y38" s="661"/>
      <c r="Z38" s="662">
        <v>3.7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20249</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1439</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515247</v>
      </c>
      <c r="CS38" s="660"/>
      <c r="CT38" s="660"/>
      <c r="CU38" s="660"/>
      <c r="CV38" s="660"/>
      <c r="CW38" s="660"/>
      <c r="CX38" s="660"/>
      <c r="CY38" s="661"/>
      <c r="CZ38" s="664">
        <v>9.5</v>
      </c>
      <c r="DA38" s="690"/>
      <c r="DB38" s="690"/>
      <c r="DC38" s="694"/>
      <c r="DD38" s="668">
        <v>440341</v>
      </c>
      <c r="DE38" s="660"/>
      <c r="DF38" s="660"/>
      <c r="DG38" s="660"/>
      <c r="DH38" s="660"/>
      <c r="DI38" s="660"/>
      <c r="DJ38" s="660"/>
      <c r="DK38" s="661"/>
      <c r="DL38" s="668">
        <v>401039</v>
      </c>
      <c r="DM38" s="660"/>
      <c r="DN38" s="660"/>
      <c r="DO38" s="660"/>
      <c r="DP38" s="660"/>
      <c r="DQ38" s="660"/>
      <c r="DR38" s="660"/>
      <c r="DS38" s="660"/>
      <c r="DT38" s="660"/>
      <c r="DU38" s="660"/>
      <c r="DV38" s="661"/>
      <c r="DW38" s="664">
        <v>12.1</v>
      </c>
      <c r="DX38" s="690"/>
      <c r="DY38" s="690"/>
      <c r="DZ38" s="690"/>
      <c r="EA38" s="690"/>
      <c r="EB38" s="690"/>
      <c r="EC38" s="691"/>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985</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2134</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514162</v>
      </c>
      <c r="CS39" s="692"/>
      <c r="CT39" s="692"/>
      <c r="CU39" s="692"/>
      <c r="CV39" s="692"/>
      <c r="CW39" s="692"/>
      <c r="CX39" s="692"/>
      <c r="CY39" s="693"/>
      <c r="CZ39" s="664">
        <v>9.5</v>
      </c>
      <c r="DA39" s="690"/>
      <c r="DB39" s="690"/>
      <c r="DC39" s="694"/>
      <c r="DD39" s="668">
        <v>512915</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2">
      <c r="B40" s="656" t="s">
        <v>330</v>
      </c>
      <c r="C40" s="657"/>
      <c r="D40" s="657"/>
      <c r="E40" s="657"/>
      <c r="F40" s="657"/>
      <c r="G40" s="657"/>
      <c r="H40" s="657"/>
      <c r="I40" s="657"/>
      <c r="J40" s="657"/>
      <c r="K40" s="657"/>
      <c r="L40" s="657"/>
      <c r="M40" s="657"/>
      <c r="N40" s="657"/>
      <c r="O40" s="657"/>
      <c r="P40" s="657"/>
      <c r="Q40" s="658"/>
      <c r="R40" s="659">
        <v>30200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108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5000</v>
      </c>
      <c r="CS40" s="660"/>
      <c r="CT40" s="660"/>
      <c r="CU40" s="660"/>
      <c r="CV40" s="660"/>
      <c r="CW40" s="660"/>
      <c r="CX40" s="660"/>
      <c r="CY40" s="661"/>
      <c r="CZ40" s="664">
        <v>0.1</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2">
      <c r="B41" s="680" t="s">
        <v>335</v>
      </c>
      <c r="C41" s="681"/>
      <c r="D41" s="681"/>
      <c r="E41" s="681"/>
      <c r="F41" s="681"/>
      <c r="G41" s="681"/>
      <c r="H41" s="681"/>
      <c r="I41" s="681"/>
      <c r="J41" s="681"/>
      <c r="K41" s="681"/>
      <c r="L41" s="681"/>
      <c r="M41" s="681"/>
      <c r="N41" s="681"/>
      <c r="O41" s="681"/>
      <c r="P41" s="681"/>
      <c r="Q41" s="682"/>
      <c r="R41" s="731">
        <v>5904522</v>
      </c>
      <c r="S41" s="732"/>
      <c r="T41" s="732"/>
      <c r="U41" s="732"/>
      <c r="V41" s="732"/>
      <c r="W41" s="732"/>
      <c r="X41" s="732"/>
      <c r="Y41" s="736"/>
      <c r="Z41" s="737">
        <v>100</v>
      </c>
      <c r="AA41" s="737"/>
      <c r="AB41" s="737"/>
      <c r="AC41" s="737"/>
      <c r="AD41" s="738">
        <v>3283927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87960</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330406</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389</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569689</v>
      </c>
      <c r="CS42" s="692"/>
      <c r="CT42" s="692"/>
      <c r="CU42" s="692"/>
      <c r="CV42" s="692"/>
      <c r="CW42" s="692"/>
      <c r="CX42" s="692"/>
      <c r="CY42" s="693"/>
      <c r="CZ42" s="664">
        <v>10.5</v>
      </c>
      <c r="DA42" s="690"/>
      <c r="DB42" s="690"/>
      <c r="DC42" s="694"/>
      <c r="DD42" s="668">
        <v>92918</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12613</v>
      </c>
      <c r="CS43" s="692"/>
      <c r="CT43" s="692"/>
      <c r="CU43" s="692"/>
      <c r="CV43" s="692"/>
      <c r="CW43" s="692"/>
      <c r="CX43" s="692"/>
      <c r="CY43" s="693"/>
      <c r="CZ43" s="664">
        <v>0.2</v>
      </c>
      <c r="DA43" s="690"/>
      <c r="DB43" s="690"/>
      <c r="DC43" s="694"/>
      <c r="DD43" s="668">
        <v>12613</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569689</v>
      </c>
      <c r="CS44" s="660"/>
      <c r="CT44" s="660"/>
      <c r="CU44" s="660"/>
      <c r="CV44" s="660"/>
      <c r="CW44" s="660"/>
      <c r="CX44" s="660"/>
      <c r="CY44" s="661"/>
      <c r="CZ44" s="664">
        <v>10.5</v>
      </c>
      <c r="DA44" s="665"/>
      <c r="DB44" s="665"/>
      <c r="DC44" s="671"/>
      <c r="DD44" s="668">
        <v>92918</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471642</v>
      </c>
      <c r="CS45" s="692"/>
      <c r="CT45" s="692"/>
      <c r="CU45" s="692"/>
      <c r="CV45" s="692"/>
      <c r="CW45" s="692"/>
      <c r="CX45" s="692"/>
      <c r="CY45" s="693"/>
      <c r="CZ45" s="664">
        <v>8.6999999999999993</v>
      </c>
      <c r="DA45" s="690"/>
      <c r="DB45" s="690"/>
      <c r="DC45" s="694"/>
      <c r="DD45" s="668">
        <v>32732</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98047</v>
      </c>
      <c r="CS46" s="660"/>
      <c r="CT46" s="660"/>
      <c r="CU46" s="660"/>
      <c r="CV46" s="660"/>
      <c r="CW46" s="660"/>
      <c r="CX46" s="660"/>
      <c r="CY46" s="661"/>
      <c r="CZ46" s="664">
        <v>1.8</v>
      </c>
      <c r="DA46" s="665"/>
      <c r="DB46" s="665"/>
      <c r="DC46" s="671"/>
      <c r="DD46" s="668">
        <v>60186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0.8"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5401885</v>
      </c>
      <c r="CS49" s="718"/>
      <c r="CT49" s="718"/>
      <c r="CU49" s="718"/>
      <c r="CV49" s="718"/>
      <c r="CW49" s="718"/>
      <c r="CX49" s="718"/>
      <c r="CY49" s="747"/>
      <c r="CZ49" s="739">
        <v>100</v>
      </c>
      <c r="DA49" s="748"/>
      <c r="DB49" s="748"/>
      <c r="DC49" s="749"/>
      <c r="DD49" s="750">
        <v>3945864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jj07DcI+72nJET4IBwmeJxSixShcno5Oy3lnYWvqm1P2NYXBYC/NYIena19G+9lMuRgFo2hiFvHwHpKiFBxb4Q==" saltValue="bnThtogSWVywaUTzhNDka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5920</v>
      </c>
      <c r="R7" s="789"/>
      <c r="S7" s="789"/>
      <c r="T7" s="789"/>
      <c r="U7" s="789"/>
      <c r="V7" s="789">
        <v>5418</v>
      </c>
      <c r="W7" s="789"/>
      <c r="X7" s="789"/>
      <c r="Y7" s="789"/>
      <c r="Z7" s="789"/>
      <c r="AA7" s="789">
        <v>503</v>
      </c>
      <c r="AB7" s="789"/>
      <c r="AC7" s="789"/>
      <c r="AD7" s="789"/>
      <c r="AE7" s="790"/>
      <c r="AF7" s="791">
        <v>432</v>
      </c>
      <c r="AG7" s="792"/>
      <c r="AH7" s="792"/>
      <c r="AI7" s="792"/>
      <c r="AJ7" s="793"/>
      <c r="AK7" s="794">
        <v>269</v>
      </c>
      <c r="AL7" s="795"/>
      <c r="AM7" s="795"/>
      <c r="AN7" s="795"/>
      <c r="AO7" s="795"/>
      <c r="AP7" s="795">
        <v>5374</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560</v>
      </c>
      <c r="BT7" s="783"/>
      <c r="BU7" s="783"/>
      <c r="BV7" s="783"/>
      <c r="BW7" s="783"/>
      <c r="BX7" s="783"/>
      <c r="BY7" s="783"/>
      <c r="BZ7" s="783"/>
      <c r="CA7" s="783"/>
      <c r="CB7" s="783"/>
      <c r="CC7" s="783"/>
      <c r="CD7" s="783"/>
      <c r="CE7" s="783"/>
      <c r="CF7" s="783"/>
      <c r="CG7" s="798"/>
      <c r="CH7" s="779">
        <v>0</v>
      </c>
      <c r="CI7" s="780"/>
      <c r="CJ7" s="780"/>
      <c r="CK7" s="780"/>
      <c r="CL7" s="781"/>
      <c r="CM7" s="779">
        <v>6</v>
      </c>
      <c r="CN7" s="780"/>
      <c r="CO7" s="780"/>
      <c r="CP7" s="780"/>
      <c r="CQ7" s="781"/>
      <c r="CR7" s="779">
        <v>3</v>
      </c>
      <c r="CS7" s="780"/>
      <c r="CT7" s="780"/>
      <c r="CU7" s="780"/>
      <c r="CV7" s="781"/>
      <c r="CW7" s="779" t="s">
        <v>489</v>
      </c>
      <c r="CX7" s="780"/>
      <c r="CY7" s="780"/>
      <c r="CZ7" s="780"/>
      <c r="DA7" s="781"/>
      <c r="DB7" s="779" t="s">
        <v>489</v>
      </c>
      <c r="DC7" s="780"/>
      <c r="DD7" s="780"/>
      <c r="DE7" s="780"/>
      <c r="DF7" s="781"/>
      <c r="DG7" s="779" t="s">
        <v>489</v>
      </c>
      <c r="DH7" s="780"/>
      <c r="DI7" s="780"/>
      <c r="DJ7" s="780"/>
      <c r="DK7" s="781"/>
      <c r="DL7" s="779" t="s">
        <v>489</v>
      </c>
      <c r="DM7" s="780"/>
      <c r="DN7" s="780"/>
      <c r="DO7" s="780"/>
      <c r="DP7" s="781"/>
      <c r="DQ7" s="779" t="s">
        <v>489</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v>0</v>
      </c>
      <c r="AB8" s="820"/>
      <c r="AC8" s="820"/>
      <c r="AD8" s="820"/>
      <c r="AE8" s="821"/>
      <c r="AF8" s="822">
        <v>0</v>
      </c>
      <c r="AG8" s="823"/>
      <c r="AH8" s="823"/>
      <c r="AI8" s="823"/>
      <c r="AJ8" s="824"/>
      <c r="AK8" s="805">
        <v>15</v>
      </c>
      <c r="AL8" s="806"/>
      <c r="AM8" s="806"/>
      <c r="AN8" s="806"/>
      <c r="AO8" s="806"/>
      <c r="AP8" s="806">
        <v>31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5920</v>
      </c>
      <c r="R23" s="829"/>
      <c r="S23" s="829"/>
      <c r="T23" s="829"/>
      <c r="U23" s="829"/>
      <c r="V23" s="829">
        <v>5418</v>
      </c>
      <c r="W23" s="829"/>
      <c r="X23" s="829"/>
      <c r="Y23" s="829"/>
      <c r="Z23" s="829"/>
      <c r="AA23" s="829">
        <v>503</v>
      </c>
      <c r="AB23" s="829"/>
      <c r="AC23" s="829"/>
      <c r="AD23" s="829"/>
      <c r="AE23" s="830"/>
      <c r="AF23" s="831">
        <v>432</v>
      </c>
      <c r="AG23" s="829"/>
      <c r="AH23" s="829"/>
      <c r="AI23" s="829"/>
      <c r="AJ23" s="832"/>
      <c r="AK23" s="833"/>
      <c r="AL23" s="834"/>
      <c r="AM23" s="834"/>
      <c r="AN23" s="834"/>
      <c r="AO23" s="834"/>
      <c r="AP23" s="829">
        <v>5405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1226</v>
      </c>
      <c r="R28" s="859"/>
      <c r="S28" s="859"/>
      <c r="T28" s="859"/>
      <c r="U28" s="859"/>
      <c r="V28" s="859">
        <v>1192</v>
      </c>
      <c r="W28" s="859"/>
      <c r="X28" s="859"/>
      <c r="Y28" s="859"/>
      <c r="Z28" s="859"/>
      <c r="AA28" s="859">
        <v>34</v>
      </c>
      <c r="AB28" s="859"/>
      <c r="AC28" s="859"/>
      <c r="AD28" s="859"/>
      <c r="AE28" s="860"/>
      <c r="AF28" s="861">
        <v>34</v>
      </c>
      <c r="AG28" s="859"/>
      <c r="AH28" s="859"/>
      <c r="AI28" s="859"/>
      <c r="AJ28" s="862"/>
      <c r="AK28" s="863">
        <v>106</v>
      </c>
      <c r="AL28" s="864"/>
      <c r="AM28" s="864"/>
      <c r="AN28" s="864"/>
      <c r="AO28" s="864"/>
      <c r="AP28" s="865" t="s">
        <v>489</v>
      </c>
      <c r="AQ28" s="866"/>
      <c r="AR28" s="866"/>
      <c r="AS28" s="866"/>
      <c r="AT28" s="867"/>
      <c r="AU28" s="865" t="s">
        <v>489</v>
      </c>
      <c r="AV28" s="866"/>
      <c r="AW28" s="866"/>
      <c r="AX28" s="866"/>
      <c r="AY28" s="867"/>
      <c r="AZ28" s="868" t="s">
        <v>489</v>
      </c>
      <c r="BA28" s="869"/>
      <c r="BB28" s="869"/>
      <c r="BC28" s="869"/>
      <c r="BD28" s="870"/>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53</v>
      </c>
      <c r="R29" s="820"/>
      <c r="S29" s="820"/>
      <c r="T29" s="820"/>
      <c r="U29" s="820"/>
      <c r="V29" s="820">
        <v>48</v>
      </c>
      <c r="W29" s="820"/>
      <c r="X29" s="820"/>
      <c r="Y29" s="820"/>
      <c r="Z29" s="820"/>
      <c r="AA29" s="820">
        <v>5</v>
      </c>
      <c r="AB29" s="820"/>
      <c r="AC29" s="820"/>
      <c r="AD29" s="820"/>
      <c r="AE29" s="821"/>
      <c r="AF29" s="822">
        <v>5</v>
      </c>
      <c r="AG29" s="823"/>
      <c r="AH29" s="823"/>
      <c r="AI29" s="823"/>
      <c r="AJ29" s="824"/>
      <c r="AK29" s="873">
        <v>19</v>
      </c>
      <c r="AL29" s="879"/>
      <c r="AM29" s="879"/>
      <c r="AN29" s="879"/>
      <c r="AO29" s="879"/>
      <c r="AP29" s="871" t="s">
        <v>489</v>
      </c>
      <c r="AQ29" s="872"/>
      <c r="AR29" s="872"/>
      <c r="AS29" s="872"/>
      <c r="AT29" s="873"/>
      <c r="AU29" s="871" t="s">
        <v>489</v>
      </c>
      <c r="AV29" s="872"/>
      <c r="AW29" s="872"/>
      <c r="AX29" s="872"/>
      <c r="AY29" s="873"/>
      <c r="AZ29" s="874" t="s">
        <v>489</v>
      </c>
      <c r="BA29" s="875"/>
      <c r="BB29" s="875"/>
      <c r="BC29" s="875"/>
      <c r="BD29" s="876"/>
      <c r="BE29" s="877"/>
      <c r="BF29" s="877"/>
      <c r="BG29" s="877"/>
      <c r="BH29" s="877"/>
      <c r="BI29" s="878"/>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1188</v>
      </c>
      <c r="R30" s="820"/>
      <c r="S30" s="820"/>
      <c r="T30" s="820"/>
      <c r="U30" s="820"/>
      <c r="V30" s="820">
        <v>1107</v>
      </c>
      <c r="W30" s="820"/>
      <c r="X30" s="820"/>
      <c r="Y30" s="820"/>
      <c r="Z30" s="820"/>
      <c r="AA30" s="820">
        <v>82</v>
      </c>
      <c r="AB30" s="820"/>
      <c r="AC30" s="820"/>
      <c r="AD30" s="820"/>
      <c r="AE30" s="821"/>
      <c r="AF30" s="822">
        <v>82</v>
      </c>
      <c r="AG30" s="823"/>
      <c r="AH30" s="823"/>
      <c r="AI30" s="823"/>
      <c r="AJ30" s="824"/>
      <c r="AK30" s="873">
        <v>190</v>
      </c>
      <c r="AL30" s="879"/>
      <c r="AM30" s="879"/>
      <c r="AN30" s="879"/>
      <c r="AO30" s="879"/>
      <c r="AP30" s="871" t="s">
        <v>489</v>
      </c>
      <c r="AQ30" s="872"/>
      <c r="AR30" s="872"/>
      <c r="AS30" s="872"/>
      <c r="AT30" s="873"/>
      <c r="AU30" s="871" t="s">
        <v>489</v>
      </c>
      <c r="AV30" s="872"/>
      <c r="AW30" s="872"/>
      <c r="AX30" s="872"/>
      <c r="AY30" s="873"/>
      <c r="AZ30" s="874" t="s">
        <v>489</v>
      </c>
      <c r="BA30" s="875"/>
      <c r="BB30" s="875"/>
      <c r="BC30" s="875"/>
      <c r="BD30" s="876"/>
      <c r="BE30" s="877"/>
      <c r="BF30" s="877"/>
      <c r="BG30" s="877"/>
      <c r="BH30" s="877"/>
      <c r="BI30" s="878"/>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214</v>
      </c>
      <c r="R31" s="820"/>
      <c r="S31" s="820"/>
      <c r="T31" s="820"/>
      <c r="U31" s="820"/>
      <c r="V31" s="820">
        <v>208</v>
      </c>
      <c r="W31" s="820"/>
      <c r="X31" s="820"/>
      <c r="Y31" s="820"/>
      <c r="Z31" s="820"/>
      <c r="AA31" s="820">
        <v>6</v>
      </c>
      <c r="AB31" s="820"/>
      <c r="AC31" s="820"/>
      <c r="AD31" s="820"/>
      <c r="AE31" s="821"/>
      <c r="AF31" s="822">
        <v>6</v>
      </c>
      <c r="AG31" s="823"/>
      <c r="AH31" s="823"/>
      <c r="AI31" s="823"/>
      <c r="AJ31" s="824"/>
      <c r="AK31" s="873">
        <v>30</v>
      </c>
      <c r="AL31" s="879"/>
      <c r="AM31" s="879"/>
      <c r="AN31" s="879"/>
      <c r="AO31" s="879"/>
      <c r="AP31" s="871" t="s">
        <v>489</v>
      </c>
      <c r="AQ31" s="872"/>
      <c r="AR31" s="872"/>
      <c r="AS31" s="872"/>
      <c r="AT31" s="873"/>
      <c r="AU31" s="871" t="s">
        <v>489</v>
      </c>
      <c r="AV31" s="872"/>
      <c r="AW31" s="872"/>
      <c r="AX31" s="872"/>
      <c r="AY31" s="873"/>
      <c r="AZ31" s="874" t="s">
        <v>489</v>
      </c>
      <c r="BA31" s="875"/>
      <c r="BB31" s="875"/>
      <c r="BC31" s="875"/>
      <c r="BD31" s="876"/>
      <c r="BE31" s="877"/>
      <c r="BF31" s="877"/>
      <c r="BG31" s="877"/>
      <c r="BH31" s="877"/>
      <c r="BI31" s="878"/>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121</v>
      </c>
      <c r="R32" s="820"/>
      <c r="S32" s="820"/>
      <c r="T32" s="820"/>
      <c r="U32" s="820"/>
      <c r="V32" s="820">
        <v>111</v>
      </c>
      <c r="W32" s="820"/>
      <c r="X32" s="820"/>
      <c r="Y32" s="820"/>
      <c r="Z32" s="820"/>
      <c r="AA32" s="820">
        <v>10</v>
      </c>
      <c r="AB32" s="820"/>
      <c r="AC32" s="820"/>
      <c r="AD32" s="820"/>
      <c r="AE32" s="821"/>
      <c r="AF32" s="822">
        <v>488</v>
      </c>
      <c r="AG32" s="823"/>
      <c r="AH32" s="823"/>
      <c r="AI32" s="823"/>
      <c r="AJ32" s="824"/>
      <c r="AK32" s="873">
        <v>1</v>
      </c>
      <c r="AL32" s="879"/>
      <c r="AM32" s="879"/>
      <c r="AN32" s="879"/>
      <c r="AO32" s="879"/>
      <c r="AP32" s="879">
        <v>222</v>
      </c>
      <c r="AQ32" s="879"/>
      <c r="AR32" s="879"/>
      <c r="AS32" s="879"/>
      <c r="AT32" s="879"/>
      <c r="AU32" s="879">
        <v>3</v>
      </c>
      <c r="AV32" s="879"/>
      <c r="AW32" s="879"/>
      <c r="AX32" s="879"/>
      <c r="AY32" s="879"/>
      <c r="AZ32" s="880" t="s">
        <v>489</v>
      </c>
      <c r="BA32" s="880"/>
      <c r="BB32" s="880"/>
      <c r="BC32" s="880"/>
      <c r="BD32" s="880"/>
      <c r="BE32" s="877" t="s">
        <v>394</v>
      </c>
      <c r="BF32" s="877"/>
      <c r="BG32" s="877"/>
      <c r="BH32" s="877"/>
      <c r="BI32" s="878"/>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242</v>
      </c>
      <c r="R33" s="820"/>
      <c r="S33" s="820"/>
      <c r="T33" s="820"/>
      <c r="U33" s="820"/>
      <c r="V33" s="820">
        <v>199</v>
      </c>
      <c r="W33" s="820"/>
      <c r="X33" s="820"/>
      <c r="Y33" s="820"/>
      <c r="Z33" s="820"/>
      <c r="AA33" s="820">
        <v>43</v>
      </c>
      <c r="AB33" s="820"/>
      <c r="AC33" s="820"/>
      <c r="AD33" s="820"/>
      <c r="AE33" s="821"/>
      <c r="AF33" s="822">
        <v>43</v>
      </c>
      <c r="AG33" s="823"/>
      <c r="AH33" s="823"/>
      <c r="AI33" s="823"/>
      <c r="AJ33" s="824"/>
      <c r="AK33" s="873">
        <v>77</v>
      </c>
      <c r="AL33" s="879"/>
      <c r="AM33" s="879"/>
      <c r="AN33" s="879"/>
      <c r="AO33" s="879"/>
      <c r="AP33" s="879">
        <v>951</v>
      </c>
      <c r="AQ33" s="879"/>
      <c r="AR33" s="879"/>
      <c r="AS33" s="879"/>
      <c r="AT33" s="879"/>
      <c r="AU33" s="879">
        <v>647</v>
      </c>
      <c r="AV33" s="879"/>
      <c r="AW33" s="879"/>
      <c r="AX33" s="879"/>
      <c r="AY33" s="879"/>
      <c r="AZ33" s="880" t="s">
        <v>489</v>
      </c>
      <c r="BA33" s="880"/>
      <c r="BB33" s="880"/>
      <c r="BC33" s="880"/>
      <c r="BD33" s="880"/>
      <c r="BE33" s="877" t="s">
        <v>396</v>
      </c>
      <c r="BF33" s="877"/>
      <c r="BG33" s="877"/>
      <c r="BH33" s="877"/>
      <c r="BI33" s="878"/>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397</v>
      </c>
      <c r="C34" s="817"/>
      <c r="D34" s="817"/>
      <c r="E34" s="817"/>
      <c r="F34" s="817"/>
      <c r="G34" s="817"/>
      <c r="H34" s="817"/>
      <c r="I34" s="817"/>
      <c r="J34" s="817"/>
      <c r="K34" s="817"/>
      <c r="L34" s="817"/>
      <c r="M34" s="817"/>
      <c r="N34" s="817"/>
      <c r="O34" s="817"/>
      <c r="P34" s="818"/>
      <c r="Q34" s="819">
        <v>51</v>
      </c>
      <c r="R34" s="820"/>
      <c r="S34" s="820"/>
      <c r="T34" s="820"/>
      <c r="U34" s="820"/>
      <c r="V34" s="820">
        <v>47</v>
      </c>
      <c r="W34" s="820"/>
      <c r="X34" s="820"/>
      <c r="Y34" s="820"/>
      <c r="Z34" s="820"/>
      <c r="AA34" s="820">
        <v>5</v>
      </c>
      <c r="AB34" s="820"/>
      <c r="AC34" s="820"/>
      <c r="AD34" s="820"/>
      <c r="AE34" s="821"/>
      <c r="AF34" s="822">
        <v>5</v>
      </c>
      <c r="AG34" s="823"/>
      <c r="AH34" s="823"/>
      <c r="AI34" s="823"/>
      <c r="AJ34" s="824"/>
      <c r="AK34" s="873">
        <v>20</v>
      </c>
      <c r="AL34" s="879"/>
      <c r="AM34" s="879"/>
      <c r="AN34" s="879"/>
      <c r="AO34" s="879"/>
      <c r="AP34" s="879">
        <v>179</v>
      </c>
      <c r="AQ34" s="879"/>
      <c r="AR34" s="879"/>
      <c r="AS34" s="879"/>
      <c r="AT34" s="879"/>
      <c r="AU34" s="879">
        <v>113</v>
      </c>
      <c r="AV34" s="879"/>
      <c r="AW34" s="879"/>
      <c r="AX34" s="879"/>
      <c r="AY34" s="879"/>
      <c r="AZ34" s="880" t="s">
        <v>489</v>
      </c>
      <c r="BA34" s="880"/>
      <c r="BB34" s="880"/>
      <c r="BC34" s="880"/>
      <c r="BD34" s="880"/>
      <c r="BE34" s="877" t="s">
        <v>396</v>
      </c>
      <c r="BF34" s="877"/>
      <c r="BG34" s="877"/>
      <c r="BH34" s="877"/>
      <c r="BI34" s="878"/>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3"/>
      <c r="AL35" s="879"/>
      <c r="AM35" s="879"/>
      <c r="AN35" s="879"/>
      <c r="AO35" s="879"/>
      <c r="AP35" s="879"/>
      <c r="AQ35" s="879"/>
      <c r="AR35" s="879"/>
      <c r="AS35" s="879"/>
      <c r="AT35" s="879"/>
      <c r="AU35" s="879"/>
      <c r="AV35" s="879"/>
      <c r="AW35" s="879"/>
      <c r="AX35" s="879"/>
      <c r="AY35" s="879"/>
      <c r="AZ35" s="880"/>
      <c r="BA35" s="880"/>
      <c r="BB35" s="880"/>
      <c r="BC35" s="880"/>
      <c r="BD35" s="880"/>
      <c r="BE35" s="877"/>
      <c r="BF35" s="877"/>
      <c r="BG35" s="877"/>
      <c r="BH35" s="877"/>
      <c r="BI35" s="878"/>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3"/>
      <c r="AL36" s="879"/>
      <c r="AM36" s="879"/>
      <c r="AN36" s="879"/>
      <c r="AO36" s="879"/>
      <c r="AP36" s="879"/>
      <c r="AQ36" s="879"/>
      <c r="AR36" s="879"/>
      <c r="AS36" s="879"/>
      <c r="AT36" s="879"/>
      <c r="AU36" s="879"/>
      <c r="AV36" s="879"/>
      <c r="AW36" s="879"/>
      <c r="AX36" s="879"/>
      <c r="AY36" s="879"/>
      <c r="AZ36" s="880"/>
      <c r="BA36" s="880"/>
      <c r="BB36" s="880"/>
      <c r="BC36" s="880"/>
      <c r="BD36" s="880"/>
      <c r="BE36" s="877"/>
      <c r="BF36" s="877"/>
      <c r="BG36" s="877"/>
      <c r="BH36" s="877"/>
      <c r="BI36" s="878"/>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3"/>
      <c r="AL37" s="879"/>
      <c r="AM37" s="879"/>
      <c r="AN37" s="879"/>
      <c r="AO37" s="879"/>
      <c r="AP37" s="879"/>
      <c r="AQ37" s="879"/>
      <c r="AR37" s="879"/>
      <c r="AS37" s="879"/>
      <c r="AT37" s="879"/>
      <c r="AU37" s="879"/>
      <c r="AV37" s="879"/>
      <c r="AW37" s="879"/>
      <c r="AX37" s="879"/>
      <c r="AY37" s="879"/>
      <c r="AZ37" s="880"/>
      <c r="BA37" s="880"/>
      <c r="BB37" s="880"/>
      <c r="BC37" s="880"/>
      <c r="BD37" s="880"/>
      <c r="BE37" s="877"/>
      <c r="BF37" s="877"/>
      <c r="BG37" s="877"/>
      <c r="BH37" s="877"/>
      <c r="BI37" s="878"/>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3"/>
      <c r="AL38" s="879"/>
      <c r="AM38" s="879"/>
      <c r="AN38" s="879"/>
      <c r="AO38" s="879"/>
      <c r="AP38" s="879"/>
      <c r="AQ38" s="879"/>
      <c r="AR38" s="879"/>
      <c r="AS38" s="879"/>
      <c r="AT38" s="879"/>
      <c r="AU38" s="879"/>
      <c r="AV38" s="879"/>
      <c r="AW38" s="879"/>
      <c r="AX38" s="879"/>
      <c r="AY38" s="879"/>
      <c r="AZ38" s="880"/>
      <c r="BA38" s="880"/>
      <c r="BB38" s="880"/>
      <c r="BC38" s="880"/>
      <c r="BD38" s="880"/>
      <c r="BE38" s="877"/>
      <c r="BF38" s="877"/>
      <c r="BG38" s="877"/>
      <c r="BH38" s="877"/>
      <c r="BI38" s="878"/>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3"/>
      <c r="AL39" s="879"/>
      <c r="AM39" s="879"/>
      <c r="AN39" s="879"/>
      <c r="AO39" s="879"/>
      <c r="AP39" s="879"/>
      <c r="AQ39" s="879"/>
      <c r="AR39" s="879"/>
      <c r="AS39" s="879"/>
      <c r="AT39" s="879"/>
      <c r="AU39" s="879"/>
      <c r="AV39" s="879"/>
      <c r="AW39" s="879"/>
      <c r="AX39" s="879"/>
      <c r="AY39" s="879"/>
      <c r="AZ39" s="880"/>
      <c r="BA39" s="880"/>
      <c r="BB39" s="880"/>
      <c r="BC39" s="880"/>
      <c r="BD39" s="880"/>
      <c r="BE39" s="877"/>
      <c r="BF39" s="877"/>
      <c r="BG39" s="877"/>
      <c r="BH39" s="877"/>
      <c r="BI39" s="878"/>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3"/>
      <c r="AL40" s="879"/>
      <c r="AM40" s="879"/>
      <c r="AN40" s="879"/>
      <c r="AO40" s="879"/>
      <c r="AP40" s="879"/>
      <c r="AQ40" s="879"/>
      <c r="AR40" s="879"/>
      <c r="AS40" s="879"/>
      <c r="AT40" s="879"/>
      <c r="AU40" s="879"/>
      <c r="AV40" s="879"/>
      <c r="AW40" s="879"/>
      <c r="AX40" s="879"/>
      <c r="AY40" s="879"/>
      <c r="AZ40" s="880"/>
      <c r="BA40" s="880"/>
      <c r="BB40" s="880"/>
      <c r="BC40" s="880"/>
      <c r="BD40" s="880"/>
      <c r="BE40" s="877"/>
      <c r="BF40" s="877"/>
      <c r="BG40" s="877"/>
      <c r="BH40" s="877"/>
      <c r="BI40" s="878"/>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3"/>
      <c r="AL41" s="879"/>
      <c r="AM41" s="879"/>
      <c r="AN41" s="879"/>
      <c r="AO41" s="879"/>
      <c r="AP41" s="879"/>
      <c r="AQ41" s="879"/>
      <c r="AR41" s="879"/>
      <c r="AS41" s="879"/>
      <c r="AT41" s="879"/>
      <c r="AU41" s="879"/>
      <c r="AV41" s="879"/>
      <c r="AW41" s="879"/>
      <c r="AX41" s="879"/>
      <c r="AY41" s="879"/>
      <c r="AZ41" s="880"/>
      <c r="BA41" s="880"/>
      <c r="BB41" s="880"/>
      <c r="BC41" s="880"/>
      <c r="BD41" s="880"/>
      <c r="BE41" s="877"/>
      <c r="BF41" s="877"/>
      <c r="BG41" s="877"/>
      <c r="BH41" s="877"/>
      <c r="BI41" s="878"/>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3"/>
      <c r="AL42" s="879"/>
      <c r="AM42" s="879"/>
      <c r="AN42" s="879"/>
      <c r="AO42" s="879"/>
      <c r="AP42" s="879"/>
      <c r="AQ42" s="879"/>
      <c r="AR42" s="879"/>
      <c r="AS42" s="879"/>
      <c r="AT42" s="879"/>
      <c r="AU42" s="879"/>
      <c r="AV42" s="879"/>
      <c r="AW42" s="879"/>
      <c r="AX42" s="879"/>
      <c r="AY42" s="879"/>
      <c r="AZ42" s="880"/>
      <c r="BA42" s="880"/>
      <c r="BB42" s="880"/>
      <c r="BC42" s="880"/>
      <c r="BD42" s="880"/>
      <c r="BE42" s="877"/>
      <c r="BF42" s="877"/>
      <c r="BG42" s="877"/>
      <c r="BH42" s="877"/>
      <c r="BI42" s="878"/>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3"/>
      <c r="AL43" s="879"/>
      <c r="AM43" s="879"/>
      <c r="AN43" s="879"/>
      <c r="AO43" s="879"/>
      <c r="AP43" s="879"/>
      <c r="AQ43" s="879"/>
      <c r="AR43" s="879"/>
      <c r="AS43" s="879"/>
      <c r="AT43" s="879"/>
      <c r="AU43" s="879"/>
      <c r="AV43" s="879"/>
      <c r="AW43" s="879"/>
      <c r="AX43" s="879"/>
      <c r="AY43" s="879"/>
      <c r="AZ43" s="880"/>
      <c r="BA43" s="880"/>
      <c r="BB43" s="880"/>
      <c r="BC43" s="880"/>
      <c r="BD43" s="880"/>
      <c r="BE43" s="877"/>
      <c r="BF43" s="877"/>
      <c r="BG43" s="877"/>
      <c r="BH43" s="877"/>
      <c r="BI43" s="878"/>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3"/>
      <c r="AL44" s="879"/>
      <c r="AM44" s="879"/>
      <c r="AN44" s="879"/>
      <c r="AO44" s="879"/>
      <c r="AP44" s="879"/>
      <c r="AQ44" s="879"/>
      <c r="AR44" s="879"/>
      <c r="AS44" s="879"/>
      <c r="AT44" s="879"/>
      <c r="AU44" s="879"/>
      <c r="AV44" s="879"/>
      <c r="AW44" s="879"/>
      <c r="AX44" s="879"/>
      <c r="AY44" s="879"/>
      <c r="AZ44" s="880"/>
      <c r="BA44" s="880"/>
      <c r="BB44" s="880"/>
      <c r="BC44" s="880"/>
      <c r="BD44" s="880"/>
      <c r="BE44" s="877"/>
      <c r="BF44" s="877"/>
      <c r="BG44" s="877"/>
      <c r="BH44" s="877"/>
      <c r="BI44" s="878"/>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3"/>
      <c r="AL45" s="879"/>
      <c r="AM45" s="879"/>
      <c r="AN45" s="879"/>
      <c r="AO45" s="879"/>
      <c r="AP45" s="879"/>
      <c r="AQ45" s="879"/>
      <c r="AR45" s="879"/>
      <c r="AS45" s="879"/>
      <c r="AT45" s="879"/>
      <c r="AU45" s="879"/>
      <c r="AV45" s="879"/>
      <c r="AW45" s="879"/>
      <c r="AX45" s="879"/>
      <c r="AY45" s="879"/>
      <c r="AZ45" s="880"/>
      <c r="BA45" s="880"/>
      <c r="BB45" s="880"/>
      <c r="BC45" s="880"/>
      <c r="BD45" s="880"/>
      <c r="BE45" s="877"/>
      <c r="BF45" s="877"/>
      <c r="BG45" s="877"/>
      <c r="BH45" s="877"/>
      <c r="BI45" s="878"/>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3"/>
      <c r="AL46" s="879"/>
      <c r="AM46" s="879"/>
      <c r="AN46" s="879"/>
      <c r="AO46" s="879"/>
      <c r="AP46" s="879"/>
      <c r="AQ46" s="879"/>
      <c r="AR46" s="879"/>
      <c r="AS46" s="879"/>
      <c r="AT46" s="879"/>
      <c r="AU46" s="879"/>
      <c r="AV46" s="879"/>
      <c r="AW46" s="879"/>
      <c r="AX46" s="879"/>
      <c r="AY46" s="879"/>
      <c r="AZ46" s="880"/>
      <c r="BA46" s="880"/>
      <c r="BB46" s="880"/>
      <c r="BC46" s="880"/>
      <c r="BD46" s="880"/>
      <c r="BE46" s="877"/>
      <c r="BF46" s="877"/>
      <c r="BG46" s="877"/>
      <c r="BH46" s="877"/>
      <c r="BI46" s="878"/>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3"/>
      <c r="AL47" s="879"/>
      <c r="AM47" s="879"/>
      <c r="AN47" s="879"/>
      <c r="AO47" s="879"/>
      <c r="AP47" s="879"/>
      <c r="AQ47" s="879"/>
      <c r="AR47" s="879"/>
      <c r="AS47" s="879"/>
      <c r="AT47" s="879"/>
      <c r="AU47" s="879"/>
      <c r="AV47" s="879"/>
      <c r="AW47" s="879"/>
      <c r="AX47" s="879"/>
      <c r="AY47" s="879"/>
      <c r="AZ47" s="880"/>
      <c r="BA47" s="880"/>
      <c r="BB47" s="880"/>
      <c r="BC47" s="880"/>
      <c r="BD47" s="880"/>
      <c r="BE47" s="877"/>
      <c r="BF47" s="877"/>
      <c r="BG47" s="877"/>
      <c r="BH47" s="877"/>
      <c r="BI47" s="878"/>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3"/>
      <c r="AL48" s="879"/>
      <c r="AM48" s="879"/>
      <c r="AN48" s="879"/>
      <c r="AO48" s="879"/>
      <c r="AP48" s="879"/>
      <c r="AQ48" s="879"/>
      <c r="AR48" s="879"/>
      <c r="AS48" s="879"/>
      <c r="AT48" s="879"/>
      <c r="AU48" s="879"/>
      <c r="AV48" s="879"/>
      <c r="AW48" s="879"/>
      <c r="AX48" s="879"/>
      <c r="AY48" s="879"/>
      <c r="AZ48" s="880"/>
      <c r="BA48" s="880"/>
      <c r="BB48" s="880"/>
      <c r="BC48" s="880"/>
      <c r="BD48" s="880"/>
      <c r="BE48" s="877"/>
      <c r="BF48" s="877"/>
      <c r="BG48" s="877"/>
      <c r="BH48" s="877"/>
      <c r="BI48" s="878"/>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3"/>
      <c r="AL49" s="879"/>
      <c r="AM49" s="879"/>
      <c r="AN49" s="879"/>
      <c r="AO49" s="879"/>
      <c r="AP49" s="879"/>
      <c r="AQ49" s="879"/>
      <c r="AR49" s="879"/>
      <c r="AS49" s="879"/>
      <c r="AT49" s="879"/>
      <c r="AU49" s="879"/>
      <c r="AV49" s="879"/>
      <c r="AW49" s="879"/>
      <c r="AX49" s="879"/>
      <c r="AY49" s="879"/>
      <c r="AZ49" s="880"/>
      <c r="BA49" s="880"/>
      <c r="BB49" s="880"/>
      <c r="BC49" s="880"/>
      <c r="BD49" s="880"/>
      <c r="BE49" s="877"/>
      <c r="BF49" s="877"/>
      <c r="BG49" s="877"/>
      <c r="BH49" s="877"/>
      <c r="BI49" s="878"/>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81"/>
      <c r="R50" s="882"/>
      <c r="S50" s="882"/>
      <c r="T50" s="882"/>
      <c r="U50" s="882"/>
      <c r="V50" s="882"/>
      <c r="W50" s="882"/>
      <c r="X50" s="882"/>
      <c r="Y50" s="882"/>
      <c r="Z50" s="882"/>
      <c r="AA50" s="882"/>
      <c r="AB50" s="882"/>
      <c r="AC50" s="882"/>
      <c r="AD50" s="882"/>
      <c r="AE50" s="883"/>
      <c r="AF50" s="822"/>
      <c r="AG50" s="823"/>
      <c r="AH50" s="823"/>
      <c r="AI50" s="823"/>
      <c r="AJ50" s="824"/>
      <c r="AK50" s="885"/>
      <c r="AL50" s="882"/>
      <c r="AM50" s="882"/>
      <c r="AN50" s="882"/>
      <c r="AO50" s="882"/>
      <c r="AP50" s="882"/>
      <c r="AQ50" s="882"/>
      <c r="AR50" s="882"/>
      <c r="AS50" s="882"/>
      <c r="AT50" s="882"/>
      <c r="AU50" s="882"/>
      <c r="AV50" s="882"/>
      <c r="AW50" s="882"/>
      <c r="AX50" s="882"/>
      <c r="AY50" s="882"/>
      <c r="AZ50" s="884"/>
      <c r="BA50" s="884"/>
      <c r="BB50" s="884"/>
      <c r="BC50" s="884"/>
      <c r="BD50" s="884"/>
      <c r="BE50" s="877"/>
      <c r="BF50" s="877"/>
      <c r="BG50" s="877"/>
      <c r="BH50" s="877"/>
      <c r="BI50" s="878"/>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81"/>
      <c r="R51" s="882"/>
      <c r="S51" s="882"/>
      <c r="T51" s="882"/>
      <c r="U51" s="882"/>
      <c r="V51" s="882"/>
      <c r="W51" s="882"/>
      <c r="X51" s="882"/>
      <c r="Y51" s="882"/>
      <c r="Z51" s="882"/>
      <c r="AA51" s="882"/>
      <c r="AB51" s="882"/>
      <c r="AC51" s="882"/>
      <c r="AD51" s="882"/>
      <c r="AE51" s="883"/>
      <c r="AF51" s="822"/>
      <c r="AG51" s="823"/>
      <c r="AH51" s="823"/>
      <c r="AI51" s="823"/>
      <c r="AJ51" s="824"/>
      <c r="AK51" s="885"/>
      <c r="AL51" s="882"/>
      <c r="AM51" s="882"/>
      <c r="AN51" s="882"/>
      <c r="AO51" s="882"/>
      <c r="AP51" s="882"/>
      <c r="AQ51" s="882"/>
      <c r="AR51" s="882"/>
      <c r="AS51" s="882"/>
      <c r="AT51" s="882"/>
      <c r="AU51" s="882"/>
      <c r="AV51" s="882"/>
      <c r="AW51" s="882"/>
      <c r="AX51" s="882"/>
      <c r="AY51" s="882"/>
      <c r="AZ51" s="884"/>
      <c r="BA51" s="884"/>
      <c r="BB51" s="884"/>
      <c r="BC51" s="884"/>
      <c r="BD51" s="884"/>
      <c r="BE51" s="877"/>
      <c r="BF51" s="877"/>
      <c r="BG51" s="877"/>
      <c r="BH51" s="877"/>
      <c r="BI51" s="878"/>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81"/>
      <c r="R52" s="882"/>
      <c r="S52" s="882"/>
      <c r="T52" s="882"/>
      <c r="U52" s="882"/>
      <c r="V52" s="882"/>
      <c r="W52" s="882"/>
      <c r="X52" s="882"/>
      <c r="Y52" s="882"/>
      <c r="Z52" s="882"/>
      <c r="AA52" s="882"/>
      <c r="AB52" s="882"/>
      <c r="AC52" s="882"/>
      <c r="AD52" s="882"/>
      <c r="AE52" s="883"/>
      <c r="AF52" s="822"/>
      <c r="AG52" s="823"/>
      <c r="AH52" s="823"/>
      <c r="AI52" s="823"/>
      <c r="AJ52" s="824"/>
      <c r="AK52" s="885"/>
      <c r="AL52" s="882"/>
      <c r="AM52" s="882"/>
      <c r="AN52" s="882"/>
      <c r="AO52" s="882"/>
      <c r="AP52" s="882"/>
      <c r="AQ52" s="882"/>
      <c r="AR52" s="882"/>
      <c r="AS52" s="882"/>
      <c r="AT52" s="882"/>
      <c r="AU52" s="882"/>
      <c r="AV52" s="882"/>
      <c r="AW52" s="882"/>
      <c r="AX52" s="882"/>
      <c r="AY52" s="882"/>
      <c r="AZ52" s="884"/>
      <c r="BA52" s="884"/>
      <c r="BB52" s="884"/>
      <c r="BC52" s="884"/>
      <c r="BD52" s="884"/>
      <c r="BE52" s="877"/>
      <c r="BF52" s="877"/>
      <c r="BG52" s="877"/>
      <c r="BH52" s="877"/>
      <c r="BI52" s="878"/>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81"/>
      <c r="R53" s="882"/>
      <c r="S53" s="882"/>
      <c r="T53" s="882"/>
      <c r="U53" s="882"/>
      <c r="V53" s="882"/>
      <c r="W53" s="882"/>
      <c r="X53" s="882"/>
      <c r="Y53" s="882"/>
      <c r="Z53" s="882"/>
      <c r="AA53" s="882"/>
      <c r="AB53" s="882"/>
      <c r="AC53" s="882"/>
      <c r="AD53" s="882"/>
      <c r="AE53" s="883"/>
      <c r="AF53" s="822"/>
      <c r="AG53" s="823"/>
      <c r="AH53" s="823"/>
      <c r="AI53" s="823"/>
      <c r="AJ53" s="824"/>
      <c r="AK53" s="885"/>
      <c r="AL53" s="882"/>
      <c r="AM53" s="882"/>
      <c r="AN53" s="882"/>
      <c r="AO53" s="882"/>
      <c r="AP53" s="882"/>
      <c r="AQ53" s="882"/>
      <c r="AR53" s="882"/>
      <c r="AS53" s="882"/>
      <c r="AT53" s="882"/>
      <c r="AU53" s="882"/>
      <c r="AV53" s="882"/>
      <c r="AW53" s="882"/>
      <c r="AX53" s="882"/>
      <c r="AY53" s="882"/>
      <c r="AZ53" s="884"/>
      <c r="BA53" s="884"/>
      <c r="BB53" s="884"/>
      <c r="BC53" s="884"/>
      <c r="BD53" s="884"/>
      <c r="BE53" s="877"/>
      <c r="BF53" s="877"/>
      <c r="BG53" s="877"/>
      <c r="BH53" s="877"/>
      <c r="BI53" s="878"/>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81"/>
      <c r="R54" s="882"/>
      <c r="S54" s="882"/>
      <c r="T54" s="882"/>
      <c r="U54" s="882"/>
      <c r="V54" s="882"/>
      <c r="W54" s="882"/>
      <c r="X54" s="882"/>
      <c r="Y54" s="882"/>
      <c r="Z54" s="882"/>
      <c r="AA54" s="882"/>
      <c r="AB54" s="882"/>
      <c r="AC54" s="882"/>
      <c r="AD54" s="882"/>
      <c r="AE54" s="883"/>
      <c r="AF54" s="822"/>
      <c r="AG54" s="823"/>
      <c r="AH54" s="823"/>
      <c r="AI54" s="823"/>
      <c r="AJ54" s="824"/>
      <c r="AK54" s="885"/>
      <c r="AL54" s="882"/>
      <c r="AM54" s="882"/>
      <c r="AN54" s="882"/>
      <c r="AO54" s="882"/>
      <c r="AP54" s="882"/>
      <c r="AQ54" s="882"/>
      <c r="AR54" s="882"/>
      <c r="AS54" s="882"/>
      <c r="AT54" s="882"/>
      <c r="AU54" s="882"/>
      <c r="AV54" s="882"/>
      <c r="AW54" s="882"/>
      <c r="AX54" s="882"/>
      <c r="AY54" s="882"/>
      <c r="AZ54" s="884"/>
      <c r="BA54" s="884"/>
      <c r="BB54" s="884"/>
      <c r="BC54" s="884"/>
      <c r="BD54" s="884"/>
      <c r="BE54" s="877"/>
      <c r="BF54" s="877"/>
      <c r="BG54" s="877"/>
      <c r="BH54" s="877"/>
      <c r="BI54" s="878"/>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81"/>
      <c r="R55" s="882"/>
      <c r="S55" s="882"/>
      <c r="T55" s="882"/>
      <c r="U55" s="882"/>
      <c r="V55" s="882"/>
      <c r="W55" s="882"/>
      <c r="X55" s="882"/>
      <c r="Y55" s="882"/>
      <c r="Z55" s="882"/>
      <c r="AA55" s="882"/>
      <c r="AB55" s="882"/>
      <c r="AC55" s="882"/>
      <c r="AD55" s="882"/>
      <c r="AE55" s="883"/>
      <c r="AF55" s="822"/>
      <c r="AG55" s="823"/>
      <c r="AH55" s="823"/>
      <c r="AI55" s="823"/>
      <c r="AJ55" s="824"/>
      <c r="AK55" s="885"/>
      <c r="AL55" s="882"/>
      <c r="AM55" s="882"/>
      <c r="AN55" s="882"/>
      <c r="AO55" s="882"/>
      <c r="AP55" s="882"/>
      <c r="AQ55" s="882"/>
      <c r="AR55" s="882"/>
      <c r="AS55" s="882"/>
      <c r="AT55" s="882"/>
      <c r="AU55" s="882"/>
      <c r="AV55" s="882"/>
      <c r="AW55" s="882"/>
      <c r="AX55" s="882"/>
      <c r="AY55" s="882"/>
      <c r="AZ55" s="884"/>
      <c r="BA55" s="884"/>
      <c r="BB55" s="884"/>
      <c r="BC55" s="884"/>
      <c r="BD55" s="884"/>
      <c r="BE55" s="877"/>
      <c r="BF55" s="877"/>
      <c r="BG55" s="877"/>
      <c r="BH55" s="877"/>
      <c r="BI55" s="878"/>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81"/>
      <c r="R56" s="882"/>
      <c r="S56" s="882"/>
      <c r="T56" s="882"/>
      <c r="U56" s="882"/>
      <c r="V56" s="882"/>
      <c r="W56" s="882"/>
      <c r="X56" s="882"/>
      <c r="Y56" s="882"/>
      <c r="Z56" s="882"/>
      <c r="AA56" s="882"/>
      <c r="AB56" s="882"/>
      <c r="AC56" s="882"/>
      <c r="AD56" s="882"/>
      <c r="AE56" s="883"/>
      <c r="AF56" s="822"/>
      <c r="AG56" s="823"/>
      <c r="AH56" s="823"/>
      <c r="AI56" s="823"/>
      <c r="AJ56" s="824"/>
      <c r="AK56" s="885"/>
      <c r="AL56" s="882"/>
      <c r="AM56" s="882"/>
      <c r="AN56" s="882"/>
      <c r="AO56" s="882"/>
      <c r="AP56" s="882"/>
      <c r="AQ56" s="882"/>
      <c r="AR56" s="882"/>
      <c r="AS56" s="882"/>
      <c r="AT56" s="882"/>
      <c r="AU56" s="882"/>
      <c r="AV56" s="882"/>
      <c r="AW56" s="882"/>
      <c r="AX56" s="882"/>
      <c r="AY56" s="882"/>
      <c r="AZ56" s="884"/>
      <c r="BA56" s="884"/>
      <c r="BB56" s="884"/>
      <c r="BC56" s="884"/>
      <c r="BD56" s="884"/>
      <c r="BE56" s="877"/>
      <c r="BF56" s="877"/>
      <c r="BG56" s="877"/>
      <c r="BH56" s="877"/>
      <c r="BI56" s="878"/>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81"/>
      <c r="R57" s="882"/>
      <c r="S57" s="882"/>
      <c r="T57" s="882"/>
      <c r="U57" s="882"/>
      <c r="V57" s="882"/>
      <c r="W57" s="882"/>
      <c r="X57" s="882"/>
      <c r="Y57" s="882"/>
      <c r="Z57" s="882"/>
      <c r="AA57" s="882"/>
      <c r="AB57" s="882"/>
      <c r="AC57" s="882"/>
      <c r="AD57" s="882"/>
      <c r="AE57" s="883"/>
      <c r="AF57" s="822"/>
      <c r="AG57" s="823"/>
      <c r="AH57" s="823"/>
      <c r="AI57" s="823"/>
      <c r="AJ57" s="824"/>
      <c r="AK57" s="885"/>
      <c r="AL57" s="882"/>
      <c r="AM57" s="882"/>
      <c r="AN57" s="882"/>
      <c r="AO57" s="882"/>
      <c r="AP57" s="882"/>
      <c r="AQ57" s="882"/>
      <c r="AR57" s="882"/>
      <c r="AS57" s="882"/>
      <c r="AT57" s="882"/>
      <c r="AU57" s="882"/>
      <c r="AV57" s="882"/>
      <c r="AW57" s="882"/>
      <c r="AX57" s="882"/>
      <c r="AY57" s="882"/>
      <c r="AZ57" s="884"/>
      <c r="BA57" s="884"/>
      <c r="BB57" s="884"/>
      <c r="BC57" s="884"/>
      <c r="BD57" s="884"/>
      <c r="BE57" s="877"/>
      <c r="BF57" s="877"/>
      <c r="BG57" s="877"/>
      <c r="BH57" s="877"/>
      <c r="BI57" s="878"/>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81"/>
      <c r="R58" s="882"/>
      <c r="S58" s="882"/>
      <c r="T58" s="882"/>
      <c r="U58" s="882"/>
      <c r="V58" s="882"/>
      <c r="W58" s="882"/>
      <c r="X58" s="882"/>
      <c r="Y58" s="882"/>
      <c r="Z58" s="882"/>
      <c r="AA58" s="882"/>
      <c r="AB58" s="882"/>
      <c r="AC58" s="882"/>
      <c r="AD58" s="882"/>
      <c r="AE58" s="883"/>
      <c r="AF58" s="822"/>
      <c r="AG58" s="823"/>
      <c r="AH58" s="823"/>
      <c r="AI58" s="823"/>
      <c r="AJ58" s="824"/>
      <c r="AK58" s="885"/>
      <c r="AL58" s="882"/>
      <c r="AM58" s="882"/>
      <c r="AN58" s="882"/>
      <c r="AO58" s="882"/>
      <c r="AP58" s="882"/>
      <c r="AQ58" s="882"/>
      <c r="AR58" s="882"/>
      <c r="AS58" s="882"/>
      <c r="AT58" s="882"/>
      <c r="AU58" s="882"/>
      <c r="AV58" s="882"/>
      <c r="AW58" s="882"/>
      <c r="AX58" s="882"/>
      <c r="AY58" s="882"/>
      <c r="AZ58" s="884"/>
      <c r="BA58" s="884"/>
      <c r="BB58" s="884"/>
      <c r="BC58" s="884"/>
      <c r="BD58" s="884"/>
      <c r="BE58" s="877"/>
      <c r="BF58" s="877"/>
      <c r="BG58" s="877"/>
      <c r="BH58" s="877"/>
      <c r="BI58" s="878"/>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81"/>
      <c r="R59" s="882"/>
      <c r="S59" s="882"/>
      <c r="T59" s="882"/>
      <c r="U59" s="882"/>
      <c r="V59" s="882"/>
      <c r="W59" s="882"/>
      <c r="X59" s="882"/>
      <c r="Y59" s="882"/>
      <c r="Z59" s="882"/>
      <c r="AA59" s="882"/>
      <c r="AB59" s="882"/>
      <c r="AC59" s="882"/>
      <c r="AD59" s="882"/>
      <c r="AE59" s="883"/>
      <c r="AF59" s="822"/>
      <c r="AG59" s="823"/>
      <c r="AH59" s="823"/>
      <c r="AI59" s="823"/>
      <c r="AJ59" s="824"/>
      <c r="AK59" s="885"/>
      <c r="AL59" s="882"/>
      <c r="AM59" s="882"/>
      <c r="AN59" s="882"/>
      <c r="AO59" s="882"/>
      <c r="AP59" s="882"/>
      <c r="AQ59" s="882"/>
      <c r="AR59" s="882"/>
      <c r="AS59" s="882"/>
      <c r="AT59" s="882"/>
      <c r="AU59" s="882"/>
      <c r="AV59" s="882"/>
      <c r="AW59" s="882"/>
      <c r="AX59" s="882"/>
      <c r="AY59" s="882"/>
      <c r="AZ59" s="884"/>
      <c r="BA59" s="884"/>
      <c r="BB59" s="884"/>
      <c r="BC59" s="884"/>
      <c r="BD59" s="884"/>
      <c r="BE59" s="877"/>
      <c r="BF59" s="877"/>
      <c r="BG59" s="877"/>
      <c r="BH59" s="877"/>
      <c r="BI59" s="878"/>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81"/>
      <c r="R60" s="882"/>
      <c r="S60" s="882"/>
      <c r="T60" s="882"/>
      <c r="U60" s="882"/>
      <c r="V60" s="882"/>
      <c r="W60" s="882"/>
      <c r="X60" s="882"/>
      <c r="Y60" s="882"/>
      <c r="Z60" s="882"/>
      <c r="AA60" s="882"/>
      <c r="AB60" s="882"/>
      <c r="AC60" s="882"/>
      <c r="AD60" s="882"/>
      <c r="AE60" s="883"/>
      <c r="AF60" s="822"/>
      <c r="AG60" s="823"/>
      <c r="AH60" s="823"/>
      <c r="AI60" s="823"/>
      <c r="AJ60" s="824"/>
      <c r="AK60" s="885"/>
      <c r="AL60" s="882"/>
      <c r="AM60" s="882"/>
      <c r="AN60" s="882"/>
      <c r="AO60" s="882"/>
      <c r="AP60" s="882"/>
      <c r="AQ60" s="882"/>
      <c r="AR60" s="882"/>
      <c r="AS60" s="882"/>
      <c r="AT60" s="882"/>
      <c r="AU60" s="882"/>
      <c r="AV60" s="882"/>
      <c r="AW60" s="882"/>
      <c r="AX60" s="882"/>
      <c r="AY60" s="882"/>
      <c r="AZ60" s="884"/>
      <c r="BA60" s="884"/>
      <c r="BB60" s="884"/>
      <c r="BC60" s="884"/>
      <c r="BD60" s="884"/>
      <c r="BE60" s="877"/>
      <c r="BF60" s="877"/>
      <c r="BG60" s="877"/>
      <c r="BH60" s="877"/>
      <c r="BI60" s="878"/>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81"/>
      <c r="R61" s="882"/>
      <c r="S61" s="882"/>
      <c r="T61" s="882"/>
      <c r="U61" s="882"/>
      <c r="V61" s="882"/>
      <c r="W61" s="882"/>
      <c r="X61" s="882"/>
      <c r="Y61" s="882"/>
      <c r="Z61" s="882"/>
      <c r="AA61" s="882"/>
      <c r="AB61" s="882"/>
      <c r="AC61" s="882"/>
      <c r="AD61" s="882"/>
      <c r="AE61" s="883"/>
      <c r="AF61" s="822"/>
      <c r="AG61" s="823"/>
      <c r="AH61" s="823"/>
      <c r="AI61" s="823"/>
      <c r="AJ61" s="824"/>
      <c r="AK61" s="885"/>
      <c r="AL61" s="882"/>
      <c r="AM61" s="882"/>
      <c r="AN61" s="882"/>
      <c r="AO61" s="882"/>
      <c r="AP61" s="882"/>
      <c r="AQ61" s="882"/>
      <c r="AR61" s="882"/>
      <c r="AS61" s="882"/>
      <c r="AT61" s="882"/>
      <c r="AU61" s="882"/>
      <c r="AV61" s="882"/>
      <c r="AW61" s="882"/>
      <c r="AX61" s="882"/>
      <c r="AY61" s="882"/>
      <c r="AZ61" s="884"/>
      <c r="BA61" s="884"/>
      <c r="BB61" s="884"/>
      <c r="BC61" s="884"/>
      <c r="BD61" s="884"/>
      <c r="BE61" s="877"/>
      <c r="BF61" s="877"/>
      <c r="BG61" s="877"/>
      <c r="BH61" s="877"/>
      <c r="BI61" s="878"/>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81"/>
      <c r="R62" s="882"/>
      <c r="S62" s="882"/>
      <c r="T62" s="882"/>
      <c r="U62" s="882"/>
      <c r="V62" s="882"/>
      <c r="W62" s="882"/>
      <c r="X62" s="882"/>
      <c r="Y62" s="882"/>
      <c r="Z62" s="882"/>
      <c r="AA62" s="882"/>
      <c r="AB62" s="882"/>
      <c r="AC62" s="882"/>
      <c r="AD62" s="882"/>
      <c r="AE62" s="883"/>
      <c r="AF62" s="822"/>
      <c r="AG62" s="823"/>
      <c r="AH62" s="823"/>
      <c r="AI62" s="823"/>
      <c r="AJ62" s="824"/>
      <c r="AK62" s="885"/>
      <c r="AL62" s="882"/>
      <c r="AM62" s="882"/>
      <c r="AN62" s="882"/>
      <c r="AO62" s="882"/>
      <c r="AP62" s="882"/>
      <c r="AQ62" s="882"/>
      <c r="AR62" s="882"/>
      <c r="AS62" s="882"/>
      <c r="AT62" s="882"/>
      <c r="AU62" s="882"/>
      <c r="AV62" s="882"/>
      <c r="AW62" s="882"/>
      <c r="AX62" s="882"/>
      <c r="AY62" s="882"/>
      <c r="AZ62" s="884"/>
      <c r="BA62" s="884"/>
      <c r="BB62" s="884"/>
      <c r="BC62" s="884"/>
      <c r="BD62" s="884"/>
      <c r="BE62" s="877"/>
      <c r="BF62" s="877"/>
      <c r="BG62" s="877"/>
      <c r="BH62" s="877"/>
      <c r="BI62" s="878"/>
      <c r="BJ62" s="89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399</v>
      </c>
      <c r="C63" s="826"/>
      <c r="D63" s="826"/>
      <c r="E63" s="826"/>
      <c r="F63" s="826"/>
      <c r="G63" s="826"/>
      <c r="H63" s="826"/>
      <c r="I63" s="826"/>
      <c r="J63" s="826"/>
      <c r="K63" s="826"/>
      <c r="L63" s="826"/>
      <c r="M63" s="826"/>
      <c r="N63" s="826"/>
      <c r="O63" s="826"/>
      <c r="P63" s="827"/>
      <c r="Q63" s="886"/>
      <c r="R63" s="887"/>
      <c r="S63" s="887"/>
      <c r="T63" s="887"/>
      <c r="U63" s="887"/>
      <c r="V63" s="887"/>
      <c r="W63" s="887"/>
      <c r="X63" s="887"/>
      <c r="Y63" s="887"/>
      <c r="Z63" s="887"/>
      <c r="AA63" s="887"/>
      <c r="AB63" s="887"/>
      <c r="AC63" s="887"/>
      <c r="AD63" s="887"/>
      <c r="AE63" s="888"/>
      <c r="AF63" s="889">
        <v>664</v>
      </c>
      <c r="AG63" s="890"/>
      <c r="AH63" s="890"/>
      <c r="AI63" s="890"/>
      <c r="AJ63" s="891"/>
      <c r="AK63" s="892"/>
      <c r="AL63" s="887"/>
      <c r="AM63" s="887"/>
      <c r="AN63" s="887"/>
      <c r="AO63" s="887"/>
      <c r="AP63" s="890">
        <v>1353</v>
      </c>
      <c r="AQ63" s="890"/>
      <c r="AR63" s="890"/>
      <c r="AS63" s="890"/>
      <c r="AT63" s="890"/>
      <c r="AU63" s="890">
        <v>763</v>
      </c>
      <c r="AV63" s="890"/>
      <c r="AW63" s="890"/>
      <c r="AX63" s="890"/>
      <c r="AY63" s="890"/>
      <c r="AZ63" s="894"/>
      <c r="BA63" s="894"/>
      <c r="BB63" s="894"/>
      <c r="BC63" s="894"/>
      <c r="BD63" s="894"/>
      <c r="BE63" s="895"/>
      <c r="BF63" s="895"/>
      <c r="BG63" s="895"/>
      <c r="BH63" s="895"/>
      <c r="BI63" s="896"/>
      <c r="BJ63" s="897" t="s">
        <v>122</v>
      </c>
      <c r="BK63" s="898"/>
      <c r="BL63" s="898"/>
      <c r="BM63" s="898"/>
      <c r="BN63" s="89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401</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900" t="s">
        <v>384</v>
      </c>
      <c r="AG66" s="851"/>
      <c r="AH66" s="851"/>
      <c r="AI66" s="851"/>
      <c r="AJ66" s="901"/>
      <c r="AK66" s="769" t="s">
        <v>385</v>
      </c>
      <c r="AL66" s="764"/>
      <c r="AM66" s="764"/>
      <c r="AN66" s="764"/>
      <c r="AO66" s="765"/>
      <c r="AP66" s="769" t="s">
        <v>386</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905"/>
      <c r="BT66" s="906"/>
      <c r="BU66" s="906"/>
      <c r="BV66" s="906"/>
      <c r="BW66" s="906"/>
      <c r="BX66" s="906"/>
      <c r="BY66" s="906"/>
      <c r="BZ66" s="906"/>
      <c r="CA66" s="906"/>
      <c r="CB66" s="906"/>
      <c r="CC66" s="906"/>
      <c r="CD66" s="906"/>
      <c r="CE66" s="906"/>
      <c r="CF66" s="906"/>
      <c r="CG66" s="911"/>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902"/>
      <c r="AG67" s="854"/>
      <c r="AH67" s="854"/>
      <c r="AI67" s="854"/>
      <c r="AJ67" s="903"/>
      <c r="AK67" s="90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905"/>
      <c r="BT67" s="906"/>
      <c r="BU67" s="906"/>
      <c r="BV67" s="906"/>
      <c r="BW67" s="906"/>
      <c r="BX67" s="906"/>
      <c r="BY67" s="906"/>
      <c r="BZ67" s="906"/>
      <c r="CA67" s="906"/>
      <c r="CB67" s="906"/>
      <c r="CC67" s="906"/>
      <c r="CD67" s="906"/>
      <c r="CE67" s="906"/>
      <c r="CF67" s="906"/>
      <c r="CG67" s="911"/>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30"/>
    </row>
    <row r="68" spans="1:131" ht="26.25" customHeight="1" thickTop="1" x14ac:dyDescent="0.2">
      <c r="A68" s="236">
        <v>1</v>
      </c>
      <c r="B68" s="915" t="s">
        <v>550</v>
      </c>
      <c r="C68" s="916"/>
      <c r="D68" s="916"/>
      <c r="E68" s="916"/>
      <c r="F68" s="916"/>
      <c r="G68" s="916"/>
      <c r="H68" s="916"/>
      <c r="I68" s="916"/>
      <c r="J68" s="916"/>
      <c r="K68" s="916"/>
      <c r="L68" s="916"/>
      <c r="M68" s="916"/>
      <c r="N68" s="916"/>
      <c r="O68" s="916"/>
      <c r="P68" s="917"/>
      <c r="Q68" s="918">
        <v>38</v>
      </c>
      <c r="R68" s="912"/>
      <c r="S68" s="912"/>
      <c r="T68" s="912"/>
      <c r="U68" s="912"/>
      <c r="V68" s="912">
        <v>8</v>
      </c>
      <c r="W68" s="912"/>
      <c r="X68" s="912"/>
      <c r="Y68" s="912"/>
      <c r="Z68" s="912"/>
      <c r="AA68" s="912">
        <v>30</v>
      </c>
      <c r="AB68" s="912"/>
      <c r="AC68" s="912"/>
      <c r="AD68" s="912"/>
      <c r="AE68" s="912"/>
      <c r="AF68" s="912">
        <v>30</v>
      </c>
      <c r="AG68" s="912"/>
      <c r="AH68" s="912"/>
      <c r="AI68" s="912"/>
      <c r="AJ68" s="912"/>
      <c r="AK68" s="912" t="s">
        <v>559</v>
      </c>
      <c r="AL68" s="912"/>
      <c r="AM68" s="912"/>
      <c r="AN68" s="912"/>
      <c r="AO68" s="912"/>
      <c r="AP68" s="912" t="s">
        <v>559</v>
      </c>
      <c r="AQ68" s="912"/>
      <c r="AR68" s="912"/>
      <c r="AS68" s="912"/>
      <c r="AT68" s="912"/>
      <c r="AU68" s="912" t="s">
        <v>559</v>
      </c>
      <c r="AV68" s="912"/>
      <c r="AW68" s="912"/>
      <c r="AX68" s="912"/>
      <c r="AY68" s="912"/>
      <c r="AZ68" s="913"/>
      <c r="BA68" s="913"/>
      <c r="BB68" s="913"/>
      <c r="BC68" s="913"/>
      <c r="BD68" s="914"/>
      <c r="BE68" s="241"/>
      <c r="BF68" s="241"/>
      <c r="BG68" s="241"/>
      <c r="BH68" s="241"/>
      <c r="BI68" s="241"/>
      <c r="BJ68" s="241"/>
      <c r="BK68" s="241"/>
      <c r="BL68" s="241"/>
      <c r="BM68" s="241"/>
      <c r="BN68" s="241"/>
      <c r="BO68" s="241"/>
      <c r="BP68" s="241"/>
      <c r="BQ68" s="238">
        <v>62</v>
      </c>
      <c r="BR68" s="243"/>
      <c r="BS68" s="905"/>
      <c r="BT68" s="906"/>
      <c r="BU68" s="906"/>
      <c r="BV68" s="906"/>
      <c r="BW68" s="906"/>
      <c r="BX68" s="906"/>
      <c r="BY68" s="906"/>
      <c r="BZ68" s="906"/>
      <c r="CA68" s="906"/>
      <c r="CB68" s="906"/>
      <c r="CC68" s="906"/>
      <c r="CD68" s="906"/>
      <c r="CE68" s="906"/>
      <c r="CF68" s="906"/>
      <c r="CG68" s="911"/>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30"/>
    </row>
    <row r="69" spans="1:131" ht="26.25" customHeight="1" x14ac:dyDescent="0.2">
      <c r="A69" s="238">
        <v>2</v>
      </c>
      <c r="B69" s="919" t="s">
        <v>551</v>
      </c>
      <c r="C69" s="920"/>
      <c r="D69" s="920"/>
      <c r="E69" s="920"/>
      <c r="F69" s="920"/>
      <c r="G69" s="920"/>
      <c r="H69" s="920"/>
      <c r="I69" s="920"/>
      <c r="J69" s="920"/>
      <c r="K69" s="920"/>
      <c r="L69" s="920"/>
      <c r="M69" s="920"/>
      <c r="N69" s="920"/>
      <c r="O69" s="920"/>
      <c r="P69" s="921"/>
      <c r="Q69" s="922">
        <v>13</v>
      </c>
      <c r="R69" s="879"/>
      <c r="S69" s="879"/>
      <c r="T69" s="879"/>
      <c r="U69" s="879"/>
      <c r="V69" s="879">
        <v>11</v>
      </c>
      <c r="W69" s="879"/>
      <c r="X69" s="879"/>
      <c r="Y69" s="879"/>
      <c r="Z69" s="879"/>
      <c r="AA69" s="879">
        <v>2</v>
      </c>
      <c r="AB69" s="879"/>
      <c r="AC69" s="879"/>
      <c r="AD69" s="879"/>
      <c r="AE69" s="879"/>
      <c r="AF69" s="879">
        <v>2</v>
      </c>
      <c r="AG69" s="879"/>
      <c r="AH69" s="879"/>
      <c r="AI69" s="879"/>
      <c r="AJ69" s="879"/>
      <c r="AK69" s="879" t="s">
        <v>489</v>
      </c>
      <c r="AL69" s="879"/>
      <c r="AM69" s="879"/>
      <c r="AN69" s="879"/>
      <c r="AO69" s="879"/>
      <c r="AP69" s="879" t="s">
        <v>489</v>
      </c>
      <c r="AQ69" s="879"/>
      <c r="AR69" s="879"/>
      <c r="AS69" s="879"/>
      <c r="AT69" s="879"/>
      <c r="AU69" s="879" t="s">
        <v>489</v>
      </c>
      <c r="AV69" s="879"/>
      <c r="AW69" s="879"/>
      <c r="AX69" s="879"/>
      <c r="AY69" s="879"/>
      <c r="AZ69" s="877"/>
      <c r="BA69" s="877"/>
      <c r="BB69" s="877"/>
      <c r="BC69" s="877"/>
      <c r="BD69" s="878"/>
      <c r="BE69" s="241"/>
      <c r="BF69" s="241"/>
      <c r="BG69" s="241"/>
      <c r="BH69" s="241"/>
      <c r="BI69" s="241"/>
      <c r="BJ69" s="241"/>
      <c r="BK69" s="241"/>
      <c r="BL69" s="241"/>
      <c r="BM69" s="241"/>
      <c r="BN69" s="241"/>
      <c r="BO69" s="241"/>
      <c r="BP69" s="241"/>
      <c r="BQ69" s="238">
        <v>63</v>
      </c>
      <c r="BR69" s="243"/>
      <c r="BS69" s="905"/>
      <c r="BT69" s="906"/>
      <c r="BU69" s="906"/>
      <c r="BV69" s="906"/>
      <c r="BW69" s="906"/>
      <c r="BX69" s="906"/>
      <c r="BY69" s="906"/>
      <c r="BZ69" s="906"/>
      <c r="CA69" s="906"/>
      <c r="CB69" s="906"/>
      <c r="CC69" s="906"/>
      <c r="CD69" s="906"/>
      <c r="CE69" s="906"/>
      <c r="CF69" s="906"/>
      <c r="CG69" s="911"/>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30"/>
    </row>
    <row r="70" spans="1:131" ht="26.25" customHeight="1" x14ac:dyDescent="0.2">
      <c r="A70" s="238">
        <v>3</v>
      </c>
      <c r="B70" s="919" t="s">
        <v>552</v>
      </c>
      <c r="C70" s="920"/>
      <c r="D70" s="920"/>
      <c r="E70" s="920"/>
      <c r="F70" s="920"/>
      <c r="G70" s="920"/>
      <c r="H70" s="920"/>
      <c r="I70" s="920"/>
      <c r="J70" s="920"/>
      <c r="K70" s="920"/>
      <c r="L70" s="920"/>
      <c r="M70" s="920"/>
      <c r="N70" s="920"/>
      <c r="O70" s="920"/>
      <c r="P70" s="921"/>
      <c r="Q70" s="922">
        <v>152</v>
      </c>
      <c r="R70" s="879"/>
      <c r="S70" s="879"/>
      <c r="T70" s="879"/>
      <c r="U70" s="879"/>
      <c r="V70" s="879">
        <v>117</v>
      </c>
      <c r="W70" s="879"/>
      <c r="X70" s="879"/>
      <c r="Y70" s="879"/>
      <c r="Z70" s="879"/>
      <c r="AA70" s="879">
        <v>35</v>
      </c>
      <c r="AB70" s="879"/>
      <c r="AC70" s="879"/>
      <c r="AD70" s="879"/>
      <c r="AE70" s="879"/>
      <c r="AF70" s="879">
        <v>35</v>
      </c>
      <c r="AG70" s="879"/>
      <c r="AH70" s="879"/>
      <c r="AI70" s="879"/>
      <c r="AJ70" s="879"/>
      <c r="AK70" s="879">
        <v>17</v>
      </c>
      <c r="AL70" s="879"/>
      <c r="AM70" s="879"/>
      <c r="AN70" s="879"/>
      <c r="AO70" s="879"/>
      <c r="AP70" s="879" t="s">
        <v>489</v>
      </c>
      <c r="AQ70" s="879"/>
      <c r="AR70" s="879"/>
      <c r="AS70" s="879"/>
      <c r="AT70" s="879"/>
      <c r="AU70" s="879" t="s">
        <v>489</v>
      </c>
      <c r="AV70" s="879"/>
      <c r="AW70" s="879"/>
      <c r="AX70" s="879"/>
      <c r="AY70" s="879"/>
      <c r="AZ70" s="877"/>
      <c r="BA70" s="877"/>
      <c r="BB70" s="877"/>
      <c r="BC70" s="877"/>
      <c r="BD70" s="878"/>
      <c r="BE70" s="241"/>
      <c r="BF70" s="241"/>
      <c r="BG70" s="241"/>
      <c r="BH70" s="241"/>
      <c r="BI70" s="241"/>
      <c r="BJ70" s="241"/>
      <c r="BK70" s="241"/>
      <c r="BL70" s="241"/>
      <c r="BM70" s="241"/>
      <c r="BN70" s="241"/>
      <c r="BO70" s="241"/>
      <c r="BP70" s="241"/>
      <c r="BQ70" s="238">
        <v>64</v>
      </c>
      <c r="BR70" s="243"/>
      <c r="BS70" s="905"/>
      <c r="BT70" s="906"/>
      <c r="BU70" s="906"/>
      <c r="BV70" s="906"/>
      <c r="BW70" s="906"/>
      <c r="BX70" s="906"/>
      <c r="BY70" s="906"/>
      <c r="BZ70" s="906"/>
      <c r="CA70" s="906"/>
      <c r="CB70" s="906"/>
      <c r="CC70" s="906"/>
      <c r="CD70" s="906"/>
      <c r="CE70" s="906"/>
      <c r="CF70" s="906"/>
      <c r="CG70" s="911"/>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30"/>
    </row>
    <row r="71" spans="1:131" ht="26.25" customHeight="1" x14ac:dyDescent="0.2">
      <c r="A71" s="238">
        <v>4</v>
      </c>
      <c r="B71" s="919" t="s">
        <v>553</v>
      </c>
      <c r="C71" s="920"/>
      <c r="D71" s="920"/>
      <c r="E71" s="920"/>
      <c r="F71" s="920"/>
      <c r="G71" s="920"/>
      <c r="H71" s="920"/>
      <c r="I71" s="920"/>
      <c r="J71" s="920"/>
      <c r="K71" s="920"/>
      <c r="L71" s="920"/>
      <c r="M71" s="920"/>
      <c r="N71" s="920"/>
      <c r="O71" s="920"/>
      <c r="P71" s="921"/>
      <c r="Q71" s="922">
        <v>422</v>
      </c>
      <c r="R71" s="879"/>
      <c r="S71" s="879"/>
      <c r="T71" s="879"/>
      <c r="U71" s="879"/>
      <c r="V71" s="879">
        <v>352</v>
      </c>
      <c r="W71" s="879"/>
      <c r="X71" s="879"/>
      <c r="Y71" s="879"/>
      <c r="Z71" s="879"/>
      <c r="AA71" s="879">
        <v>70</v>
      </c>
      <c r="AB71" s="879"/>
      <c r="AC71" s="879"/>
      <c r="AD71" s="879"/>
      <c r="AE71" s="879"/>
      <c r="AF71" s="879">
        <v>70</v>
      </c>
      <c r="AG71" s="879"/>
      <c r="AH71" s="879"/>
      <c r="AI71" s="879"/>
      <c r="AJ71" s="879"/>
      <c r="AK71" s="879" t="s">
        <v>489</v>
      </c>
      <c r="AL71" s="879"/>
      <c r="AM71" s="879"/>
      <c r="AN71" s="879"/>
      <c r="AO71" s="879"/>
      <c r="AP71" s="879" t="s">
        <v>489</v>
      </c>
      <c r="AQ71" s="879"/>
      <c r="AR71" s="879"/>
      <c r="AS71" s="879"/>
      <c r="AT71" s="879"/>
      <c r="AU71" s="879" t="s">
        <v>489</v>
      </c>
      <c r="AV71" s="879"/>
      <c r="AW71" s="879"/>
      <c r="AX71" s="879"/>
      <c r="AY71" s="879"/>
      <c r="AZ71" s="877"/>
      <c r="BA71" s="877"/>
      <c r="BB71" s="877"/>
      <c r="BC71" s="877"/>
      <c r="BD71" s="878"/>
      <c r="BE71" s="241"/>
      <c r="BF71" s="241"/>
      <c r="BG71" s="241"/>
      <c r="BH71" s="241"/>
      <c r="BI71" s="241"/>
      <c r="BJ71" s="241"/>
      <c r="BK71" s="241"/>
      <c r="BL71" s="241"/>
      <c r="BM71" s="241"/>
      <c r="BN71" s="241"/>
      <c r="BO71" s="241"/>
      <c r="BP71" s="241"/>
      <c r="BQ71" s="238">
        <v>65</v>
      </c>
      <c r="BR71" s="243"/>
      <c r="BS71" s="905"/>
      <c r="BT71" s="906"/>
      <c r="BU71" s="906"/>
      <c r="BV71" s="906"/>
      <c r="BW71" s="906"/>
      <c r="BX71" s="906"/>
      <c r="BY71" s="906"/>
      <c r="BZ71" s="906"/>
      <c r="CA71" s="906"/>
      <c r="CB71" s="906"/>
      <c r="CC71" s="906"/>
      <c r="CD71" s="906"/>
      <c r="CE71" s="906"/>
      <c r="CF71" s="906"/>
      <c r="CG71" s="911"/>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30"/>
    </row>
    <row r="72" spans="1:131" ht="26.25" customHeight="1" x14ac:dyDescent="0.2">
      <c r="A72" s="238">
        <v>5</v>
      </c>
      <c r="B72" s="919" t="s">
        <v>554</v>
      </c>
      <c r="C72" s="920"/>
      <c r="D72" s="920"/>
      <c r="E72" s="920"/>
      <c r="F72" s="920"/>
      <c r="G72" s="920"/>
      <c r="H72" s="920"/>
      <c r="I72" s="920"/>
      <c r="J72" s="920"/>
      <c r="K72" s="920"/>
      <c r="L72" s="920"/>
      <c r="M72" s="920"/>
      <c r="N72" s="920"/>
      <c r="O72" s="920"/>
      <c r="P72" s="921"/>
      <c r="Q72" s="922">
        <v>45</v>
      </c>
      <c r="R72" s="879"/>
      <c r="S72" s="879"/>
      <c r="T72" s="879"/>
      <c r="U72" s="879"/>
      <c r="V72" s="879">
        <v>12</v>
      </c>
      <c r="W72" s="879"/>
      <c r="X72" s="879"/>
      <c r="Y72" s="879"/>
      <c r="Z72" s="879"/>
      <c r="AA72" s="879">
        <v>33</v>
      </c>
      <c r="AB72" s="879"/>
      <c r="AC72" s="879"/>
      <c r="AD72" s="879"/>
      <c r="AE72" s="879"/>
      <c r="AF72" s="879">
        <v>33</v>
      </c>
      <c r="AG72" s="879"/>
      <c r="AH72" s="879"/>
      <c r="AI72" s="879"/>
      <c r="AJ72" s="879"/>
      <c r="AK72" s="879" t="s">
        <v>489</v>
      </c>
      <c r="AL72" s="879"/>
      <c r="AM72" s="879"/>
      <c r="AN72" s="879"/>
      <c r="AO72" s="879"/>
      <c r="AP72" s="879" t="s">
        <v>489</v>
      </c>
      <c r="AQ72" s="879"/>
      <c r="AR72" s="879"/>
      <c r="AS72" s="879"/>
      <c r="AT72" s="879"/>
      <c r="AU72" s="879" t="s">
        <v>489</v>
      </c>
      <c r="AV72" s="879"/>
      <c r="AW72" s="879"/>
      <c r="AX72" s="879"/>
      <c r="AY72" s="879"/>
      <c r="AZ72" s="877"/>
      <c r="BA72" s="877"/>
      <c r="BB72" s="877"/>
      <c r="BC72" s="877"/>
      <c r="BD72" s="878"/>
      <c r="BE72" s="241"/>
      <c r="BF72" s="241"/>
      <c r="BG72" s="241"/>
      <c r="BH72" s="241"/>
      <c r="BI72" s="241"/>
      <c r="BJ72" s="241"/>
      <c r="BK72" s="241"/>
      <c r="BL72" s="241"/>
      <c r="BM72" s="241"/>
      <c r="BN72" s="241"/>
      <c r="BO72" s="241"/>
      <c r="BP72" s="241"/>
      <c r="BQ72" s="238">
        <v>66</v>
      </c>
      <c r="BR72" s="243"/>
      <c r="BS72" s="905"/>
      <c r="BT72" s="906"/>
      <c r="BU72" s="906"/>
      <c r="BV72" s="906"/>
      <c r="BW72" s="906"/>
      <c r="BX72" s="906"/>
      <c r="BY72" s="906"/>
      <c r="BZ72" s="906"/>
      <c r="CA72" s="906"/>
      <c r="CB72" s="906"/>
      <c r="CC72" s="906"/>
      <c r="CD72" s="906"/>
      <c r="CE72" s="906"/>
      <c r="CF72" s="906"/>
      <c r="CG72" s="911"/>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30"/>
    </row>
    <row r="73" spans="1:131" ht="26.25" customHeight="1" x14ac:dyDescent="0.2">
      <c r="A73" s="238">
        <v>6</v>
      </c>
      <c r="B73" s="919" t="s">
        <v>555</v>
      </c>
      <c r="C73" s="920"/>
      <c r="D73" s="920"/>
      <c r="E73" s="920"/>
      <c r="F73" s="920"/>
      <c r="G73" s="920"/>
      <c r="H73" s="920"/>
      <c r="I73" s="920"/>
      <c r="J73" s="920"/>
      <c r="K73" s="920"/>
      <c r="L73" s="920"/>
      <c r="M73" s="920"/>
      <c r="N73" s="920"/>
      <c r="O73" s="920"/>
      <c r="P73" s="921"/>
      <c r="Q73" s="922">
        <v>3135</v>
      </c>
      <c r="R73" s="879"/>
      <c r="S73" s="879"/>
      <c r="T73" s="879"/>
      <c r="U73" s="879"/>
      <c r="V73" s="879">
        <v>2974</v>
      </c>
      <c r="W73" s="879"/>
      <c r="X73" s="879"/>
      <c r="Y73" s="879"/>
      <c r="Z73" s="879"/>
      <c r="AA73" s="879">
        <v>161</v>
      </c>
      <c r="AB73" s="879"/>
      <c r="AC73" s="879"/>
      <c r="AD73" s="879"/>
      <c r="AE73" s="879"/>
      <c r="AF73" s="879">
        <v>161</v>
      </c>
      <c r="AG73" s="879"/>
      <c r="AH73" s="879"/>
      <c r="AI73" s="879"/>
      <c r="AJ73" s="879"/>
      <c r="AK73" s="879">
        <v>3</v>
      </c>
      <c r="AL73" s="879"/>
      <c r="AM73" s="879"/>
      <c r="AN73" s="879"/>
      <c r="AO73" s="879"/>
      <c r="AP73" s="879" t="s">
        <v>489</v>
      </c>
      <c r="AQ73" s="879"/>
      <c r="AR73" s="879"/>
      <c r="AS73" s="879"/>
      <c r="AT73" s="879"/>
      <c r="AU73" s="879" t="s">
        <v>489</v>
      </c>
      <c r="AV73" s="879"/>
      <c r="AW73" s="879"/>
      <c r="AX73" s="879"/>
      <c r="AY73" s="879"/>
      <c r="AZ73" s="877"/>
      <c r="BA73" s="877"/>
      <c r="BB73" s="877"/>
      <c r="BC73" s="877"/>
      <c r="BD73" s="878"/>
      <c r="BE73" s="241"/>
      <c r="BF73" s="241"/>
      <c r="BG73" s="241"/>
      <c r="BH73" s="241"/>
      <c r="BI73" s="241"/>
      <c r="BJ73" s="241"/>
      <c r="BK73" s="241"/>
      <c r="BL73" s="241"/>
      <c r="BM73" s="241"/>
      <c r="BN73" s="241"/>
      <c r="BO73" s="241"/>
      <c r="BP73" s="241"/>
      <c r="BQ73" s="238">
        <v>67</v>
      </c>
      <c r="BR73" s="243"/>
      <c r="BS73" s="905"/>
      <c r="BT73" s="906"/>
      <c r="BU73" s="906"/>
      <c r="BV73" s="906"/>
      <c r="BW73" s="906"/>
      <c r="BX73" s="906"/>
      <c r="BY73" s="906"/>
      <c r="BZ73" s="906"/>
      <c r="CA73" s="906"/>
      <c r="CB73" s="906"/>
      <c r="CC73" s="906"/>
      <c r="CD73" s="906"/>
      <c r="CE73" s="906"/>
      <c r="CF73" s="906"/>
      <c r="CG73" s="911"/>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30"/>
    </row>
    <row r="74" spans="1:131" ht="26.25" customHeight="1" x14ac:dyDescent="0.2">
      <c r="A74" s="238">
        <v>7</v>
      </c>
      <c r="B74" s="919" t="s">
        <v>556</v>
      </c>
      <c r="C74" s="920"/>
      <c r="D74" s="920"/>
      <c r="E74" s="920"/>
      <c r="F74" s="920"/>
      <c r="G74" s="920"/>
      <c r="H74" s="920"/>
      <c r="I74" s="920"/>
      <c r="J74" s="920"/>
      <c r="K74" s="920"/>
      <c r="L74" s="920"/>
      <c r="M74" s="920"/>
      <c r="N74" s="920"/>
      <c r="O74" s="920"/>
      <c r="P74" s="921"/>
      <c r="Q74" s="922">
        <v>4407</v>
      </c>
      <c r="R74" s="879"/>
      <c r="S74" s="879"/>
      <c r="T74" s="879"/>
      <c r="U74" s="879"/>
      <c r="V74" s="879">
        <v>4087</v>
      </c>
      <c r="W74" s="879"/>
      <c r="X74" s="879"/>
      <c r="Y74" s="879"/>
      <c r="Z74" s="879"/>
      <c r="AA74" s="879">
        <v>320</v>
      </c>
      <c r="AB74" s="879"/>
      <c r="AC74" s="879"/>
      <c r="AD74" s="879"/>
      <c r="AE74" s="879"/>
      <c r="AF74" s="879">
        <v>320</v>
      </c>
      <c r="AG74" s="879"/>
      <c r="AH74" s="879"/>
      <c r="AI74" s="879"/>
      <c r="AJ74" s="879"/>
      <c r="AK74" s="879">
        <v>507</v>
      </c>
      <c r="AL74" s="879"/>
      <c r="AM74" s="879"/>
      <c r="AN74" s="879"/>
      <c r="AO74" s="879"/>
      <c r="AP74" s="879" t="s">
        <v>489</v>
      </c>
      <c r="AQ74" s="879"/>
      <c r="AR74" s="879"/>
      <c r="AS74" s="879"/>
      <c r="AT74" s="879"/>
      <c r="AU74" s="879" t="s">
        <v>489</v>
      </c>
      <c r="AV74" s="879"/>
      <c r="AW74" s="879"/>
      <c r="AX74" s="879"/>
      <c r="AY74" s="879"/>
      <c r="AZ74" s="877"/>
      <c r="BA74" s="877"/>
      <c r="BB74" s="877"/>
      <c r="BC74" s="877"/>
      <c r="BD74" s="878"/>
      <c r="BE74" s="241"/>
      <c r="BF74" s="241"/>
      <c r="BG74" s="241"/>
      <c r="BH74" s="241"/>
      <c r="BI74" s="241"/>
      <c r="BJ74" s="241"/>
      <c r="BK74" s="241"/>
      <c r="BL74" s="241"/>
      <c r="BM74" s="241"/>
      <c r="BN74" s="241"/>
      <c r="BO74" s="241"/>
      <c r="BP74" s="241"/>
      <c r="BQ74" s="238">
        <v>68</v>
      </c>
      <c r="BR74" s="243"/>
      <c r="BS74" s="905"/>
      <c r="BT74" s="906"/>
      <c r="BU74" s="906"/>
      <c r="BV74" s="906"/>
      <c r="BW74" s="906"/>
      <c r="BX74" s="906"/>
      <c r="BY74" s="906"/>
      <c r="BZ74" s="906"/>
      <c r="CA74" s="906"/>
      <c r="CB74" s="906"/>
      <c r="CC74" s="906"/>
      <c r="CD74" s="906"/>
      <c r="CE74" s="906"/>
      <c r="CF74" s="906"/>
      <c r="CG74" s="911"/>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30"/>
    </row>
    <row r="75" spans="1:131" ht="26.25" customHeight="1" x14ac:dyDescent="0.2">
      <c r="A75" s="238">
        <v>8</v>
      </c>
      <c r="B75" s="919" t="s">
        <v>557</v>
      </c>
      <c r="C75" s="920"/>
      <c r="D75" s="920"/>
      <c r="E75" s="920"/>
      <c r="F75" s="920"/>
      <c r="G75" s="920"/>
      <c r="H75" s="920"/>
      <c r="I75" s="920"/>
      <c r="J75" s="920"/>
      <c r="K75" s="920"/>
      <c r="L75" s="920"/>
      <c r="M75" s="920"/>
      <c r="N75" s="920"/>
      <c r="O75" s="920"/>
      <c r="P75" s="921"/>
      <c r="Q75" s="923">
        <v>1092963</v>
      </c>
      <c r="R75" s="872"/>
      <c r="S75" s="872"/>
      <c r="T75" s="872"/>
      <c r="U75" s="873"/>
      <c r="V75" s="871">
        <v>1080088</v>
      </c>
      <c r="W75" s="872"/>
      <c r="X75" s="872"/>
      <c r="Y75" s="872"/>
      <c r="Z75" s="873"/>
      <c r="AA75" s="871">
        <v>12875</v>
      </c>
      <c r="AB75" s="872"/>
      <c r="AC75" s="872"/>
      <c r="AD75" s="872"/>
      <c r="AE75" s="873"/>
      <c r="AF75" s="871">
        <v>12875</v>
      </c>
      <c r="AG75" s="872"/>
      <c r="AH75" s="872"/>
      <c r="AI75" s="872"/>
      <c r="AJ75" s="873"/>
      <c r="AK75" s="871">
        <v>8791</v>
      </c>
      <c r="AL75" s="872"/>
      <c r="AM75" s="872"/>
      <c r="AN75" s="872"/>
      <c r="AO75" s="873"/>
      <c r="AP75" s="871" t="s">
        <v>489</v>
      </c>
      <c r="AQ75" s="872"/>
      <c r="AR75" s="872"/>
      <c r="AS75" s="872"/>
      <c r="AT75" s="873"/>
      <c r="AU75" s="871" t="s">
        <v>489</v>
      </c>
      <c r="AV75" s="872"/>
      <c r="AW75" s="872"/>
      <c r="AX75" s="872"/>
      <c r="AY75" s="873"/>
      <c r="AZ75" s="877"/>
      <c r="BA75" s="877"/>
      <c r="BB75" s="877"/>
      <c r="BC75" s="877"/>
      <c r="BD75" s="878"/>
      <c r="BE75" s="241"/>
      <c r="BF75" s="241"/>
      <c r="BG75" s="241"/>
      <c r="BH75" s="241"/>
      <c r="BI75" s="241"/>
      <c r="BJ75" s="241"/>
      <c r="BK75" s="241"/>
      <c r="BL75" s="241"/>
      <c r="BM75" s="241"/>
      <c r="BN75" s="241"/>
      <c r="BO75" s="241"/>
      <c r="BP75" s="241"/>
      <c r="BQ75" s="238">
        <v>69</v>
      </c>
      <c r="BR75" s="243"/>
      <c r="BS75" s="905"/>
      <c r="BT75" s="906"/>
      <c r="BU75" s="906"/>
      <c r="BV75" s="906"/>
      <c r="BW75" s="906"/>
      <c r="BX75" s="906"/>
      <c r="BY75" s="906"/>
      <c r="BZ75" s="906"/>
      <c r="CA75" s="906"/>
      <c r="CB75" s="906"/>
      <c r="CC75" s="906"/>
      <c r="CD75" s="906"/>
      <c r="CE75" s="906"/>
      <c r="CF75" s="906"/>
      <c r="CG75" s="911"/>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30"/>
    </row>
    <row r="76" spans="1:131" ht="26.25" customHeight="1" x14ac:dyDescent="0.2">
      <c r="A76" s="238">
        <v>9</v>
      </c>
      <c r="B76" s="919" t="s">
        <v>558</v>
      </c>
      <c r="C76" s="920"/>
      <c r="D76" s="920"/>
      <c r="E76" s="920"/>
      <c r="F76" s="920"/>
      <c r="G76" s="920"/>
      <c r="H76" s="920"/>
      <c r="I76" s="920"/>
      <c r="J76" s="920"/>
      <c r="K76" s="920"/>
      <c r="L76" s="920"/>
      <c r="M76" s="920"/>
      <c r="N76" s="920"/>
      <c r="O76" s="920"/>
      <c r="P76" s="921"/>
      <c r="Q76" s="923">
        <v>1205</v>
      </c>
      <c r="R76" s="872"/>
      <c r="S76" s="872"/>
      <c r="T76" s="872"/>
      <c r="U76" s="873"/>
      <c r="V76" s="871">
        <v>1167</v>
      </c>
      <c r="W76" s="872"/>
      <c r="X76" s="872"/>
      <c r="Y76" s="872"/>
      <c r="Z76" s="873"/>
      <c r="AA76" s="871">
        <v>38</v>
      </c>
      <c r="AB76" s="872"/>
      <c r="AC76" s="872"/>
      <c r="AD76" s="872"/>
      <c r="AE76" s="873"/>
      <c r="AF76" s="871">
        <v>38</v>
      </c>
      <c r="AG76" s="872"/>
      <c r="AH76" s="872"/>
      <c r="AI76" s="872"/>
      <c r="AJ76" s="873"/>
      <c r="AK76" s="871" t="s">
        <v>489</v>
      </c>
      <c r="AL76" s="872"/>
      <c r="AM76" s="872"/>
      <c r="AN76" s="872"/>
      <c r="AO76" s="873"/>
      <c r="AP76" s="871" t="s">
        <v>489</v>
      </c>
      <c r="AQ76" s="872"/>
      <c r="AR76" s="872"/>
      <c r="AS76" s="872"/>
      <c r="AT76" s="873"/>
      <c r="AU76" s="871" t="s">
        <v>489</v>
      </c>
      <c r="AV76" s="872"/>
      <c r="AW76" s="872"/>
      <c r="AX76" s="872"/>
      <c r="AY76" s="873"/>
      <c r="AZ76" s="877"/>
      <c r="BA76" s="877"/>
      <c r="BB76" s="877"/>
      <c r="BC76" s="877"/>
      <c r="BD76" s="878"/>
      <c r="BE76" s="241"/>
      <c r="BF76" s="241"/>
      <c r="BG76" s="241"/>
      <c r="BH76" s="241"/>
      <c r="BI76" s="241"/>
      <c r="BJ76" s="241"/>
      <c r="BK76" s="241"/>
      <c r="BL76" s="241"/>
      <c r="BM76" s="241"/>
      <c r="BN76" s="241"/>
      <c r="BO76" s="241"/>
      <c r="BP76" s="241"/>
      <c r="BQ76" s="238">
        <v>70</v>
      </c>
      <c r="BR76" s="243"/>
      <c r="BS76" s="905"/>
      <c r="BT76" s="906"/>
      <c r="BU76" s="906"/>
      <c r="BV76" s="906"/>
      <c r="BW76" s="906"/>
      <c r="BX76" s="906"/>
      <c r="BY76" s="906"/>
      <c r="BZ76" s="906"/>
      <c r="CA76" s="906"/>
      <c r="CB76" s="906"/>
      <c r="CC76" s="906"/>
      <c r="CD76" s="906"/>
      <c r="CE76" s="906"/>
      <c r="CF76" s="906"/>
      <c r="CG76" s="911"/>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30"/>
    </row>
    <row r="77" spans="1:131" ht="26.25" customHeight="1" x14ac:dyDescent="0.2">
      <c r="A77" s="238">
        <v>10</v>
      </c>
      <c r="B77" s="919"/>
      <c r="C77" s="920"/>
      <c r="D77" s="920"/>
      <c r="E77" s="920"/>
      <c r="F77" s="920"/>
      <c r="G77" s="920"/>
      <c r="H77" s="920"/>
      <c r="I77" s="920"/>
      <c r="J77" s="920"/>
      <c r="K77" s="920"/>
      <c r="L77" s="920"/>
      <c r="M77" s="920"/>
      <c r="N77" s="920"/>
      <c r="O77" s="920"/>
      <c r="P77" s="921"/>
      <c r="Q77" s="923"/>
      <c r="R77" s="872"/>
      <c r="S77" s="872"/>
      <c r="T77" s="872"/>
      <c r="U77" s="873"/>
      <c r="V77" s="871"/>
      <c r="W77" s="872"/>
      <c r="X77" s="872"/>
      <c r="Y77" s="872"/>
      <c r="Z77" s="873"/>
      <c r="AA77" s="871"/>
      <c r="AB77" s="872"/>
      <c r="AC77" s="872"/>
      <c r="AD77" s="872"/>
      <c r="AE77" s="873"/>
      <c r="AF77" s="871"/>
      <c r="AG77" s="872"/>
      <c r="AH77" s="872"/>
      <c r="AI77" s="872"/>
      <c r="AJ77" s="873"/>
      <c r="AK77" s="871"/>
      <c r="AL77" s="872"/>
      <c r="AM77" s="872"/>
      <c r="AN77" s="872"/>
      <c r="AO77" s="873"/>
      <c r="AP77" s="871"/>
      <c r="AQ77" s="872"/>
      <c r="AR77" s="872"/>
      <c r="AS77" s="872"/>
      <c r="AT77" s="873"/>
      <c r="AU77" s="871"/>
      <c r="AV77" s="872"/>
      <c r="AW77" s="872"/>
      <c r="AX77" s="872"/>
      <c r="AY77" s="873"/>
      <c r="AZ77" s="877"/>
      <c r="BA77" s="877"/>
      <c r="BB77" s="877"/>
      <c r="BC77" s="877"/>
      <c r="BD77" s="878"/>
      <c r="BE77" s="241"/>
      <c r="BF77" s="241"/>
      <c r="BG77" s="241"/>
      <c r="BH77" s="241"/>
      <c r="BI77" s="241"/>
      <c r="BJ77" s="241"/>
      <c r="BK77" s="241"/>
      <c r="BL77" s="241"/>
      <c r="BM77" s="241"/>
      <c r="BN77" s="241"/>
      <c r="BO77" s="241"/>
      <c r="BP77" s="241"/>
      <c r="BQ77" s="238">
        <v>71</v>
      </c>
      <c r="BR77" s="243"/>
      <c r="BS77" s="905"/>
      <c r="BT77" s="906"/>
      <c r="BU77" s="906"/>
      <c r="BV77" s="906"/>
      <c r="BW77" s="906"/>
      <c r="BX77" s="906"/>
      <c r="BY77" s="906"/>
      <c r="BZ77" s="906"/>
      <c r="CA77" s="906"/>
      <c r="CB77" s="906"/>
      <c r="CC77" s="906"/>
      <c r="CD77" s="906"/>
      <c r="CE77" s="906"/>
      <c r="CF77" s="906"/>
      <c r="CG77" s="911"/>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30"/>
    </row>
    <row r="78" spans="1:131" ht="26.25" customHeight="1" x14ac:dyDescent="0.2">
      <c r="A78" s="238">
        <v>11</v>
      </c>
      <c r="B78" s="919"/>
      <c r="C78" s="920"/>
      <c r="D78" s="920"/>
      <c r="E78" s="920"/>
      <c r="F78" s="920"/>
      <c r="G78" s="920"/>
      <c r="H78" s="920"/>
      <c r="I78" s="920"/>
      <c r="J78" s="920"/>
      <c r="K78" s="920"/>
      <c r="L78" s="920"/>
      <c r="M78" s="920"/>
      <c r="N78" s="920"/>
      <c r="O78" s="920"/>
      <c r="P78" s="921"/>
      <c r="Q78" s="922"/>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877"/>
      <c r="BA78" s="877"/>
      <c r="BB78" s="877"/>
      <c r="BC78" s="877"/>
      <c r="BD78" s="878"/>
      <c r="BE78" s="241"/>
      <c r="BF78" s="241"/>
      <c r="BG78" s="241"/>
      <c r="BH78" s="241"/>
      <c r="BI78" s="241"/>
      <c r="BJ78" s="230"/>
      <c r="BK78" s="230"/>
      <c r="BL78" s="230"/>
      <c r="BM78" s="230"/>
      <c r="BN78" s="230"/>
      <c r="BO78" s="241"/>
      <c r="BP78" s="241"/>
      <c r="BQ78" s="238">
        <v>72</v>
      </c>
      <c r="BR78" s="243"/>
      <c r="BS78" s="905"/>
      <c r="BT78" s="906"/>
      <c r="BU78" s="906"/>
      <c r="BV78" s="906"/>
      <c r="BW78" s="906"/>
      <c r="BX78" s="906"/>
      <c r="BY78" s="906"/>
      <c r="BZ78" s="906"/>
      <c r="CA78" s="906"/>
      <c r="CB78" s="906"/>
      <c r="CC78" s="906"/>
      <c r="CD78" s="906"/>
      <c r="CE78" s="906"/>
      <c r="CF78" s="906"/>
      <c r="CG78" s="911"/>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30"/>
    </row>
    <row r="79" spans="1:131" ht="26.25" customHeight="1" x14ac:dyDescent="0.2">
      <c r="A79" s="238">
        <v>12</v>
      </c>
      <c r="B79" s="919"/>
      <c r="C79" s="920"/>
      <c r="D79" s="920"/>
      <c r="E79" s="920"/>
      <c r="F79" s="920"/>
      <c r="G79" s="920"/>
      <c r="H79" s="920"/>
      <c r="I79" s="920"/>
      <c r="J79" s="920"/>
      <c r="K79" s="920"/>
      <c r="L79" s="920"/>
      <c r="M79" s="920"/>
      <c r="N79" s="920"/>
      <c r="O79" s="920"/>
      <c r="P79" s="921"/>
      <c r="Q79" s="922"/>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877"/>
      <c r="BA79" s="877"/>
      <c r="BB79" s="877"/>
      <c r="BC79" s="877"/>
      <c r="BD79" s="878"/>
      <c r="BE79" s="241"/>
      <c r="BF79" s="241"/>
      <c r="BG79" s="241"/>
      <c r="BH79" s="241"/>
      <c r="BI79" s="241"/>
      <c r="BJ79" s="230"/>
      <c r="BK79" s="230"/>
      <c r="BL79" s="230"/>
      <c r="BM79" s="230"/>
      <c r="BN79" s="230"/>
      <c r="BO79" s="241"/>
      <c r="BP79" s="241"/>
      <c r="BQ79" s="238">
        <v>73</v>
      </c>
      <c r="BR79" s="243"/>
      <c r="BS79" s="905"/>
      <c r="BT79" s="906"/>
      <c r="BU79" s="906"/>
      <c r="BV79" s="906"/>
      <c r="BW79" s="906"/>
      <c r="BX79" s="906"/>
      <c r="BY79" s="906"/>
      <c r="BZ79" s="906"/>
      <c r="CA79" s="906"/>
      <c r="CB79" s="906"/>
      <c r="CC79" s="906"/>
      <c r="CD79" s="906"/>
      <c r="CE79" s="906"/>
      <c r="CF79" s="906"/>
      <c r="CG79" s="911"/>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30"/>
    </row>
    <row r="80" spans="1:131" ht="26.25" customHeight="1" x14ac:dyDescent="0.2">
      <c r="A80" s="238">
        <v>13</v>
      </c>
      <c r="B80" s="919"/>
      <c r="C80" s="920"/>
      <c r="D80" s="920"/>
      <c r="E80" s="920"/>
      <c r="F80" s="920"/>
      <c r="G80" s="920"/>
      <c r="H80" s="920"/>
      <c r="I80" s="920"/>
      <c r="J80" s="920"/>
      <c r="K80" s="920"/>
      <c r="L80" s="920"/>
      <c r="M80" s="920"/>
      <c r="N80" s="920"/>
      <c r="O80" s="920"/>
      <c r="P80" s="921"/>
      <c r="Q80" s="922"/>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877"/>
      <c r="BA80" s="877"/>
      <c r="BB80" s="877"/>
      <c r="BC80" s="877"/>
      <c r="BD80" s="878"/>
      <c r="BE80" s="241"/>
      <c r="BF80" s="241"/>
      <c r="BG80" s="241"/>
      <c r="BH80" s="241"/>
      <c r="BI80" s="241"/>
      <c r="BJ80" s="241"/>
      <c r="BK80" s="241"/>
      <c r="BL80" s="241"/>
      <c r="BM80" s="241"/>
      <c r="BN80" s="241"/>
      <c r="BO80" s="241"/>
      <c r="BP80" s="241"/>
      <c r="BQ80" s="238">
        <v>74</v>
      </c>
      <c r="BR80" s="243"/>
      <c r="BS80" s="905"/>
      <c r="BT80" s="906"/>
      <c r="BU80" s="906"/>
      <c r="BV80" s="906"/>
      <c r="BW80" s="906"/>
      <c r="BX80" s="906"/>
      <c r="BY80" s="906"/>
      <c r="BZ80" s="906"/>
      <c r="CA80" s="906"/>
      <c r="CB80" s="906"/>
      <c r="CC80" s="906"/>
      <c r="CD80" s="906"/>
      <c r="CE80" s="906"/>
      <c r="CF80" s="906"/>
      <c r="CG80" s="911"/>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30"/>
    </row>
    <row r="81" spans="1:131" ht="26.25" customHeight="1" x14ac:dyDescent="0.2">
      <c r="A81" s="238">
        <v>14</v>
      </c>
      <c r="B81" s="919"/>
      <c r="C81" s="920"/>
      <c r="D81" s="920"/>
      <c r="E81" s="920"/>
      <c r="F81" s="920"/>
      <c r="G81" s="920"/>
      <c r="H81" s="920"/>
      <c r="I81" s="920"/>
      <c r="J81" s="920"/>
      <c r="K81" s="920"/>
      <c r="L81" s="920"/>
      <c r="M81" s="920"/>
      <c r="N81" s="920"/>
      <c r="O81" s="920"/>
      <c r="P81" s="921"/>
      <c r="Q81" s="922"/>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877"/>
      <c r="BA81" s="877"/>
      <c r="BB81" s="877"/>
      <c r="BC81" s="877"/>
      <c r="BD81" s="878"/>
      <c r="BE81" s="241"/>
      <c r="BF81" s="241"/>
      <c r="BG81" s="241"/>
      <c r="BH81" s="241"/>
      <c r="BI81" s="241"/>
      <c r="BJ81" s="241"/>
      <c r="BK81" s="241"/>
      <c r="BL81" s="241"/>
      <c r="BM81" s="241"/>
      <c r="BN81" s="241"/>
      <c r="BO81" s="241"/>
      <c r="BP81" s="241"/>
      <c r="BQ81" s="238">
        <v>75</v>
      </c>
      <c r="BR81" s="243"/>
      <c r="BS81" s="905"/>
      <c r="BT81" s="906"/>
      <c r="BU81" s="906"/>
      <c r="BV81" s="906"/>
      <c r="BW81" s="906"/>
      <c r="BX81" s="906"/>
      <c r="BY81" s="906"/>
      <c r="BZ81" s="906"/>
      <c r="CA81" s="906"/>
      <c r="CB81" s="906"/>
      <c r="CC81" s="906"/>
      <c r="CD81" s="906"/>
      <c r="CE81" s="906"/>
      <c r="CF81" s="906"/>
      <c r="CG81" s="911"/>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30"/>
    </row>
    <row r="82" spans="1:131" ht="26.25" customHeight="1" x14ac:dyDescent="0.2">
      <c r="A82" s="238">
        <v>15</v>
      </c>
      <c r="B82" s="919"/>
      <c r="C82" s="920"/>
      <c r="D82" s="920"/>
      <c r="E82" s="920"/>
      <c r="F82" s="920"/>
      <c r="G82" s="920"/>
      <c r="H82" s="920"/>
      <c r="I82" s="920"/>
      <c r="J82" s="920"/>
      <c r="K82" s="920"/>
      <c r="L82" s="920"/>
      <c r="M82" s="920"/>
      <c r="N82" s="920"/>
      <c r="O82" s="920"/>
      <c r="P82" s="921"/>
      <c r="Q82" s="922"/>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877"/>
      <c r="BA82" s="877"/>
      <c r="BB82" s="877"/>
      <c r="BC82" s="877"/>
      <c r="BD82" s="878"/>
      <c r="BE82" s="241"/>
      <c r="BF82" s="241"/>
      <c r="BG82" s="241"/>
      <c r="BH82" s="241"/>
      <c r="BI82" s="241"/>
      <c r="BJ82" s="241"/>
      <c r="BK82" s="241"/>
      <c r="BL82" s="241"/>
      <c r="BM82" s="241"/>
      <c r="BN82" s="241"/>
      <c r="BO82" s="241"/>
      <c r="BP82" s="241"/>
      <c r="BQ82" s="238">
        <v>76</v>
      </c>
      <c r="BR82" s="243"/>
      <c r="BS82" s="905"/>
      <c r="BT82" s="906"/>
      <c r="BU82" s="906"/>
      <c r="BV82" s="906"/>
      <c r="BW82" s="906"/>
      <c r="BX82" s="906"/>
      <c r="BY82" s="906"/>
      <c r="BZ82" s="906"/>
      <c r="CA82" s="906"/>
      <c r="CB82" s="906"/>
      <c r="CC82" s="906"/>
      <c r="CD82" s="906"/>
      <c r="CE82" s="906"/>
      <c r="CF82" s="906"/>
      <c r="CG82" s="911"/>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30"/>
    </row>
    <row r="83" spans="1:131" ht="26.25" customHeight="1" x14ac:dyDescent="0.2">
      <c r="A83" s="238">
        <v>16</v>
      </c>
      <c r="B83" s="919"/>
      <c r="C83" s="920"/>
      <c r="D83" s="920"/>
      <c r="E83" s="920"/>
      <c r="F83" s="920"/>
      <c r="G83" s="920"/>
      <c r="H83" s="920"/>
      <c r="I83" s="920"/>
      <c r="J83" s="920"/>
      <c r="K83" s="920"/>
      <c r="L83" s="920"/>
      <c r="M83" s="920"/>
      <c r="N83" s="920"/>
      <c r="O83" s="920"/>
      <c r="P83" s="921"/>
      <c r="Q83" s="922"/>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877"/>
      <c r="BA83" s="877"/>
      <c r="BB83" s="877"/>
      <c r="BC83" s="877"/>
      <c r="BD83" s="878"/>
      <c r="BE83" s="241"/>
      <c r="BF83" s="241"/>
      <c r="BG83" s="241"/>
      <c r="BH83" s="241"/>
      <c r="BI83" s="241"/>
      <c r="BJ83" s="241"/>
      <c r="BK83" s="241"/>
      <c r="BL83" s="241"/>
      <c r="BM83" s="241"/>
      <c r="BN83" s="241"/>
      <c r="BO83" s="241"/>
      <c r="BP83" s="241"/>
      <c r="BQ83" s="238">
        <v>77</v>
      </c>
      <c r="BR83" s="243"/>
      <c r="BS83" s="905"/>
      <c r="BT83" s="906"/>
      <c r="BU83" s="906"/>
      <c r="BV83" s="906"/>
      <c r="BW83" s="906"/>
      <c r="BX83" s="906"/>
      <c r="BY83" s="906"/>
      <c r="BZ83" s="906"/>
      <c r="CA83" s="906"/>
      <c r="CB83" s="906"/>
      <c r="CC83" s="906"/>
      <c r="CD83" s="906"/>
      <c r="CE83" s="906"/>
      <c r="CF83" s="906"/>
      <c r="CG83" s="911"/>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30"/>
    </row>
    <row r="84" spans="1:131" ht="26.25" customHeight="1" x14ac:dyDescent="0.2">
      <c r="A84" s="238">
        <v>17</v>
      </c>
      <c r="B84" s="919"/>
      <c r="C84" s="920"/>
      <c r="D84" s="920"/>
      <c r="E84" s="920"/>
      <c r="F84" s="920"/>
      <c r="G84" s="920"/>
      <c r="H84" s="920"/>
      <c r="I84" s="920"/>
      <c r="J84" s="920"/>
      <c r="K84" s="920"/>
      <c r="L84" s="920"/>
      <c r="M84" s="920"/>
      <c r="N84" s="920"/>
      <c r="O84" s="920"/>
      <c r="P84" s="921"/>
      <c r="Q84" s="922"/>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877"/>
      <c r="BA84" s="877"/>
      <c r="BB84" s="877"/>
      <c r="BC84" s="877"/>
      <c r="BD84" s="878"/>
      <c r="BE84" s="241"/>
      <c r="BF84" s="241"/>
      <c r="BG84" s="241"/>
      <c r="BH84" s="241"/>
      <c r="BI84" s="241"/>
      <c r="BJ84" s="241"/>
      <c r="BK84" s="241"/>
      <c r="BL84" s="241"/>
      <c r="BM84" s="241"/>
      <c r="BN84" s="241"/>
      <c r="BO84" s="241"/>
      <c r="BP84" s="241"/>
      <c r="BQ84" s="238">
        <v>78</v>
      </c>
      <c r="BR84" s="243"/>
      <c r="BS84" s="905"/>
      <c r="BT84" s="906"/>
      <c r="BU84" s="906"/>
      <c r="BV84" s="906"/>
      <c r="BW84" s="906"/>
      <c r="BX84" s="906"/>
      <c r="BY84" s="906"/>
      <c r="BZ84" s="906"/>
      <c r="CA84" s="906"/>
      <c r="CB84" s="906"/>
      <c r="CC84" s="906"/>
      <c r="CD84" s="906"/>
      <c r="CE84" s="906"/>
      <c r="CF84" s="906"/>
      <c r="CG84" s="911"/>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30"/>
    </row>
    <row r="85" spans="1:131" ht="26.25" customHeight="1" x14ac:dyDescent="0.2">
      <c r="A85" s="238">
        <v>18</v>
      </c>
      <c r="B85" s="919"/>
      <c r="C85" s="920"/>
      <c r="D85" s="920"/>
      <c r="E85" s="920"/>
      <c r="F85" s="920"/>
      <c r="G85" s="920"/>
      <c r="H85" s="920"/>
      <c r="I85" s="920"/>
      <c r="J85" s="920"/>
      <c r="K85" s="920"/>
      <c r="L85" s="920"/>
      <c r="M85" s="920"/>
      <c r="N85" s="920"/>
      <c r="O85" s="920"/>
      <c r="P85" s="921"/>
      <c r="Q85" s="922"/>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877"/>
      <c r="BA85" s="877"/>
      <c r="BB85" s="877"/>
      <c r="BC85" s="877"/>
      <c r="BD85" s="878"/>
      <c r="BE85" s="241"/>
      <c r="BF85" s="241"/>
      <c r="BG85" s="241"/>
      <c r="BH85" s="241"/>
      <c r="BI85" s="241"/>
      <c r="BJ85" s="241"/>
      <c r="BK85" s="241"/>
      <c r="BL85" s="241"/>
      <c r="BM85" s="241"/>
      <c r="BN85" s="241"/>
      <c r="BO85" s="241"/>
      <c r="BP85" s="241"/>
      <c r="BQ85" s="238">
        <v>79</v>
      </c>
      <c r="BR85" s="243"/>
      <c r="BS85" s="905"/>
      <c r="BT85" s="906"/>
      <c r="BU85" s="906"/>
      <c r="BV85" s="906"/>
      <c r="BW85" s="906"/>
      <c r="BX85" s="906"/>
      <c r="BY85" s="906"/>
      <c r="BZ85" s="906"/>
      <c r="CA85" s="906"/>
      <c r="CB85" s="906"/>
      <c r="CC85" s="906"/>
      <c r="CD85" s="906"/>
      <c r="CE85" s="906"/>
      <c r="CF85" s="906"/>
      <c r="CG85" s="911"/>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30"/>
    </row>
    <row r="86" spans="1:131" ht="26.25" customHeight="1" x14ac:dyDescent="0.2">
      <c r="A86" s="238">
        <v>19</v>
      </c>
      <c r="B86" s="919"/>
      <c r="C86" s="920"/>
      <c r="D86" s="920"/>
      <c r="E86" s="920"/>
      <c r="F86" s="920"/>
      <c r="G86" s="920"/>
      <c r="H86" s="920"/>
      <c r="I86" s="920"/>
      <c r="J86" s="920"/>
      <c r="K86" s="920"/>
      <c r="L86" s="920"/>
      <c r="M86" s="920"/>
      <c r="N86" s="920"/>
      <c r="O86" s="920"/>
      <c r="P86" s="921"/>
      <c r="Q86" s="922"/>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877"/>
      <c r="BA86" s="877"/>
      <c r="BB86" s="877"/>
      <c r="BC86" s="877"/>
      <c r="BD86" s="878"/>
      <c r="BE86" s="241"/>
      <c r="BF86" s="241"/>
      <c r="BG86" s="241"/>
      <c r="BH86" s="241"/>
      <c r="BI86" s="241"/>
      <c r="BJ86" s="241"/>
      <c r="BK86" s="241"/>
      <c r="BL86" s="241"/>
      <c r="BM86" s="241"/>
      <c r="BN86" s="241"/>
      <c r="BO86" s="241"/>
      <c r="BP86" s="241"/>
      <c r="BQ86" s="238">
        <v>80</v>
      </c>
      <c r="BR86" s="243"/>
      <c r="BS86" s="905"/>
      <c r="BT86" s="906"/>
      <c r="BU86" s="906"/>
      <c r="BV86" s="906"/>
      <c r="BW86" s="906"/>
      <c r="BX86" s="906"/>
      <c r="BY86" s="906"/>
      <c r="BZ86" s="906"/>
      <c r="CA86" s="906"/>
      <c r="CB86" s="906"/>
      <c r="CC86" s="906"/>
      <c r="CD86" s="906"/>
      <c r="CE86" s="906"/>
      <c r="CF86" s="906"/>
      <c r="CG86" s="911"/>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30"/>
    </row>
    <row r="87" spans="1:131" ht="26.25" customHeight="1" x14ac:dyDescent="0.2">
      <c r="A87" s="244">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41"/>
      <c r="BF87" s="241"/>
      <c r="BG87" s="241"/>
      <c r="BH87" s="241"/>
      <c r="BI87" s="241"/>
      <c r="BJ87" s="241"/>
      <c r="BK87" s="241"/>
      <c r="BL87" s="241"/>
      <c r="BM87" s="241"/>
      <c r="BN87" s="241"/>
      <c r="BO87" s="241"/>
      <c r="BP87" s="241"/>
      <c r="BQ87" s="238">
        <v>81</v>
      </c>
      <c r="BR87" s="243"/>
      <c r="BS87" s="905"/>
      <c r="BT87" s="906"/>
      <c r="BU87" s="906"/>
      <c r="BV87" s="906"/>
      <c r="BW87" s="906"/>
      <c r="BX87" s="906"/>
      <c r="BY87" s="906"/>
      <c r="BZ87" s="906"/>
      <c r="CA87" s="906"/>
      <c r="CB87" s="906"/>
      <c r="CC87" s="906"/>
      <c r="CD87" s="906"/>
      <c r="CE87" s="906"/>
      <c r="CF87" s="906"/>
      <c r="CG87" s="911"/>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30"/>
    </row>
    <row r="88" spans="1:131" ht="26.25" customHeight="1" thickBot="1" x14ac:dyDescent="0.25">
      <c r="A88" s="240" t="s">
        <v>377</v>
      </c>
      <c r="B88" s="825" t="s">
        <v>403</v>
      </c>
      <c r="C88" s="826"/>
      <c r="D88" s="826"/>
      <c r="E88" s="826"/>
      <c r="F88" s="826"/>
      <c r="G88" s="826"/>
      <c r="H88" s="826"/>
      <c r="I88" s="826"/>
      <c r="J88" s="826"/>
      <c r="K88" s="826"/>
      <c r="L88" s="826"/>
      <c r="M88" s="826"/>
      <c r="N88" s="826"/>
      <c r="O88" s="826"/>
      <c r="P88" s="827"/>
      <c r="Q88" s="886"/>
      <c r="R88" s="887"/>
      <c r="S88" s="887"/>
      <c r="T88" s="887"/>
      <c r="U88" s="887"/>
      <c r="V88" s="887"/>
      <c r="W88" s="887"/>
      <c r="X88" s="887"/>
      <c r="Y88" s="887"/>
      <c r="Z88" s="887"/>
      <c r="AA88" s="887"/>
      <c r="AB88" s="887"/>
      <c r="AC88" s="887"/>
      <c r="AD88" s="887"/>
      <c r="AE88" s="887"/>
      <c r="AF88" s="890">
        <v>13564</v>
      </c>
      <c r="AG88" s="890"/>
      <c r="AH88" s="890"/>
      <c r="AI88" s="890"/>
      <c r="AJ88" s="890"/>
      <c r="AK88" s="887"/>
      <c r="AL88" s="887"/>
      <c r="AM88" s="887"/>
      <c r="AN88" s="887"/>
      <c r="AO88" s="887"/>
      <c r="AP88" s="890" t="s">
        <v>489</v>
      </c>
      <c r="AQ88" s="890"/>
      <c r="AR88" s="890"/>
      <c r="AS88" s="890"/>
      <c r="AT88" s="890"/>
      <c r="AU88" s="890" t="s">
        <v>489</v>
      </c>
      <c r="AV88" s="890"/>
      <c r="AW88" s="890"/>
      <c r="AX88" s="890"/>
      <c r="AY88" s="890"/>
      <c r="AZ88" s="895"/>
      <c r="BA88" s="895"/>
      <c r="BB88" s="895"/>
      <c r="BC88" s="895"/>
      <c r="BD88" s="896"/>
      <c r="BE88" s="241"/>
      <c r="BF88" s="241"/>
      <c r="BG88" s="241"/>
      <c r="BH88" s="241"/>
      <c r="BI88" s="241"/>
      <c r="BJ88" s="241"/>
      <c r="BK88" s="241"/>
      <c r="BL88" s="241"/>
      <c r="BM88" s="241"/>
      <c r="BN88" s="241"/>
      <c r="BO88" s="241"/>
      <c r="BP88" s="241"/>
      <c r="BQ88" s="238">
        <v>82</v>
      </c>
      <c r="BR88" s="243"/>
      <c r="BS88" s="905"/>
      <c r="BT88" s="906"/>
      <c r="BU88" s="906"/>
      <c r="BV88" s="906"/>
      <c r="BW88" s="906"/>
      <c r="BX88" s="906"/>
      <c r="BY88" s="906"/>
      <c r="BZ88" s="906"/>
      <c r="CA88" s="906"/>
      <c r="CB88" s="906"/>
      <c r="CC88" s="906"/>
      <c r="CD88" s="906"/>
      <c r="CE88" s="906"/>
      <c r="CF88" s="906"/>
      <c r="CG88" s="911"/>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5"/>
      <c r="BT89" s="906"/>
      <c r="BU89" s="906"/>
      <c r="BV89" s="906"/>
      <c r="BW89" s="906"/>
      <c r="BX89" s="906"/>
      <c r="BY89" s="906"/>
      <c r="BZ89" s="906"/>
      <c r="CA89" s="906"/>
      <c r="CB89" s="906"/>
      <c r="CC89" s="906"/>
      <c r="CD89" s="906"/>
      <c r="CE89" s="906"/>
      <c r="CF89" s="906"/>
      <c r="CG89" s="911"/>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5"/>
      <c r="BT90" s="906"/>
      <c r="BU90" s="906"/>
      <c r="BV90" s="906"/>
      <c r="BW90" s="906"/>
      <c r="BX90" s="906"/>
      <c r="BY90" s="906"/>
      <c r="BZ90" s="906"/>
      <c r="CA90" s="906"/>
      <c r="CB90" s="906"/>
      <c r="CC90" s="906"/>
      <c r="CD90" s="906"/>
      <c r="CE90" s="906"/>
      <c r="CF90" s="906"/>
      <c r="CG90" s="911"/>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5"/>
      <c r="BT91" s="906"/>
      <c r="BU91" s="906"/>
      <c r="BV91" s="906"/>
      <c r="BW91" s="906"/>
      <c r="BX91" s="906"/>
      <c r="BY91" s="906"/>
      <c r="BZ91" s="906"/>
      <c r="CA91" s="906"/>
      <c r="CB91" s="906"/>
      <c r="CC91" s="906"/>
      <c r="CD91" s="906"/>
      <c r="CE91" s="906"/>
      <c r="CF91" s="906"/>
      <c r="CG91" s="911"/>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5"/>
      <c r="BT92" s="906"/>
      <c r="BU92" s="906"/>
      <c r="BV92" s="906"/>
      <c r="BW92" s="906"/>
      <c r="BX92" s="906"/>
      <c r="BY92" s="906"/>
      <c r="BZ92" s="906"/>
      <c r="CA92" s="906"/>
      <c r="CB92" s="906"/>
      <c r="CC92" s="906"/>
      <c r="CD92" s="906"/>
      <c r="CE92" s="906"/>
      <c r="CF92" s="906"/>
      <c r="CG92" s="911"/>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5"/>
      <c r="BT93" s="906"/>
      <c r="BU93" s="906"/>
      <c r="BV93" s="906"/>
      <c r="BW93" s="906"/>
      <c r="BX93" s="906"/>
      <c r="BY93" s="906"/>
      <c r="BZ93" s="906"/>
      <c r="CA93" s="906"/>
      <c r="CB93" s="906"/>
      <c r="CC93" s="906"/>
      <c r="CD93" s="906"/>
      <c r="CE93" s="906"/>
      <c r="CF93" s="906"/>
      <c r="CG93" s="911"/>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5"/>
      <c r="BT94" s="906"/>
      <c r="BU94" s="906"/>
      <c r="BV94" s="906"/>
      <c r="BW94" s="906"/>
      <c r="BX94" s="906"/>
      <c r="BY94" s="906"/>
      <c r="BZ94" s="906"/>
      <c r="CA94" s="906"/>
      <c r="CB94" s="906"/>
      <c r="CC94" s="906"/>
      <c r="CD94" s="906"/>
      <c r="CE94" s="906"/>
      <c r="CF94" s="906"/>
      <c r="CG94" s="911"/>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5"/>
      <c r="BT95" s="906"/>
      <c r="BU95" s="906"/>
      <c r="BV95" s="906"/>
      <c r="BW95" s="906"/>
      <c r="BX95" s="906"/>
      <c r="BY95" s="906"/>
      <c r="BZ95" s="906"/>
      <c r="CA95" s="906"/>
      <c r="CB95" s="906"/>
      <c r="CC95" s="906"/>
      <c r="CD95" s="906"/>
      <c r="CE95" s="906"/>
      <c r="CF95" s="906"/>
      <c r="CG95" s="911"/>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5"/>
      <c r="BT96" s="906"/>
      <c r="BU96" s="906"/>
      <c r="BV96" s="906"/>
      <c r="BW96" s="906"/>
      <c r="BX96" s="906"/>
      <c r="BY96" s="906"/>
      <c r="BZ96" s="906"/>
      <c r="CA96" s="906"/>
      <c r="CB96" s="906"/>
      <c r="CC96" s="906"/>
      <c r="CD96" s="906"/>
      <c r="CE96" s="906"/>
      <c r="CF96" s="906"/>
      <c r="CG96" s="911"/>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5"/>
      <c r="BT97" s="906"/>
      <c r="BU97" s="906"/>
      <c r="BV97" s="906"/>
      <c r="BW97" s="906"/>
      <c r="BX97" s="906"/>
      <c r="BY97" s="906"/>
      <c r="BZ97" s="906"/>
      <c r="CA97" s="906"/>
      <c r="CB97" s="906"/>
      <c r="CC97" s="906"/>
      <c r="CD97" s="906"/>
      <c r="CE97" s="906"/>
      <c r="CF97" s="906"/>
      <c r="CG97" s="911"/>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5"/>
      <c r="BT98" s="906"/>
      <c r="BU98" s="906"/>
      <c r="BV98" s="906"/>
      <c r="BW98" s="906"/>
      <c r="BX98" s="906"/>
      <c r="BY98" s="906"/>
      <c r="BZ98" s="906"/>
      <c r="CA98" s="906"/>
      <c r="CB98" s="906"/>
      <c r="CC98" s="906"/>
      <c r="CD98" s="906"/>
      <c r="CE98" s="906"/>
      <c r="CF98" s="906"/>
      <c r="CG98" s="911"/>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5"/>
      <c r="BT99" s="906"/>
      <c r="BU99" s="906"/>
      <c r="BV99" s="906"/>
      <c r="BW99" s="906"/>
      <c r="BX99" s="906"/>
      <c r="BY99" s="906"/>
      <c r="BZ99" s="906"/>
      <c r="CA99" s="906"/>
      <c r="CB99" s="906"/>
      <c r="CC99" s="906"/>
      <c r="CD99" s="906"/>
      <c r="CE99" s="906"/>
      <c r="CF99" s="906"/>
      <c r="CG99" s="911"/>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5"/>
      <c r="BT100" s="906"/>
      <c r="BU100" s="906"/>
      <c r="BV100" s="906"/>
      <c r="BW100" s="906"/>
      <c r="BX100" s="906"/>
      <c r="BY100" s="906"/>
      <c r="BZ100" s="906"/>
      <c r="CA100" s="906"/>
      <c r="CB100" s="906"/>
      <c r="CC100" s="906"/>
      <c r="CD100" s="906"/>
      <c r="CE100" s="906"/>
      <c r="CF100" s="906"/>
      <c r="CG100" s="911"/>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5"/>
      <c r="BT101" s="906"/>
      <c r="BU101" s="906"/>
      <c r="BV101" s="906"/>
      <c r="BW101" s="906"/>
      <c r="BX101" s="906"/>
      <c r="BY101" s="906"/>
      <c r="BZ101" s="906"/>
      <c r="CA101" s="906"/>
      <c r="CB101" s="906"/>
      <c r="CC101" s="906"/>
      <c r="CD101" s="906"/>
      <c r="CE101" s="906"/>
      <c r="CF101" s="906"/>
      <c r="CG101" s="911"/>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404</v>
      </c>
      <c r="BS102" s="826"/>
      <c r="BT102" s="826"/>
      <c r="BU102" s="826"/>
      <c r="BV102" s="826"/>
      <c r="BW102" s="826"/>
      <c r="BX102" s="826"/>
      <c r="BY102" s="826"/>
      <c r="BZ102" s="826"/>
      <c r="CA102" s="826"/>
      <c r="CB102" s="826"/>
      <c r="CC102" s="826"/>
      <c r="CD102" s="826"/>
      <c r="CE102" s="826"/>
      <c r="CF102" s="826"/>
      <c r="CG102" s="827"/>
      <c r="CH102" s="931"/>
      <c r="CI102" s="932"/>
      <c r="CJ102" s="932"/>
      <c r="CK102" s="932"/>
      <c r="CL102" s="933"/>
      <c r="CM102" s="931"/>
      <c r="CN102" s="932"/>
      <c r="CO102" s="932"/>
      <c r="CP102" s="932"/>
      <c r="CQ102" s="933"/>
      <c r="CR102" s="934">
        <v>3</v>
      </c>
      <c r="CS102" s="898"/>
      <c r="CT102" s="898"/>
      <c r="CU102" s="898"/>
      <c r="CV102" s="935"/>
      <c r="CW102" s="934" t="s">
        <v>489</v>
      </c>
      <c r="CX102" s="898"/>
      <c r="CY102" s="898"/>
      <c r="CZ102" s="898"/>
      <c r="DA102" s="935"/>
      <c r="DB102" s="934" t="s">
        <v>489</v>
      </c>
      <c r="DC102" s="898"/>
      <c r="DD102" s="898"/>
      <c r="DE102" s="898"/>
      <c r="DF102" s="935"/>
      <c r="DG102" s="934" t="s">
        <v>489</v>
      </c>
      <c r="DH102" s="898"/>
      <c r="DI102" s="898"/>
      <c r="DJ102" s="898"/>
      <c r="DK102" s="935"/>
      <c r="DL102" s="934" t="s">
        <v>489</v>
      </c>
      <c r="DM102" s="898"/>
      <c r="DN102" s="898"/>
      <c r="DO102" s="898"/>
      <c r="DP102" s="935"/>
      <c r="DQ102" s="934" t="s">
        <v>489</v>
      </c>
      <c r="DR102" s="898"/>
      <c r="DS102" s="898"/>
      <c r="DT102" s="898"/>
      <c r="DU102" s="935"/>
      <c r="DV102" s="825"/>
      <c r="DW102" s="826"/>
      <c r="DX102" s="826"/>
      <c r="DY102" s="826"/>
      <c r="DZ102" s="958"/>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9" t="s">
        <v>405</v>
      </c>
      <c r="BR103" s="959"/>
      <c r="BS103" s="959"/>
      <c r="BT103" s="959"/>
      <c r="BU103" s="959"/>
      <c r="BV103" s="959"/>
      <c r="BW103" s="959"/>
      <c r="BX103" s="959"/>
      <c r="BY103" s="959"/>
      <c r="BZ103" s="959"/>
      <c r="CA103" s="959"/>
      <c r="CB103" s="959"/>
      <c r="CC103" s="959"/>
      <c r="CD103" s="959"/>
      <c r="CE103" s="959"/>
      <c r="CF103" s="959"/>
      <c r="CG103" s="959"/>
      <c r="CH103" s="959"/>
      <c r="CI103" s="959"/>
      <c r="CJ103" s="959"/>
      <c r="CK103" s="959"/>
      <c r="CL103" s="959"/>
      <c r="CM103" s="959"/>
      <c r="CN103" s="959"/>
      <c r="CO103" s="959"/>
      <c r="CP103" s="959"/>
      <c r="CQ103" s="959"/>
      <c r="CR103" s="959"/>
      <c r="CS103" s="959"/>
      <c r="CT103" s="959"/>
      <c r="CU103" s="959"/>
      <c r="CV103" s="959"/>
      <c r="CW103" s="959"/>
      <c r="CX103" s="959"/>
      <c r="CY103" s="959"/>
      <c r="CZ103" s="959"/>
      <c r="DA103" s="959"/>
      <c r="DB103" s="959"/>
      <c r="DC103" s="959"/>
      <c r="DD103" s="959"/>
      <c r="DE103" s="959"/>
      <c r="DF103" s="959"/>
      <c r="DG103" s="959"/>
      <c r="DH103" s="959"/>
      <c r="DI103" s="959"/>
      <c r="DJ103" s="959"/>
      <c r="DK103" s="959"/>
      <c r="DL103" s="959"/>
      <c r="DM103" s="959"/>
      <c r="DN103" s="959"/>
      <c r="DO103" s="959"/>
      <c r="DP103" s="959"/>
      <c r="DQ103" s="959"/>
      <c r="DR103" s="959"/>
      <c r="DS103" s="959"/>
      <c r="DT103" s="959"/>
      <c r="DU103" s="959"/>
      <c r="DV103" s="959"/>
      <c r="DW103" s="959"/>
      <c r="DX103" s="959"/>
      <c r="DY103" s="959"/>
      <c r="DZ103" s="959"/>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60" t="s">
        <v>406</v>
      </c>
      <c r="BR104" s="960"/>
      <c r="BS104" s="960"/>
      <c r="BT104" s="960"/>
      <c r="BU104" s="960"/>
      <c r="BV104" s="960"/>
      <c r="BW104" s="960"/>
      <c r="BX104" s="960"/>
      <c r="BY104" s="960"/>
      <c r="BZ104" s="960"/>
      <c r="CA104" s="960"/>
      <c r="CB104" s="960"/>
      <c r="CC104" s="960"/>
      <c r="CD104" s="960"/>
      <c r="CE104" s="960"/>
      <c r="CF104" s="960"/>
      <c r="CG104" s="960"/>
      <c r="CH104" s="960"/>
      <c r="CI104" s="960"/>
      <c r="CJ104" s="960"/>
      <c r="CK104" s="960"/>
      <c r="CL104" s="960"/>
      <c r="CM104" s="960"/>
      <c r="CN104" s="960"/>
      <c r="CO104" s="960"/>
      <c r="CP104" s="960"/>
      <c r="CQ104" s="960"/>
      <c r="CR104" s="960"/>
      <c r="CS104" s="960"/>
      <c r="CT104" s="960"/>
      <c r="CU104" s="960"/>
      <c r="CV104" s="960"/>
      <c r="CW104" s="960"/>
      <c r="CX104" s="960"/>
      <c r="CY104" s="960"/>
      <c r="CZ104" s="960"/>
      <c r="DA104" s="960"/>
      <c r="DB104" s="960"/>
      <c r="DC104" s="960"/>
      <c r="DD104" s="960"/>
      <c r="DE104" s="960"/>
      <c r="DF104" s="960"/>
      <c r="DG104" s="960"/>
      <c r="DH104" s="960"/>
      <c r="DI104" s="960"/>
      <c r="DJ104" s="960"/>
      <c r="DK104" s="960"/>
      <c r="DL104" s="960"/>
      <c r="DM104" s="960"/>
      <c r="DN104" s="960"/>
      <c r="DO104" s="960"/>
      <c r="DP104" s="960"/>
      <c r="DQ104" s="960"/>
      <c r="DR104" s="960"/>
      <c r="DS104" s="960"/>
      <c r="DT104" s="960"/>
      <c r="DU104" s="960"/>
      <c r="DV104" s="960"/>
      <c r="DW104" s="960"/>
      <c r="DX104" s="960"/>
      <c r="DY104" s="960"/>
      <c r="DZ104" s="960"/>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61" t="s">
        <v>409</v>
      </c>
      <c r="B108" s="962"/>
      <c r="C108" s="962"/>
      <c r="D108" s="962"/>
      <c r="E108" s="962"/>
      <c r="F108" s="962"/>
      <c r="G108" s="962"/>
      <c r="H108" s="962"/>
      <c r="I108" s="962"/>
      <c r="J108" s="962"/>
      <c r="K108" s="962"/>
      <c r="L108" s="962"/>
      <c r="M108" s="962"/>
      <c r="N108" s="962"/>
      <c r="O108" s="962"/>
      <c r="P108" s="962"/>
      <c r="Q108" s="962"/>
      <c r="R108" s="962"/>
      <c r="S108" s="962"/>
      <c r="T108" s="962"/>
      <c r="U108" s="962"/>
      <c r="V108" s="962"/>
      <c r="W108" s="962"/>
      <c r="X108" s="962"/>
      <c r="Y108" s="962"/>
      <c r="Z108" s="962"/>
      <c r="AA108" s="962"/>
      <c r="AB108" s="962"/>
      <c r="AC108" s="962"/>
      <c r="AD108" s="962"/>
      <c r="AE108" s="962"/>
      <c r="AF108" s="962"/>
      <c r="AG108" s="962"/>
      <c r="AH108" s="962"/>
      <c r="AI108" s="962"/>
      <c r="AJ108" s="962"/>
      <c r="AK108" s="962"/>
      <c r="AL108" s="962"/>
      <c r="AM108" s="962"/>
      <c r="AN108" s="962"/>
      <c r="AO108" s="962"/>
      <c r="AP108" s="962"/>
      <c r="AQ108" s="962"/>
      <c r="AR108" s="962"/>
      <c r="AS108" s="962"/>
      <c r="AT108" s="963"/>
      <c r="AU108" s="961" t="s">
        <v>410</v>
      </c>
      <c r="AV108" s="962"/>
      <c r="AW108" s="962"/>
      <c r="AX108" s="962"/>
      <c r="AY108" s="962"/>
      <c r="AZ108" s="962"/>
      <c r="BA108" s="962"/>
      <c r="BB108" s="962"/>
      <c r="BC108" s="962"/>
      <c r="BD108" s="962"/>
      <c r="BE108" s="962"/>
      <c r="BF108" s="962"/>
      <c r="BG108" s="962"/>
      <c r="BH108" s="962"/>
      <c r="BI108" s="962"/>
      <c r="BJ108" s="962"/>
      <c r="BK108" s="962"/>
      <c r="BL108" s="962"/>
      <c r="BM108" s="962"/>
      <c r="BN108" s="962"/>
      <c r="BO108" s="962"/>
      <c r="BP108" s="962"/>
      <c r="BQ108" s="962"/>
      <c r="BR108" s="962"/>
      <c r="BS108" s="962"/>
      <c r="BT108" s="962"/>
      <c r="BU108" s="962"/>
      <c r="BV108" s="962"/>
      <c r="BW108" s="962"/>
      <c r="BX108" s="962"/>
      <c r="BY108" s="962"/>
      <c r="BZ108" s="962"/>
      <c r="CA108" s="962"/>
      <c r="CB108" s="962"/>
      <c r="CC108" s="962"/>
      <c r="CD108" s="962"/>
      <c r="CE108" s="962"/>
      <c r="CF108" s="962"/>
      <c r="CG108" s="962"/>
      <c r="CH108" s="962"/>
      <c r="CI108" s="962"/>
      <c r="CJ108" s="962"/>
      <c r="CK108" s="962"/>
      <c r="CL108" s="962"/>
      <c r="CM108" s="962"/>
      <c r="CN108" s="962"/>
      <c r="CO108" s="962"/>
      <c r="CP108" s="962"/>
      <c r="CQ108" s="962"/>
      <c r="CR108" s="962"/>
      <c r="CS108" s="962"/>
      <c r="CT108" s="962"/>
      <c r="CU108" s="962"/>
      <c r="CV108" s="962"/>
      <c r="CW108" s="962"/>
      <c r="CX108" s="962"/>
      <c r="CY108" s="962"/>
      <c r="CZ108" s="962"/>
      <c r="DA108" s="962"/>
      <c r="DB108" s="962"/>
      <c r="DC108" s="962"/>
      <c r="DD108" s="962"/>
      <c r="DE108" s="962"/>
      <c r="DF108" s="962"/>
      <c r="DG108" s="962"/>
      <c r="DH108" s="962"/>
      <c r="DI108" s="962"/>
      <c r="DJ108" s="962"/>
      <c r="DK108" s="962"/>
      <c r="DL108" s="962"/>
      <c r="DM108" s="962"/>
      <c r="DN108" s="962"/>
      <c r="DO108" s="962"/>
      <c r="DP108" s="962"/>
      <c r="DQ108" s="962"/>
      <c r="DR108" s="962"/>
      <c r="DS108" s="962"/>
      <c r="DT108" s="962"/>
      <c r="DU108" s="962"/>
      <c r="DV108" s="962"/>
      <c r="DW108" s="962"/>
      <c r="DX108" s="962"/>
      <c r="DY108" s="962"/>
      <c r="DZ108" s="963"/>
    </row>
    <row r="109" spans="1:131" s="230" customFormat="1" ht="26.25" customHeight="1" x14ac:dyDescent="0.2">
      <c r="A109" s="956" t="s">
        <v>411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412</v>
      </c>
      <c r="AB109" s="937"/>
      <c r="AC109" s="937"/>
      <c r="AD109" s="937"/>
      <c r="AE109" s="938"/>
      <c r="AF109" s="936" t="s">
        <v>413</v>
      </c>
      <c r="AG109" s="937"/>
      <c r="AH109" s="937"/>
      <c r="AI109" s="937"/>
      <c r="AJ109" s="938"/>
      <c r="AK109" s="936" t="s">
        <v>294</v>
      </c>
      <c r="AL109" s="937"/>
      <c r="AM109" s="937"/>
      <c r="AN109" s="937"/>
      <c r="AO109" s="938"/>
      <c r="AP109" s="936" t="s">
        <v>414</v>
      </c>
      <c r="AQ109" s="937"/>
      <c r="AR109" s="937"/>
      <c r="AS109" s="937"/>
      <c r="AT109" s="939"/>
      <c r="AU109" s="956" t="s">
        <v>411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412</v>
      </c>
      <c r="BR109" s="937"/>
      <c r="BS109" s="937"/>
      <c r="BT109" s="937"/>
      <c r="BU109" s="938"/>
      <c r="BV109" s="936" t="s">
        <v>413</v>
      </c>
      <c r="BW109" s="937"/>
      <c r="BX109" s="937"/>
      <c r="BY109" s="937"/>
      <c r="BZ109" s="938"/>
      <c r="CA109" s="936" t="s">
        <v>294</v>
      </c>
      <c r="CB109" s="937"/>
      <c r="CC109" s="937"/>
      <c r="CD109" s="937"/>
      <c r="CE109" s="938"/>
      <c r="CF109" s="957" t="s">
        <v>414</v>
      </c>
      <c r="CG109" s="957"/>
      <c r="CH109" s="957"/>
      <c r="CI109" s="957"/>
      <c r="CJ109" s="957"/>
      <c r="CK109" s="936" t="s">
        <v>415</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412</v>
      </c>
      <c r="DH109" s="937"/>
      <c r="DI109" s="937"/>
      <c r="DJ109" s="937"/>
      <c r="DK109" s="938"/>
      <c r="DL109" s="936" t="s">
        <v>413</v>
      </c>
      <c r="DM109" s="937"/>
      <c r="DN109" s="937"/>
      <c r="DO109" s="937"/>
      <c r="DP109" s="938"/>
      <c r="DQ109" s="936" t="s">
        <v>294</v>
      </c>
      <c r="DR109" s="937"/>
      <c r="DS109" s="937"/>
      <c r="DT109" s="937"/>
      <c r="DU109" s="938"/>
      <c r="DV109" s="936" t="s">
        <v>414</v>
      </c>
      <c r="DW109" s="937"/>
      <c r="DX109" s="937"/>
      <c r="DY109" s="937"/>
      <c r="DZ109" s="939"/>
    </row>
    <row r="110" spans="1:131" s="230" customFormat="1" ht="26.25" customHeight="1" x14ac:dyDescent="0.2">
      <c r="A110" s="940" t="s">
        <v>416</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399090</v>
      </c>
      <c r="AB110" s="944"/>
      <c r="AC110" s="944"/>
      <c r="AD110" s="944"/>
      <c r="AE110" s="945"/>
      <c r="AF110" s="946">
        <v>428615</v>
      </c>
      <c r="AG110" s="944"/>
      <c r="AH110" s="944"/>
      <c r="AI110" s="944"/>
      <c r="AJ110" s="945"/>
      <c r="AK110" s="946">
        <v>442492</v>
      </c>
      <c r="AL110" s="944"/>
      <c r="AM110" s="944"/>
      <c r="AN110" s="944"/>
      <c r="AO110" s="945"/>
      <c r="AP110" s="947">
        <v>15.2</v>
      </c>
      <c r="AQ110" s="948"/>
      <c r="AR110" s="948"/>
      <c r="AS110" s="948"/>
      <c r="AT110" s="949"/>
      <c r="AU110" s="950" t="s">
        <v>69</v>
      </c>
      <c r="AV110" s="951"/>
      <c r="AW110" s="951"/>
      <c r="AX110" s="951"/>
      <c r="AY110" s="951"/>
      <c r="AZ110" s="973" t="s">
        <v>417</v>
      </c>
      <c r="BA110" s="941"/>
      <c r="BB110" s="941"/>
      <c r="BC110" s="941"/>
      <c r="BD110" s="941"/>
      <c r="BE110" s="941"/>
      <c r="BF110" s="941"/>
      <c r="BG110" s="941"/>
      <c r="BH110" s="941"/>
      <c r="BI110" s="941"/>
      <c r="BJ110" s="941"/>
      <c r="BK110" s="941"/>
      <c r="BL110" s="941"/>
      <c r="BM110" s="941"/>
      <c r="BN110" s="941"/>
      <c r="BO110" s="941"/>
      <c r="BP110" s="942"/>
      <c r="BQ110" s="974">
        <v>5630767</v>
      </c>
      <c r="BR110" s="975"/>
      <c r="BS110" s="975"/>
      <c r="BT110" s="975"/>
      <c r="BU110" s="975"/>
      <c r="BV110" s="975">
        <v>5604331</v>
      </c>
      <c r="BW110" s="975"/>
      <c r="BX110" s="975"/>
      <c r="BY110" s="975"/>
      <c r="BZ110" s="975"/>
      <c r="CA110" s="975">
        <v>5404875</v>
      </c>
      <c r="CB110" s="975"/>
      <c r="CC110" s="975"/>
      <c r="CD110" s="975"/>
      <c r="CE110" s="975"/>
      <c r="CF110" s="988">
        <v>185.8</v>
      </c>
      <c r="CG110" s="989"/>
      <c r="CH110" s="989"/>
      <c r="CI110" s="989"/>
      <c r="CJ110" s="989"/>
      <c r="CK110" s="990" t="s">
        <v>418</v>
      </c>
      <c r="CL110" s="991"/>
      <c r="CM110" s="973" t="s">
        <v>419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74">
        <v>130532</v>
      </c>
      <c r="DH110" s="975"/>
      <c r="DI110" s="975"/>
      <c r="DJ110" s="975"/>
      <c r="DK110" s="975"/>
      <c r="DL110" s="975">
        <v>126004</v>
      </c>
      <c r="DM110" s="975"/>
      <c r="DN110" s="975"/>
      <c r="DO110" s="975"/>
      <c r="DP110" s="975"/>
      <c r="DQ110" s="975">
        <v>121438</v>
      </c>
      <c r="DR110" s="975"/>
      <c r="DS110" s="975"/>
      <c r="DT110" s="975"/>
      <c r="DU110" s="975"/>
      <c r="DV110" s="976">
        <v>4.2</v>
      </c>
      <c r="DW110" s="976"/>
      <c r="DX110" s="976"/>
      <c r="DY110" s="976"/>
      <c r="DZ110" s="977"/>
    </row>
    <row r="111" spans="1:131" s="230" customFormat="1" ht="26.25" customHeight="1" x14ac:dyDescent="0.2">
      <c r="A111" s="978" t="s">
        <v>420</v>
      </c>
      <c r="B111" s="979"/>
      <c r="C111" s="979"/>
      <c r="D111" s="979"/>
      <c r="E111" s="979"/>
      <c r="F111" s="979"/>
      <c r="G111" s="979"/>
      <c r="H111" s="979"/>
      <c r="I111" s="979"/>
      <c r="J111" s="979"/>
      <c r="K111" s="979"/>
      <c r="L111" s="979"/>
      <c r="M111" s="979"/>
      <c r="N111" s="979"/>
      <c r="O111" s="979"/>
      <c r="P111" s="979"/>
      <c r="Q111" s="979"/>
      <c r="R111" s="979"/>
      <c r="S111" s="979"/>
      <c r="T111" s="979"/>
      <c r="U111" s="979"/>
      <c r="V111" s="979"/>
      <c r="W111" s="979"/>
      <c r="X111" s="979"/>
      <c r="Y111" s="979"/>
      <c r="Z111" s="980"/>
      <c r="AA111" s="981" t="s">
        <v>122</v>
      </c>
      <c r="AB111" s="982"/>
      <c r="AC111" s="982"/>
      <c r="AD111" s="982"/>
      <c r="AE111" s="983"/>
      <c r="AF111" s="984" t="s">
        <v>122</v>
      </c>
      <c r="AG111" s="982"/>
      <c r="AH111" s="982"/>
      <c r="AI111" s="982"/>
      <c r="AJ111" s="983"/>
      <c r="AK111" s="984" t="s">
        <v>122</v>
      </c>
      <c r="AL111" s="982"/>
      <c r="AM111" s="982"/>
      <c r="AN111" s="982"/>
      <c r="AO111" s="983"/>
      <c r="AP111" s="985" t="s">
        <v>122</v>
      </c>
      <c r="AQ111" s="986"/>
      <c r="AR111" s="986"/>
      <c r="AS111" s="986"/>
      <c r="AT111" s="987"/>
      <c r="AU111" s="952"/>
      <c r="AV111" s="953"/>
      <c r="AW111" s="953"/>
      <c r="AX111" s="953"/>
      <c r="AY111" s="953"/>
      <c r="AZ111" s="966" t="s">
        <v>421</v>
      </c>
      <c r="BA111" s="967"/>
      <c r="BB111" s="967"/>
      <c r="BC111" s="967"/>
      <c r="BD111" s="967"/>
      <c r="BE111" s="967"/>
      <c r="BF111" s="967"/>
      <c r="BG111" s="967"/>
      <c r="BH111" s="967"/>
      <c r="BI111" s="967"/>
      <c r="BJ111" s="967"/>
      <c r="BK111" s="967"/>
      <c r="BL111" s="967"/>
      <c r="BM111" s="967"/>
      <c r="BN111" s="967"/>
      <c r="BO111" s="967"/>
      <c r="BP111" s="968"/>
      <c r="BQ111" s="969">
        <v>130532</v>
      </c>
      <c r="BR111" s="970"/>
      <c r="BS111" s="970"/>
      <c r="BT111" s="970"/>
      <c r="BU111" s="970"/>
      <c r="BV111" s="970">
        <v>126004</v>
      </c>
      <c r="BW111" s="970"/>
      <c r="BX111" s="970"/>
      <c r="BY111" s="970"/>
      <c r="BZ111" s="970"/>
      <c r="CA111" s="970">
        <v>121438</v>
      </c>
      <c r="CB111" s="970"/>
      <c r="CC111" s="970"/>
      <c r="CD111" s="970"/>
      <c r="CE111" s="970"/>
      <c r="CF111" s="964">
        <v>4.2</v>
      </c>
      <c r="CG111" s="965"/>
      <c r="CH111" s="965"/>
      <c r="CI111" s="965"/>
      <c r="CJ111" s="965"/>
      <c r="CK111" s="992"/>
      <c r="CL111" s="993"/>
      <c r="CM111" s="966" t="s">
        <v>422</v>
      </c>
      <c r="CN111" s="967"/>
      <c r="CO111" s="967"/>
      <c r="CP111" s="967"/>
      <c r="CQ111" s="967"/>
      <c r="CR111" s="967"/>
      <c r="CS111" s="967"/>
      <c r="CT111" s="967"/>
      <c r="CU111" s="967"/>
      <c r="CV111" s="967"/>
      <c r="CW111" s="967"/>
      <c r="CX111" s="967"/>
      <c r="CY111" s="967"/>
      <c r="CZ111" s="967"/>
      <c r="DA111" s="967"/>
      <c r="DB111" s="967"/>
      <c r="DC111" s="967"/>
      <c r="DD111" s="967"/>
      <c r="DE111" s="967"/>
      <c r="DF111" s="968"/>
      <c r="DG111" s="969" t="s">
        <v>122</v>
      </c>
      <c r="DH111" s="970"/>
      <c r="DI111" s="970"/>
      <c r="DJ111" s="970"/>
      <c r="DK111" s="970"/>
      <c r="DL111" s="970" t="s">
        <v>122</v>
      </c>
      <c r="DM111" s="970"/>
      <c r="DN111" s="970"/>
      <c r="DO111" s="970"/>
      <c r="DP111" s="970"/>
      <c r="DQ111" s="970" t="s">
        <v>122</v>
      </c>
      <c r="DR111" s="970"/>
      <c r="DS111" s="970"/>
      <c r="DT111" s="970"/>
      <c r="DU111" s="970"/>
      <c r="DV111" s="971" t="s">
        <v>122</v>
      </c>
      <c r="DW111" s="971"/>
      <c r="DX111" s="971"/>
      <c r="DY111" s="971"/>
      <c r="DZ111" s="972"/>
    </row>
    <row r="112" spans="1:131" s="230" customFormat="1" ht="26.25" customHeight="1" x14ac:dyDescent="0.2">
      <c r="A112" s="996" t="s">
        <v>423</v>
      </c>
      <c r="B112" s="997"/>
      <c r="C112" s="967" t="s">
        <v>424</v>
      </c>
      <c r="D112" s="967"/>
      <c r="E112" s="967"/>
      <c r="F112" s="967"/>
      <c r="G112" s="967"/>
      <c r="H112" s="967"/>
      <c r="I112" s="967"/>
      <c r="J112" s="967"/>
      <c r="K112" s="967"/>
      <c r="L112" s="967"/>
      <c r="M112" s="967"/>
      <c r="N112" s="967"/>
      <c r="O112" s="967"/>
      <c r="P112" s="967"/>
      <c r="Q112" s="967"/>
      <c r="R112" s="967"/>
      <c r="S112" s="967"/>
      <c r="T112" s="967"/>
      <c r="U112" s="967"/>
      <c r="V112" s="967"/>
      <c r="W112" s="967"/>
      <c r="X112" s="967"/>
      <c r="Y112" s="967"/>
      <c r="Z112" s="968"/>
      <c r="AA112" s="1002" t="s">
        <v>122</v>
      </c>
      <c r="AB112" s="1003"/>
      <c r="AC112" s="1003"/>
      <c r="AD112" s="1003"/>
      <c r="AE112" s="1004"/>
      <c r="AF112" s="1005" t="s">
        <v>122</v>
      </c>
      <c r="AG112" s="1003"/>
      <c r="AH112" s="1003"/>
      <c r="AI112" s="1003"/>
      <c r="AJ112" s="1004"/>
      <c r="AK112" s="1005" t="s">
        <v>122</v>
      </c>
      <c r="AL112" s="1003"/>
      <c r="AM112" s="1003"/>
      <c r="AN112" s="1003"/>
      <c r="AO112" s="1004"/>
      <c r="AP112" s="1006" t="s">
        <v>122</v>
      </c>
      <c r="AQ112" s="1007"/>
      <c r="AR112" s="1007"/>
      <c r="AS112" s="1007"/>
      <c r="AT112" s="1008"/>
      <c r="AU112" s="952"/>
      <c r="AV112" s="953"/>
      <c r="AW112" s="953"/>
      <c r="AX112" s="953"/>
      <c r="AY112" s="953"/>
      <c r="AZ112" s="966" t="s">
        <v>425</v>
      </c>
      <c r="BA112" s="967"/>
      <c r="BB112" s="967"/>
      <c r="BC112" s="967"/>
      <c r="BD112" s="967"/>
      <c r="BE112" s="967"/>
      <c r="BF112" s="967"/>
      <c r="BG112" s="967"/>
      <c r="BH112" s="967"/>
      <c r="BI112" s="967"/>
      <c r="BJ112" s="967"/>
      <c r="BK112" s="967"/>
      <c r="BL112" s="967"/>
      <c r="BM112" s="967"/>
      <c r="BN112" s="967"/>
      <c r="BO112" s="967"/>
      <c r="BP112" s="968"/>
      <c r="BQ112" s="969">
        <v>859356</v>
      </c>
      <c r="BR112" s="970"/>
      <c r="BS112" s="970"/>
      <c r="BT112" s="970"/>
      <c r="BU112" s="970"/>
      <c r="BV112" s="970">
        <v>785445</v>
      </c>
      <c r="BW112" s="970"/>
      <c r="BX112" s="970"/>
      <c r="BY112" s="970"/>
      <c r="BZ112" s="970"/>
      <c r="CA112" s="970">
        <v>763217</v>
      </c>
      <c r="CB112" s="970"/>
      <c r="CC112" s="970"/>
      <c r="CD112" s="970"/>
      <c r="CE112" s="970"/>
      <c r="CF112" s="964">
        <v>26.2</v>
      </c>
      <c r="CG112" s="965"/>
      <c r="CH112" s="965"/>
      <c r="CI112" s="965"/>
      <c r="CJ112" s="965"/>
      <c r="CK112" s="992"/>
      <c r="CL112" s="993"/>
      <c r="CM112" s="966" t="s">
        <v>426</v>
      </c>
      <c r="CN112" s="967"/>
      <c r="CO112" s="967"/>
      <c r="CP112" s="967"/>
      <c r="CQ112" s="967"/>
      <c r="CR112" s="967"/>
      <c r="CS112" s="967"/>
      <c r="CT112" s="967"/>
      <c r="CU112" s="967"/>
      <c r="CV112" s="967"/>
      <c r="CW112" s="967"/>
      <c r="CX112" s="967"/>
      <c r="CY112" s="967"/>
      <c r="CZ112" s="967"/>
      <c r="DA112" s="967"/>
      <c r="DB112" s="967"/>
      <c r="DC112" s="967"/>
      <c r="DD112" s="967"/>
      <c r="DE112" s="967"/>
      <c r="DF112" s="968"/>
      <c r="DG112" s="969" t="s">
        <v>122</v>
      </c>
      <c r="DH112" s="970"/>
      <c r="DI112" s="970"/>
      <c r="DJ112" s="970"/>
      <c r="DK112" s="970"/>
      <c r="DL112" s="970" t="s">
        <v>122</v>
      </c>
      <c r="DM112" s="970"/>
      <c r="DN112" s="970"/>
      <c r="DO112" s="970"/>
      <c r="DP112" s="970"/>
      <c r="DQ112" s="970" t="s">
        <v>122</v>
      </c>
      <c r="DR112" s="970"/>
      <c r="DS112" s="970"/>
      <c r="DT112" s="970"/>
      <c r="DU112" s="970"/>
      <c r="DV112" s="971" t="s">
        <v>122</v>
      </c>
      <c r="DW112" s="971"/>
      <c r="DX112" s="971"/>
      <c r="DY112" s="971"/>
      <c r="DZ112" s="972"/>
    </row>
    <row r="113" spans="1:130" s="230" customFormat="1" ht="26.25" customHeight="1" x14ac:dyDescent="0.2">
      <c r="A113" s="998"/>
      <c r="B113" s="999"/>
      <c r="C113" s="967" t="s">
        <v>427</v>
      </c>
      <c r="D113" s="967"/>
      <c r="E113" s="967"/>
      <c r="F113" s="967"/>
      <c r="G113" s="967"/>
      <c r="H113" s="967"/>
      <c r="I113" s="967"/>
      <c r="J113" s="967"/>
      <c r="K113" s="967"/>
      <c r="L113" s="967"/>
      <c r="M113" s="967"/>
      <c r="N113" s="967"/>
      <c r="O113" s="967"/>
      <c r="P113" s="967"/>
      <c r="Q113" s="967"/>
      <c r="R113" s="967"/>
      <c r="S113" s="967"/>
      <c r="T113" s="967"/>
      <c r="U113" s="967"/>
      <c r="V113" s="967"/>
      <c r="W113" s="967"/>
      <c r="X113" s="967"/>
      <c r="Y113" s="967"/>
      <c r="Z113" s="968"/>
      <c r="AA113" s="981">
        <v>93748</v>
      </c>
      <c r="AB113" s="982"/>
      <c r="AC113" s="982"/>
      <c r="AD113" s="982"/>
      <c r="AE113" s="983"/>
      <c r="AF113" s="984">
        <v>91510</v>
      </c>
      <c r="AG113" s="982"/>
      <c r="AH113" s="982"/>
      <c r="AI113" s="982"/>
      <c r="AJ113" s="983"/>
      <c r="AK113" s="984">
        <v>68672</v>
      </c>
      <c r="AL113" s="982"/>
      <c r="AM113" s="982"/>
      <c r="AN113" s="982"/>
      <c r="AO113" s="983"/>
      <c r="AP113" s="985">
        <v>2.4</v>
      </c>
      <c r="AQ113" s="986"/>
      <c r="AR113" s="986"/>
      <c r="AS113" s="986"/>
      <c r="AT113" s="987"/>
      <c r="AU113" s="952"/>
      <c r="AV113" s="953"/>
      <c r="AW113" s="953"/>
      <c r="AX113" s="953"/>
      <c r="AY113" s="953"/>
      <c r="AZ113" s="966" t="s">
        <v>428</v>
      </c>
      <c r="BA113" s="967"/>
      <c r="BB113" s="967"/>
      <c r="BC113" s="967"/>
      <c r="BD113" s="967"/>
      <c r="BE113" s="967"/>
      <c r="BF113" s="967"/>
      <c r="BG113" s="967"/>
      <c r="BH113" s="967"/>
      <c r="BI113" s="967"/>
      <c r="BJ113" s="967"/>
      <c r="BK113" s="967"/>
      <c r="BL113" s="967"/>
      <c r="BM113" s="967"/>
      <c r="BN113" s="967"/>
      <c r="BO113" s="967"/>
      <c r="BP113" s="968"/>
      <c r="BQ113" s="969" t="s">
        <v>122</v>
      </c>
      <c r="BR113" s="970"/>
      <c r="BS113" s="970"/>
      <c r="BT113" s="970"/>
      <c r="BU113" s="970"/>
      <c r="BV113" s="970" t="s">
        <v>122</v>
      </c>
      <c r="BW113" s="970"/>
      <c r="BX113" s="970"/>
      <c r="BY113" s="970"/>
      <c r="BZ113" s="970"/>
      <c r="CA113" s="970" t="s">
        <v>122</v>
      </c>
      <c r="CB113" s="970"/>
      <c r="CC113" s="970"/>
      <c r="CD113" s="970"/>
      <c r="CE113" s="970"/>
      <c r="CF113" s="964" t="s">
        <v>122</v>
      </c>
      <c r="CG113" s="965"/>
      <c r="CH113" s="965"/>
      <c r="CI113" s="965"/>
      <c r="CJ113" s="965"/>
      <c r="CK113" s="992"/>
      <c r="CL113" s="993"/>
      <c r="CM113" s="966" t="s">
        <v>429</v>
      </c>
      <c r="CN113" s="967"/>
      <c r="CO113" s="967"/>
      <c r="CP113" s="967"/>
      <c r="CQ113" s="967"/>
      <c r="CR113" s="967"/>
      <c r="CS113" s="967"/>
      <c r="CT113" s="967"/>
      <c r="CU113" s="967"/>
      <c r="CV113" s="967"/>
      <c r="CW113" s="967"/>
      <c r="CX113" s="967"/>
      <c r="CY113" s="967"/>
      <c r="CZ113" s="967"/>
      <c r="DA113" s="967"/>
      <c r="DB113" s="967"/>
      <c r="DC113" s="967"/>
      <c r="DD113" s="967"/>
      <c r="DE113" s="967"/>
      <c r="DF113" s="968"/>
      <c r="DG113" s="1002" t="s">
        <v>122</v>
      </c>
      <c r="DH113" s="1003"/>
      <c r="DI113" s="1003"/>
      <c r="DJ113" s="1003"/>
      <c r="DK113" s="1004"/>
      <c r="DL113" s="1005" t="s">
        <v>122</v>
      </c>
      <c r="DM113" s="1003"/>
      <c r="DN113" s="1003"/>
      <c r="DO113" s="1003"/>
      <c r="DP113" s="1004"/>
      <c r="DQ113" s="1005" t="s">
        <v>122</v>
      </c>
      <c r="DR113" s="1003"/>
      <c r="DS113" s="1003"/>
      <c r="DT113" s="1003"/>
      <c r="DU113" s="1004"/>
      <c r="DV113" s="1006" t="s">
        <v>122</v>
      </c>
      <c r="DW113" s="1007"/>
      <c r="DX113" s="1007"/>
      <c r="DY113" s="1007"/>
      <c r="DZ113" s="1008"/>
    </row>
    <row r="114" spans="1:130" s="230" customFormat="1" ht="26.25" customHeight="1" x14ac:dyDescent="0.2">
      <c r="A114" s="998"/>
      <c r="B114" s="999"/>
      <c r="C114" s="967" t="s">
        <v>430</v>
      </c>
      <c r="D114" s="967"/>
      <c r="E114" s="967"/>
      <c r="F114" s="967"/>
      <c r="G114" s="967"/>
      <c r="H114" s="967"/>
      <c r="I114" s="967"/>
      <c r="J114" s="967"/>
      <c r="K114" s="967"/>
      <c r="L114" s="967"/>
      <c r="M114" s="967"/>
      <c r="N114" s="967"/>
      <c r="O114" s="967"/>
      <c r="P114" s="967"/>
      <c r="Q114" s="967"/>
      <c r="R114" s="967"/>
      <c r="S114" s="967"/>
      <c r="T114" s="967"/>
      <c r="U114" s="967"/>
      <c r="V114" s="967"/>
      <c r="W114" s="967"/>
      <c r="X114" s="967"/>
      <c r="Y114" s="967"/>
      <c r="Z114" s="968"/>
      <c r="AA114" s="1002" t="s">
        <v>122</v>
      </c>
      <c r="AB114" s="1003"/>
      <c r="AC114" s="1003"/>
      <c r="AD114" s="1003"/>
      <c r="AE114" s="1004"/>
      <c r="AF114" s="1005" t="s">
        <v>122</v>
      </c>
      <c r="AG114" s="1003"/>
      <c r="AH114" s="1003"/>
      <c r="AI114" s="1003"/>
      <c r="AJ114" s="1004"/>
      <c r="AK114" s="1005" t="s">
        <v>122</v>
      </c>
      <c r="AL114" s="1003"/>
      <c r="AM114" s="1003"/>
      <c r="AN114" s="1003"/>
      <c r="AO114" s="1004"/>
      <c r="AP114" s="1006" t="s">
        <v>122</v>
      </c>
      <c r="AQ114" s="1007"/>
      <c r="AR114" s="1007"/>
      <c r="AS114" s="1007"/>
      <c r="AT114" s="1008"/>
      <c r="AU114" s="952"/>
      <c r="AV114" s="953"/>
      <c r="AW114" s="953"/>
      <c r="AX114" s="953"/>
      <c r="AY114" s="953"/>
      <c r="AZ114" s="966" t="s">
        <v>431</v>
      </c>
      <c r="BA114" s="967"/>
      <c r="BB114" s="967"/>
      <c r="BC114" s="967"/>
      <c r="BD114" s="967"/>
      <c r="BE114" s="967"/>
      <c r="BF114" s="967"/>
      <c r="BG114" s="967"/>
      <c r="BH114" s="967"/>
      <c r="BI114" s="967"/>
      <c r="BJ114" s="967"/>
      <c r="BK114" s="967"/>
      <c r="BL114" s="967"/>
      <c r="BM114" s="967"/>
      <c r="BN114" s="967"/>
      <c r="BO114" s="967"/>
      <c r="BP114" s="968"/>
      <c r="BQ114" s="969">
        <v>893254</v>
      </c>
      <c r="BR114" s="970"/>
      <c r="BS114" s="970"/>
      <c r="BT114" s="970"/>
      <c r="BU114" s="970"/>
      <c r="BV114" s="970">
        <v>856248</v>
      </c>
      <c r="BW114" s="970"/>
      <c r="BX114" s="970"/>
      <c r="BY114" s="970"/>
      <c r="BZ114" s="970"/>
      <c r="CA114" s="970">
        <v>855474</v>
      </c>
      <c r="CB114" s="970"/>
      <c r="CC114" s="970"/>
      <c r="CD114" s="970"/>
      <c r="CE114" s="970"/>
      <c r="CF114" s="964">
        <v>29.4</v>
      </c>
      <c r="CG114" s="965"/>
      <c r="CH114" s="965"/>
      <c r="CI114" s="965"/>
      <c r="CJ114" s="965"/>
      <c r="CK114" s="992"/>
      <c r="CL114" s="993"/>
      <c r="CM114" s="966" t="s">
        <v>432</v>
      </c>
      <c r="CN114" s="967"/>
      <c r="CO114" s="967"/>
      <c r="CP114" s="967"/>
      <c r="CQ114" s="967"/>
      <c r="CR114" s="967"/>
      <c r="CS114" s="967"/>
      <c r="CT114" s="967"/>
      <c r="CU114" s="967"/>
      <c r="CV114" s="967"/>
      <c r="CW114" s="967"/>
      <c r="CX114" s="967"/>
      <c r="CY114" s="967"/>
      <c r="CZ114" s="967"/>
      <c r="DA114" s="967"/>
      <c r="DB114" s="967"/>
      <c r="DC114" s="967"/>
      <c r="DD114" s="967"/>
      <c r="DE114" s="967"/>
      <c r="DF114" s="968"/>
      <c r="DG114" s="1002" t="s">
        <v>122</v>
      </c>
      <c r="DH114" s="1003"/>
      <c r="DI114" s="1003"/>
      <c r="DJ114" s="1003"/>
      <c r="DK114" s="1004"/>
      <c r="DL114" s="1005" t="s">
        <v>122</v>
      </c>
      <c r="DM114" s="1003"/>
      <c r="DN114" s="1003"/>
      <c r="DO114" s="1003"/>
      <c r="DP114" s="1004"/>
      <c r="DQ114" s="1005" t="s">
        <v>122</v>
      </c>
      <c r="DR114" s="1003"/>
      <c r="DS114" s="1003"/>
      <c r="DT114" s="1003"/>
      <c r="DU114" s="1004"/>
      <c r="DV114" s="1006" t="s">
        <v>122</v>
      </c>
      <c r="DW114" s="1007"/>
      <c r="DX114" s="1007"/>
      <c r="DY114" s="1007"/>
      <c r="DZ114" s="1008"/>
    </row>
    <row r="115" spans="1:130" s="230" customFormat="1" ht="26.25" customHeight="1" x14ac:dyDescent="0.2">
      <c r="A115" s="998"/>
      <c r="B115" s="999"/>
      <c r="C115" s="967" t="s">
        <v>433</v>
      </c>
      <c r="D115" s="967"/>
      <c r="E115" s="967"/>
      <c r="F115" s="967"/>
      <c r="G115" s="967"/>
      <c r="H115" s="967"/>
      <c r="I115" s="967"/>
      <c r="J115" s="967"/>
      <c r="K115" s="967"/>
      <c r="L115" s="967"/>
      <c r="M115" s="967"/>
      <c r="N115" s="967"/>
      <c r="O115" s="967"/>
      <c r="P115" s="967"/>
      <c r="Q115" s="967"/>
      <c r="R115" s="967"/>
      <c r="S115" s="967"/>
      <c r="T115" s="967"/>
      <c r="U115" s="967"/>
      <c r="V115" s="967"/>
      <c r="W115" s="967"/>
      <c r="X115" s="967"/>
      <c r="Y115" s="967"/>
      <c r="Z115" s="968"/>
      <c r="AA115" s="981">
        <v>4492</v>
      </c>
      <c r="AB115" s="982"/>
      <c r="AC115" s="982"/>
      <c r="AD115" s="982"/>
      <c r="AE115" s="983"/>
      <c r="AF115" s="984">
        <v>4529</v>
      </c>
      <c r="AG115" s="982"/>
      <c r="AH115" s="982"/>
      <c r="AI115" s="982"/>
      <c r="AJ115" s="983"/>
      <c r="AK115" s="984">
        <v>4566</v>
      </c>
      <c r="AL115" s="982"/>
      <c r="AM115" s="982"/>
      <c r="AN115" s="982"/>
      <c r="AO115" s="983"/>
      <c r="AP115" s="985">
        <v>0.2</v>
      </c>
      <c r="AQ115" s="986"/>
      <c r="AR115" s="986"/>
      <c r="AS115" s="986"/>
      <c r="AT115" s="987"/>
      <c r="AU115" s="952"/>
      <c r="AV115" s="953"/>
      <c r="AW115" s="953"/>
      <c r="AX115" s="953"/>
      <c r="AY115" s="953"/>
      <c r="AZ115" s="966" t="s">
        <v>434</v>
      </c>
      <c r="BA115" s="967"/>
      <c r="BB115" s="967"/>
      <c r="BC115" s="967"/>
      <c r="BD115" s="967"/>
      <c r="BE115" s="967"/>
      <c r="BF115" s="967"/>
      <c r="BG115" s="967"/>
      <c r="BH115" s="967"/>
      <c r="BI115" s="967"/>
      <c r="BJ115" s="967"/>
      <c r="BK115" s="967"/>
      <c r="BL115" s="967"/>
      <c r="BM115" s="967"/>
      <c r="BN115" s="967"/>
      <c r="BO115" s="967"/>
      <c r="BP115" s="968"/>
      <c r="BQ115" s="969" t="s">
        <v>122</v>
      </c>
      <c r="BR115" s="970"/>
      <c r="BS115" s="970"/>
      <c r="BT115" s="970"/>
      <c r="BU115" s="970"/>
      <c r="BV115" s="970" t="s">
        <v>122</v>
      </c>
      <c r="BW115" s="970"/>
      <c r="BX115" s="970"/>
      <c r="BY115" s="970"/>
      <c r="BZ115" s="970"/>
      <c r="CA115" s="970" t="s">
        <v>122</v>
      </c>
      <c r="CB115" s="970"/>
      <c r="CC115" s="970"/>
      <c r="CD115" s="970"/>
      <c r="CE115" s="970"/>
      <c r="CF115" s="964" t="s">
        <v>122</v>
      </c>
      <c r="CG115" s="965"/>
      <c r="CH115" s="965"/>
      <c r="CI115" s="965"/>
      <c r="CJ115" s="965"/>
      <c r="CK115" s="992"/>
      <c r="CL115" s="993"/>
      <c r="CM115" s="966" t="s">
        <v>435</v>
      </c>
      <c r="CN115" s="967"/>
      <c r="CO115" s="967"/>
      <c r="CP115" s="967"/>
      <c r="CQ115" s="967"/>
      <c r="CR115" s="967"/>
      <c r="CS115" s="967"/>
      <c r="CT115" s="967"/>
      <c r="CU115" s="967"/>
      <c r="CV115" s="967"/>
      <c r="CW115" s="967"/>
      <c r="CX115" s="967"/>
      <c r="CY115" s="967"/>
      <c r="CZ115" s="967"/>
      <c r="DA115" s="967"/>
      <c r="DB115" s="967"/>
      <c r="DC115" s="967"/>
      <c r="DD115" s="967"/>
      <c r="DE115" s="967"/>
      <c r="DF115" s="968"/>
      <c r="DG115" s="1002" t="s">
        <v>122</v>
      </c>
      <c r="DH115" s="1003"/>
      <c r="DI115" s="1003"/>
      <c r="DJ115" s="1003"/>
      <c r="DK115" s="1004"/>
      <c r="DL115" s="1005" t="s">
        <v>122</v>
      </c>
      <c r="DM115" s="1003"/>
      <c r="DN115" s="1003"/>
      <c r="DO115" s="1003"/>
      <c r="DP115" s="1004"/>
      <c r="DQ115" s="1005" t="s">
        <v>122</v>
      </c>
      <c r="DR115" s="1003"/>
      <c r="DS115" s="1003"/>
      <c r="DT115" s="1003"/>
      <c r="DU115" s="1004"/>
      <c r="DV115" s="1006" t="s">
        <v>122</v>
      </c>
      <c r="DW115" s="1007"/>
      <c r="DX115" s="1007"/>
      <c r="DY115" s="1007"/>
      <c r="DZ115" s="1008"/>
    </row>
    <row r="116" spans="1:130" s="230" customFormat="1" ht="26.25" customHeight="1" x14ac:dyDescent="0.2">
      <c r="A116" s="1000"/>
      <c r="B116" s="1001"/>
      <c r="C116" s="1009" t="s">
        <v>436</v>
      </c>
      <c r="D116" s="1009"/>
      <c r="E116" s="1009"/>
      <c r="F116" s="1009"/>
      <c r="G116" s="1009"/>
      <c r="H116" s="1009"/>
      <c r="I116" s="1009"/>
      <c r="J116" s="1009"/>
      <c r="K116" s="1009"/>
      <c r="L116" s="1009"/>
      <c r="M116" s="1009"/>
      <c r="N116" s="1009"/>
      <c r="O116" s="1009"/>
      <c r="P116" s="1009"/>
      <c r="Q116" s="1009"/>
      <c r="R116" s="1009"/>
      <c r="S116" s="1009"/>
      <c r="T116" s="1009"/>
      <c r="U116" s="1009"/>
      <c r="V116" s="1009"/>
      <c r="W116" s="1009"/>
      <c r="X116" s="1009"/>
      <c r="Y116" s="1009"/>
      <c r="Z116" s="1010"/>
      <c r="AA116" s="1002" t="s">
        <v>122</v>
      </c>
      <c r="AB116" s="1003"/>
      <c r="AC116" s="1003"/>
      <c r="AD116" s="1003"/>
      <c r="AE116" s="1004"/>
      <c r="AF116" s="1005" t="s">
        <v>122</v>
      </c>
      <c r="AG116" s="1003"/>
      <c r="AH116" s="1003"/>
      <c r="AI116" s="1003"/>
      <c r="AJ116" s="1004"/>
      <c r="AK116" s="1005" t="s">
        <v>122</v>
      </c>
      <c r="AL116" s="1003"/>
      <c r="AM116" s="1003"/>
      <c r="AN116" s="1003"/>
      <c r="AO116" s="1004"/>
      <c r="AP116" s="1006" t="s">
        <v>122</v>
      </c>
      <c r="AQ116" s="1007"/>
      <c r="AR116" s="1007"/>
      <c r="AS116" s="1007"/>
      <c r="AT116" s="1008"/>
      <c r="AU116" s="952"/>
      <c r="AV116" s="953"/>
      <c r="AW116" s="953"/>
      <c r="AX116" s="953"/>
      <c r="AY116" s="953"/>
      <c r="AZ116" s="1011" t="s">
        <v>437</v>
      </c>
      <c r="BA116" s="1012"/>
      <c r="BB116" s="1012"/>
      <c r="BC116" s="1012"/>
      <c r="BD116" s="1012"/>
      <c r="BE116" s="1012"/>
      <c r="BF116" s="1012"/>
      <c r="BG116" s="1012"/>
      <c r="BH116" s="1012"/>
      <c r="BI116" s="1012"/>
      <c r="BJ116" s="1012"/>
      <c r="BK116" s="1012"/>
      <c r="BL116" s="1012"/>
      <c r="BM116" s="1012"/>
      <c r="BN116" s="1012"/>
      <c r="BO116" s="1012"/>
      <c r="BP116" s="1013"/>
      <c r="BQ116" s="969" t="s">
        <v>122</v>
      </c>
      <c r="BR116" s="970"/>
      <c r="BS116" s="970"/>
      <c r="BT116" s="970"/>
      <c r="BU116" s="970"/>
      <c r="BV116" s="970" t="s">
        <v>122</v>
      </c>
      <c r="BW116" s="970"/>
      <c r="BX116" s="970"/>
      <c r="BY116" s="970"/>
      <c r="BZ116" s="970"/>
      <c r="CA116" s="970" t="s">
        <v>122</v>
      </c>
      <c r="CB116" s="970"/>
      <c r="CC116" s="970"/>
      <c r="CD116" s="970"/>
      <c r="CE116" s="970"/>
      <c r="CF116" s="964" t="s">
        <v>122</v>
      </c>
      <c r="CG116" s="965"/>
      <c r="CH116" s="965"/>
      <c r="CI116" s="965"/>
      <c r="CJ116" s="965"/>
      <c r="CK116" s="992"/>
      <c r="CL116" s="993"/>
      <c r="CM116" s="966" t="s">
        <v>438</v>
      </c>
      <c r="CN116" s="967"/>
      <c r="CO116" s="967"/>
      <c r="CP116" s="967"/>
      <c r="CQ116" s="967"/>
      <c r="CR116" s="967"/>
      <c r="CS116" s="967"/>
      <c r="CT116" s="967"/>
      <c r="CU116" s="967"/>
      <c r="CV116" s="967"/>
      <c r="CW116" s="967"/>
      <c r="CX116" s="967"/>
      <c r="CY116" s="967"/>
      <c r="CZ116" s="967"/>
      <c r="DA116" s="967"/>
      <c r="DB116" s="967"/>
      <c r="DC116" s="967"/>
      <c r="DD116" s="967"/>
      <c r="DE116" s="967"/>
      <c r="DF116" s="968"/>
      <c r="DG116" s="1002" t="s">
        <v>122</v>
      </c>
      <c r="DH116" s="1003"/>
      <c r="DI116" s="1003"/>
      <c r="DJ116" s="1003"/>
      <c r="DK116" s="1004"/>
      <c r="DL116" s="1005" t="s">
        <v>122</v>
      </c>
      <c r="DM116" s="1003"/>
      <c r="DN116" s="1003"/>
      <c r="DO116" s="1003"/>
      <c r="DP116" s="1004"/>
      <c r="DQ116" s="1005" t="s">
        <v>122</v>
      </c>
      <c r="DR116" s="1003"/>
      <c r="DS116" s="1003"/>
      <c r="DT116" s="1003"/>
      <c r="DU116" s="1004"/>
      <c r="DV116" s="1006" t="s">
        <v>122</v>
      </c>
      <c r="DW116" s="1007"/>
      <c r="DX116" s="1007"/>
      <c r="DY116" s="1007"/>
      <c r="DZ116" s="1008"/>
    </row>
    <row r="117" spans="1:130" s="230" customFormat="1" ht="26.25" customHeight="1" x14ac:dyDescent="0.2">
      <c r="A117" s="956" t="s">
        <v>177</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1" t="s">
        <v>439</v>
      </c>
      <c r="Z117" s="938"/>
      <c r="AA117" s="1022">
        <v>497330</v>
      </c>
      <c r="AB117" s="1023"/>
      <c r="AC117" s="1023"/>
      <c r="AD117" s="1023"/>
      <c r="AE117" s="1024"/>
      <c r="AF117" s="1025">
        <v>524654</v>
      </c>
      <c r="AG117" s="1023"/>
      <c r="AH117" s="1023"/>
      <c r="AI117" s="1023"/>
      <c r="AJ117" s="1024"/>
      <c r="AK117" s="1025">
        <v>515730</v>
      </c>
      <c r="AL117" s="1023"/>
      <c r="AM117" s="1023"/>
      <c r="AN117" s="1023"/>
      <c r="AO117" s="1024"/>
      <c r="AP117" s="1026"/>
      <c r="AQ117" s="1027"/>
      <c r="AR117" s="1027"/>
      <c r="AS117" s="1027"/>
      <c r="AT117" s="1028"/>
      <c r="AU117" s="952"/>
      <c r="AV117" s="953"/>
      <c r="AW117" s="953"/>
      <c r="AX117" s="953"/>
      <c r="AY117" s="953"/>
      <c r="AZ117" s="1018" t="s">
        <v>440</v>
      </c>
      <c r="BA117" s="1019"/>
      <c r="BB117" s="1019"/>
      <c r="BC117" s="1019"/>
      <c r="BD117" s="1019"/>
      <c r="BE117" s="1019"/>
      <c r="BF117" s="1019"/>
      <c r="BG117" s="1019"/>
      <c r="BH117" s="1019"/>
      <c r="BI117" s="1019"/>
      <c r="BJ117" s="1019"/>
      <c r="BK117" s="1019"/>
      <c r="BL117" s="1019"/>
      <c r="BM117" s="1019"/>
      <c r="BN117" s="1019"/>
      <c r="BO117" s="1019"/>
      <c r="BP117" s="1020"/>
      <c r="BQ117" s="969" t="s">
        <v>122</v>
      </c>
      <c r="BR117" s="970"/>
      <c r="BS117" s="970"/>
      <c r="BT117" s="970"/>
      <c r="BU117" s="970"/>
      <c r="BV117" s="970" t="s">
        <v>122</v>
      </c>
      <c r="BW117" s="970"/>
      <c r="BX117" s="970"/>
      <c r="BY117" s="970"/>
      <c r="BZ117" s="970"/>
      <c r="CA117" s="970" t="s">
        <v>122</v>
      </c>
      <c r="CB117" s="970"/>
      <c r="CC117" s="970"/>
      <c r="CD117" s="970"/>
      <c r="CE117" s="970"/>
      <c r="CF117" s="964" t="s">
        <v>122</v>
      </c>
      <c r="CG117" s="965"/>
      <c r="CH117" s="965"/>
      <c r="CI117" s="965"/>
      <c r="CJ117" s="965"/>
      <c r="CK117" s="992"/>
      <c r="CL117" s="993"/>
      <c r="CM117" s="966" t="s">
        <v>441</v>
      </c>
      <c r="CN117" s="967"/>
      <c r="CO117" s="967"/>
      <c r="CP117" s="967"/>
      <c r="CQ117" s="967"/>
      <c r="CR117" s="967"/>
      <c r="CS117" s="967"/>
      <c r="CT117" s="967"/>
      <c r="CU117" s="967"/>
      <c r="CV117" s="967"/>
      <c r="CW117" s="967"/>
      <c r="CX117" s="967"/>
      <c r="CY117" s="967"/>
      <c r="CZ117" s="967"/>
      <c r="DA117" s="967"/>
      <c r="DB117" s="967"/>
      <c r="DC117" s="967"/>
      <c r="DD117" s="967"/>
      <c r="DE117" s="967"/>
      <c r="DF117" s="968"/>
      <c r="DG117" s="1002" t="s">
        <v>122</v>
      </c>
      <c r="DH117" s="1003"/>
      <c r="DI117" s="1003"/>
      <c r="DJ117" s="1003"/>
      <c r="DK117" s="1004"/>
      <c r="DL117" s="1005" t="s">
        <v>122</v>
      </c>
      <c r="DM117" s="1003"/>
      <c r="DN117" s="1003"/>
      <c r="DO117" s="1003"/>
      <c r="DP117" s="1004"/>
      <c r="DQ117" s="1005" t="s">
        <v>122</v>
      </c>
      <c r="DR117" s="1003"/>
      <c r="DS117" s="1003"/>
      <c r="DT117" s="1003"/>
      <c r="DU117" s="1004"/>
      <c r="DV117" s="1006" t="s">
        <v>122</v>
      </c>
      <c r="DW117" s="1007"/>
      <c r="DX117" s="1007"/>
      <c r="DY117" s="1007"/>
      <c r="DZ117" s="1008"/>
    </row>
    <row r="118" spans="1:130" s="230" customFormat="1" ht="26.25" customHeight="1" x14ac:dyDescent="0.2">
      <c r="A118" s="956" t="s">
        <v>415</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412</v>
      </c>
      <c r="AB118" s="937"/>
      <c r="AC118" s="937"/>
      <c r="AD118" s="937"/>
      <c r="AE118" s="938"/>
      <c r="AF118" s="936" t="s">
        <v>413</v>
      </c>
      <c r="AG118" s="937"/>
      <c r="AH118" s="937"/>
      <c r="AI118" s="937"/>
      <c r="AJ118" s="938"/>
      <c r="AK118" s="936" t="s">
        <v>294</v>
      </c>
      <c r="AL118" s="937"/>
      <c r="AM118" s="937"/>
      <c r="AN118" s="937"/>
      <c r="AO118" s="938"/>
      <c r="AP118" s="1014" t="s">
        <v>414</v>
      </c>
      <c r="AQ118" s="1015"/>
      <c r="AR118" s="1015"/>
      <c r="AS118" s="1015"/>
      <c r="AT118" s="1016"/>
      <c r="AU118" s="952"/>
      <c r="AV118" s="953"/>
      <c r="AW118" s="953"/>
      <c r="AX118" s="953"/>
      <c r="AY118" s="953"/>
      <c r="AZ118" s="1017" t="s">
        <v>442</v>
      </c>
      <c r="BA118" s="1009"/>
      <c r="BB118" s="1009"/>
      <c r="BC118" s="1009"/>
      <c r="BD118" s="1009"/>
      <c r="BE118" s="1009"/>
      <c r="BF118" s="1009"/>
      <c r="BG118" s="1009"/>
      <c r="BH118" s="1009"/>
      <c r="BI118" s="1009"/>
      <c r="BJ118" s="1009"/>
      <c r="BK118" s="1009"/>
      <c r="BL118" s="1009"/>
      <c r="BM118" s="1009"/>
      <c r="BN118" s="1009"/>
      <c r="BO118" s="1009"/>
      <c r="BP118" s="1010"/>
      <c r="BQ118" s="1043" t="s">
        <v>122</v>
      </c>
      <c r="BR118" s="1044"/>
      <c r="BS118" s="1044"/>
      <c r="BT118" s="1044"/>
      <c r="BU118" s="1044"/>
      <c r="BV118" s="1044" t="s">
        <v>122</v>
      </c>
      <c r="BW118" s="1044"/>
      <c r="BX118" s="1044"/>
      <c r="BY118" s="1044"/>
      <c r="BZ118" s="1044"/>
      <c r="CA118" s="1044" t="s">
        <v>122</v>
      </c>
      <c r="CB118" s="1044"/>
      <c r="CC118" s="1044"/>
      <c r="CD118" s="1044"/>
      <c r="CE118" s="1044"/>
      <c r="CF118" s="964" t="s">
        <v>122</v>
      </c>
      <c r="CG118" s="965"/>
      <c r="CH118" s="965"/>
      <c r="CI118" s="965"/>
      <c r="CJ118" s="965"/>
      <c r="CK118" s="992"/>
      <c r="CL118" s="993"/>
      <c r="CM118" s="966" t="s">
        <v>443</v>
      </c>
      <c r="CN118" s="967"/>
      <c r="CO118" s="967"/>
      <c r="CP118" s="967"/>
      <c r="CQ118" s="967"/>
      <c r="CR118" s="967"/>
      <c r="CS118" s="967"/>
      <c r="CT118" s="967"/>
      <c r="CU118" s="967"/>
      <c r="CV118" s="967"/>
      <c r="CW118" s="967"/>
      <c r="CX118" s="967"/>
      <c r="CY118" s="967"/>
      <c r="CZ118" s="967"/>
      <c r="DA118" s="967"/>
      <c r="DB118" s="967"/>
      <c r="DC118" s="967"/>
      <c r="DD118" s="967"/>
      <c r="DE118" s="967"/>
      <c r="DF118" s="968"/>
      <c r="DG118" s="1002" t="s">
        <v>122</v>
      </c>
      <c r="DH118" s="1003"/>
      <c r="DI118" s="1003"/>
      <c r="DJ118" s="1003"/>
      <c r="DK118" s="1004"/>
      <c r="DL118" s="1005" t="s">
        <v>122</v>
      </c>
      <c r="DM118" s="1003"/>
      <c r="DN118" s="1003"/>
      <c r="DO118" s="1003"/>
      <c r="DP118" s="1004"/>
      <c r="DQ118" s="1005" t="s">
        <v>122</v>
      </c>
      <c r="DR118" s="1003"/>
      <c r="DS118" s="1003"/>
      <c r="DT118" s="1003"/>
      <c r="DU118" s="1004"/>
      <c r="DV118" s="1006" t="s">
        <v>122</v>
      </c>
      <c r="DW118" s="1007"/>
      <c r="DX118" s="1007"/>
      <c r="DY118" s="1007"/>
      <c r="DZ118" s="1008"/>
    </row>
    <row r="119" spans="1:130" s="230" customFormat="1" ht="26.25" customHeight="1" x14ac:dyDescent="0.2">
      <c r="A119" s="1100" t="s">
        <v>418</v>
      </c>
      <c r="B119" s="991"/>
      <c r="C119" s="973" t="s">
        <v>419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v>4492</v>
      </c>
      <c r="AB119" s="944"/>
      <c r="AC119" s="944"/>
      <c r="AD119" s="944"/>
      <c r="AE119" s="945"/>
      <c r="AF119" s="946">
        <v>4529</v>
      </c>
      <c r="AG119" s="944"/>
      <c r="AH119" s="944"/>
      <c r="AI119" s="944"/>
      <c r="AJ119" s="945"/>
      <c r="AK119" s="946">
        <v>4566</v>
      </c>
      <c r="AL119" s="944"/>
      <c r="AM119" s="944"/>
      <c r="AN119" s="944"/>
      <c r="AO119" s="945"/>
      <c r="AP119" s="947">
        <v>0.2</v>
      </c>
      <c r="AQ119" s="948"/>
      <c r="AR119" s="948"/>
      <c r="AS119" s="948"/>
      <c r="AT119" s="949"/>
      <c r="AU119" s="954"/>
      <c r="AV119" s="955"/>
      <c r="AW119" s="955"/>
      <c r="AX119" s="955"/>
      <c r="AY119" s="955"/>
      <c r="AZ119" s="251" t="s">
        <v>177</v>
      </c>
      <c r="BA119" s="251"/>
      <c r="BB119" s="251"/>
      <c r="BC119" s="251"/>
      <c r="BD119" s="251"/>
      <c r="BE119" s="251"/>
      <c r="BF119" s="251"/>
      <c r="BG119" s="251"/>
      <c r="BH119" s="251"/>
      <c r="BI119" s="251"/>
      <c r="BJ119" s="251"/>
      <c r="BK119" s="251"/>
      <c r="BL119" s="251"/>
      <c r="BM119" s="251"/>
      <c r="BN119" s="251"/>
      <c r="BO119" s="1021" t="s">
        <v>444</v>
      </c>
      <c r="BP119" s="1049"/>
      <c r="BQ119" s="1043">
        <v>7513909</v>
      </c>
      <c r="BR119" s="1044"/>
      <c r="BS119" s="1044"/>
      <c r="BT119" s="1044"/>
      <c r="BU119" s="1044"/>
      <c r="BV119" s="1044">
        <v>7372028</v>
      </c>
      <c r="BW119" s="1044"/>
      <c r="BX119" s="1044"/>
      <c r="BY119" s="1044"/>
      <c r="BZ119" s="1044"/>
      <c r="CA119" s="1044">
        <v>7145004</v>
      </c>
      <c r="CB119" s="1044"/>
      <c r="CC119" s="1044"/>
      <c r="CD119" s="1044"/>
      <c r="CE119" s="1044"/>
      <c r="CF119" s="1045"/>
      <c r="CG119" s="1046"/>
      <c r="CH119" s="1046"/>
      <c r="CI119" s="1046"/>
      <c r="CJ119" s="1047"/>
      <c r="CK119" s="994"/>
      <c r="CL119" s="995"/>
      <c r="CM119" s="1017" t="s">
        <v>445</v>
      </c>
      <c r="CN119" s="1009"/>
      <c r="CO119" s="1009"/>
      <c r="CP119" s="1009"/>
      <c r="CQ119" s="1009"/>
      <c r="CR119" s="1009"/>
      <c r="CS119" s="1009"/>
      <c r="CT119" s="1009"/>
      <c r="CU119" s="1009"/>
      <c r="CV119" s="1009"/>
      <c r="CW119" s="1009"/>
      <c r="CX119" s="1009"/>
      <c r="CY119" s="1009"/>
      <c r="CZ119" s="1009"/>
      <c r="DA119" s="1009"/>
      <c r="DB119" s="1009"/>
      <c r="DC119" s="1009"/>
      <c r="DD119" s="1009"/>
      <c r="DE119" s="1009"/>
      <c r="DF119" s="1010"/>
      <c r="DG119" s="1048" t="s">
        <v>122</v>
      </c>
      <c r="DH119" s="1030"/>
      <c r="DI119" s="1030"/>
      <c r="DJ119" s="1030"/>
      <c r="DK119" s="1031"/>
      <c r="DL119" s="1029" t="s">
        <v>122</v>
      </c>
      <c r="DM119" s="1030"/>
      <c r="DN119" s="1030"/>
      <c r="DO119" s="1030"/>
      <c r="DP119" s="1031"/>
      <c r="DQ119" s="1029" t="s">
        <v>122</v>
      </c>
      <c r="DR119" s="1030"/>
      <c r="DS119" s="1030"/>
      <c r="DT119" s="1030"/>
      <c r="DU119" s="1031"/>
      <c r="DV119" s="1032" t="s">
        <v>122</v>
      </c>
      <c r="DW119" s="1033"/>
      <c r="DX119" s="1033"/>
      <c r="DY119" s="1033"/>
      <c r="DZ119" s="1034"/>
    </row>
    <row r="120" spans="1:130" s="230" customFormat="1" ht="26.25" customHeight="1" x14ac:dyDescent="0.2">
      <c r="A120" s="1101"/>
      <c r="B120" s="993"/>
      <c r="C120" s="966" t="s">
        <v>422</v>
      </c>
      <c r="D120" s="967"/>
      <c r="E120" s="967"/>
      <c r="F120" s="967"/>
      <c r="G120" s="967"/>
      <c r="H120" s="967"/>
      <c r="I120" s="967"/>
      <c r="J120" s="967"/>
      <c r="K120" s="967"/>
      <c r="L120" s="967"/>
      <c r="M120" s="967"/>
      <c r="N120" s="967"/>
      <c r="O120" s="967"/>
      <c r="P120" s="967"/>
      <c r="Q120" s="967"/>
      <c r="R120" s="967"/>
      <c r="S120" s="967"/>
      <c r="T120" s="967"/>
      <c r="U120" s="967"/>
      <c r="V120" s="967"/>
      <c r="W120" s="967"/>
      <c r="X120" s="967"/>
      <c r="Y120" s="967"/>
      <c r="Z120" s="968"/>
      <c r="AA120" s="1002" t="s">
        <v>122</v>
      </c>
      <c r="AB120" s="1003"/>
      <c r="AC120" s="1003"/>
      <c r="AD120" s="1003"/>
      <c r="AE120" s="1004"/>
      <c r="AF120" s="1005" t="s">
        <v>122</v>
      </c>
      <c r="AG120" s="1003"/>
      <c r="AH120" s="1003"/>
      <c r="AI120" s="1003"/>
      <c r="AJ120" s="1004"/>
      <c r="AK120" s="1005" t="s">
        <v>122</v>
      </c>
      <c r="AL120" s="1003"/>
      <c r="AM120" s="1003"/>
      <c r="AN120" s="1003"/>
      <c r="AO120" s="1004"/>
      <c r="AP120" s="1006" t="s">
        <v>122</v>
      </c>
      <c r="AQ120" s="1007"/>
      <c r="AR120" s="1007"/>
      <c r="AS120" s="1007"/>
      <c r="AT120" s="1008"/>
      <c r="AU120" s="1035" t="s">
        <v>446</v>
      </c>
      <c r="AV120" s="1036"/>
      <c r="AW120" s="1036"/>
      <c r="AX120" s="1036"/>
      <c r="AY120" s="1037"/>
      <c r="AZ120" s="973" t="s">
        <v>447</v>
      </c>
      <c r="BA120" s="941"/>
      <c r="BB120" s="941"/>
      <c r="BC120" s="941"/>
      <c r="BD120" s="941"/>
      <c r="BE120" s="941"/>
      <c r="BF120" s="941"/>
      <c r="BG120" s="941"/>
      <c r="BH120" s="941"/>
      <c r="BI120" s="941"/>
      <c r="BJ120" s="941"/>
      <c r="BK120" s="941"/>
      <c r="BL120" s="941"/>
      <c r="BM120" s="941"/>
      <c r="BN120" s="941"/>
      <c r="BO120" s="941"/>
      <c r="BP120" s="942"/>
      <c r="BQ120" s="974">
        <v>2139654</v>
      </c>
      <c r="BR120" s="975"/>
      <c r="BS120" s="975"/>
      <c r="BT120" s="975"/>
      <c r="BU120" s="975"/>
      <c r="BV120" s="975">
        <v>2561467</v>
      </c>
      <c r="BW120" s="975"/>
      <c r="BX120" s="975"/>
      <c r="BY120" s="975"/>
      <c r="BZ120" s="975"/>
      <c r="CA120" s="975">
        <v>2775969</v>
      </c>
      <c r="CB120" s="975"/>
      <c r="CC120" s="975"/>
      <c r="CD120" s="975"/>
      <c r="CE120" s="975"/>
      <c r="CF120" s="988">
        <v>95.4</v>
      </c>
      <c r="CG120" s="989"/>
      <c r="CH120" s="989"/>
      <c r="CI120" s="989"/>
      <c r="CJ120" s="989"/>
      <c r="CK120" s="1050" t="s">
        <v>448</v>
      </c>
      <c r="CL120" s="1051"/>
      <c r="CM120" s="1051"/>
      <c r="CN120" s="1051"/>
      <c r="CO120" s="1052"/>
      <c r="CP120" s="1058" t="s">
        <v>395</v>
      </c>
      <c r="CQ120" s="1059"/>
      <c r="CR120" s="1059"/>
      <c r="CS120" s="1059"/>
      <c r="CT120" s="1059"/>
      <c r="CU120" s="1059"/>
      <c r="CV120" s="1059"/>
      <c r="CW120" s="1059"/>
      <c r="CX120" s="1059"/>
      <c r="CY120" s="1059"/>
      <c r="CZ120" s="1059"/>
      <c r="DA120" s="1059"/>
      <c r="DB120" s="1059"/>
      <c r="DC120" s="1059"/>
      <c r="DD120" s="1059"/>
      <c r="DE120" s="1059"/>
      <c r="DF120" s="1060"/>
      <c r="DG120" s="974">
        <v>728660</v>
      </c>
      <c r="DH120" s="975"/>
      <c r="DI120" s="975"/>
      <c r="DJ120" s="975"/>
      <c r="DK120" s="975"/>
      <c r="DL120" s="975">
        <v>691945</v>
      </c>
      <c r="DM120" s="975"/>
      <c r="DN120" s="975"/>
      <c r="DO120" s="975"/>
      <c r="DP120" s="975"/>
      <c r="DQ120" s="975">
        <v>646673</v>
      </c>
      <c r="DR120" s="975"/>
      <c r="DS120" s="975"/>
      <c r="DT120" s="975"/>
      <c r="DU120" s="975"/>
      <c r="DV120" s="976">
        <v>22.2</v>
      </c>
      <c r="DW120" s="976"/>
      <c r="DX120" s="976"/>
      <c r="DY120" s="976"/>
      <c r="DZ120" s="977"/>
    </row>
    <row r="121" spans="1:130" s="230" customFormat="1" ht="26.25" customHeight="1" x14ac:dyDescent="0.2">
      <c r="A121" s="1101"/>
      <c r="B121" s="993"/>
      <c r="C121" s="1018" t="s">
        <v>449</v>
      </c>
      <c r="D121" s="1019"/>
      <c r="E121" s="1019"/>
      <c r="F121" s="1019"/>
      <c r="G121" s="1019"/>
      <c r="H121" s="1019"/>
      <c r="I121" s="1019"/>
      <c r="J121" s="1019"/>
      <c r="K121" s="1019"/>
      <c r="L121" s="1019"/>
      <c r="M121" s="1019"/>
      <c r="N121" s="1019"/>
      <c r="O121" s="1019"/>
      <c r="P121" s="1019"/>
      <c r="Q121" s="1019"/>
      <c r="R121" s="1019"/>
      <c r="S121" s="1019"/>
      <c r="T121" s="1019"/>
      <c r="U121" s="1019"/>
      <c r="V121" s="1019"/>
      <c r="W121" s="1019"/>
      <c r="X121" s="1019"/>
      <c r="Y121" s="1019"/>
      <c r="Z121" s="1020"/>
      <c r="AA121" s="1002" t="s">
        <v>122</v>
      </c>
      <c r="AB121" s="1003"/>
      <c r="AC121" s="1003"/>
      <c r="AD121" s="1003"/>
      <c r="AE121" s="1004"/>
      <c r="AF121" s="1005" t="s">
        <v>122</v>
      </c>
      <c r="AG121" s="1003"/>
      <c r="AH121" s="1003"/>
      <c r="AI121" s="1003"/>
      <c r="AJ121" s="1004"/>
      <c r="AK121" s="1005" t="s">
        <v>122</v>
      </c>
      <c r="AL121" s="1003"/>
      <c r="AM121" s="1003"/>
      <c r="AN121" s="1003"/>
      <c r="AO121" s="1004"/>
      <c r="AP121" s="1006" t="s">
        <v>122</v>
      </c>
      <c r="AQ121" s="1007"/>
      <c r="AR121" s="1007"/>
      <c r="AS121" s="1007"/>
      <c r="AT121" s="1008"/>
      <c r="AU121" s="1038"/>
      <c r="AV121" s="1039"/>
      <c r="AW121" s="1039"/>
      <c r="AX121" s="1039"/>
      <c r="AY121" s="1040"/>
      <c r="AZ121" s="966" t="s">
        <v>450</v>
      </c>
      <c r="BA121" s="967"/>
      <c r="BB121" s="967"/>
      <c r="BC121" s="967"/>
      <c r="BD121" s="967"/>
      <c r="BE121" s="967"/>
      <c r="BF121" s="967"/>
      <c r="BG121" s="967"/>
      <c r="BH121" s="967"/>
      <c r="BI121" s="967"/>
      <c r="BJ121" s="967"/>
      <c r="BK121" s="967"/>
      <c r="BL121" s="967"/>
      <c r="BM121" s="967"/>
      <c r="BN121" s="967"/>
      <c r="BO121" s="967"/>
      <c r="BP121" s="968"/>
      <c r="BQ121" s="969" t="s">
        <v>122</v>
      </c>
      <c r="BR121" s="970"/>
      <c r="BS121" s="970"/>
      <c r="BT121" s="970"/>
      <c r="BU121" s="970"/>
      <c r="BV121" s="970" t="s">
        <v>122</v>
      </c>
      <c r="BW121" s="970"/>
      <c r="BX121" s="970"/>
      <c r="BY121" s="970"/>
      <c r="BZ121" s="970"/>
      <c r="CA121" s="970" t="s">
        <v>122</v>
      </c>
      <c r="CB121" s="970"/>
      <c r="CC121" s="970"/>
      <c r="CD121" s="970"/>
      <c r="CE121" s="970"/>
      <c r="CF121" s="964" t="s">
        <v>122</v>
      </c>
      <c r="CG121" s="965"/>
      <c r="CH121" s="965"/>
      <c r="CI121" s="965"/>
      <c r="CJ121" s="965"/>
      <c r="CK121" s="1053"/>
      <c r="CL121" s="1054"/>
      <c r="CM121" s="1054"/>
      <c r="CN121" s="1054"/>
      <c r="CO121" s="1055"/>
      <c r="CP121" s="1063" t="s">
        <v>397</v>
      </c>
      <c r="CQ121" s="1064"/>
      <c r="CR121" s="1064"/>
      <c r="CS121" s="1064"/>
      <c r="CT121" s="1064"/>
      <c r="CU121" s="1064"/>
      <c r="CV121" s="1064"/>
      <c r="CW121" s="1064"/>
      <c r="CX121" s="1064"/>
      <c r="CY121" s="1064"/>
      <c r="CZ121" s="1064"/>
      <c r="DA121" s="1064"/>
      <c r="DB121" s="1064"/>
      <c r="DC121" s="1064"/>
      <c r="DD121" s="1064"/>
      <c r="DE121" s="1064"/>
      <c r="DF121" s="1065"/>
      <c r="DG121" s="969">
        <v>128144</v>
      </c>
      <c r="DH121" s="970"/>
      <c r="DI121" s="970"/>
      <c r="DJ121" s="970"/>
      <c r="DK121" s="970"/>
      <c r="DL121" s="970">
        <v>120196</v>
      </c>
      <c r="DM121" s="970"/>
      <c r="DN121" s="970"/>
      <c r="DO121" s="970"/>
      <c r="DP121" s="970"/>
      <c r="DQ121" s="970">
        <v>113432</v>
      </c>
      <c r="DR121" s="970"/>
      <c r="DS121" s="970"/>
      <c r="DT121" s="970"/>
      <c r="DU121" s="970"/>
      <c r="DV121" s="971">
        <v>3.9</v>
      </c>
      <c r="DW121" s="971"/>
      <c r="DX121" s="971"/>
      <c r="DY121" s="971"/>
      <c r="DZ121" s="972"/>
    </row>
    <row r="122" spans="1:130" s="230" customFormat="1" ht="26.25" customHeight="1" x14ac:dyDescent="0.2">
      <c r="A122" s="1101"/>
      <c r="B122" s="993"/>
      <c r="C122" s="966" t="s">
        <v>432</v>
      </c>
      <c r="D122" s="967"/>
      <c r="E122" s="967"/>
      <c r="F122" s="967"/>
      <c r="G122" s="967"/>
      <c r="H122" s="967"/>
      <c r="I122" s="967"/>
      <c r="J122" s="967"/>
      <c r="K122" s="967"/>
      <c r="L122" s="967"/>
      <c r="M122" s="967"/>
      <c r="N122" s="967"/>
      <c r="O122" s="967"/>
      <c r="P122" s="967"/>
      <c r="Q122" s="967"/>
      <c r="R122" s="967"/>
      <c r="S122" s="967"/>
      <c r="T122" s="967"/>
      <c r="U122" s="967"/>
      <c r="V122" s="967"/>
      <c r="W122" s="967"/>
      <c r="X122" s="967"/>
      <c r="Y122" s="967"/>
      <c r="Z122" s="968"/>
      <c r="AA122" s="1002" t="s">
        <v>122</v>
      </c>
      <c r="AB122" s="1003"/>
      <c r="AC122" s="1003"/>
      <c r="AD122" s="1003"/>
      <c r="AE122" s="1004"/>
      <c r="AF122" s="1005" t="s">
        <v>122</v>
      </c>
      <c r="AG122" s="1003"/>
      <c r="AH122" s="1003"/>
      <c r="AI122" s="1003"/>
      <c r="AJ122" s="1004"/>
      <c r="AK122" s="1005" t="s">
        <v>122</v>
      </c>
      <c r="AL122" s="1003"/>
      <c r="AM122" s="1003"/>
      <c r="AN122" s="1003"/>
      <c r="AO122" s="1004"/>
      <c r="AP122" s="1006" t="s">
        <v>122</v>
      </c>
      <c r="AQ122" s="1007"/>
      <c r="AR122" s="1007"/>
      <c r="AS122" s="1007"/>
      <c r="AT122" s="1008"/>
      <c r="AU122" s="1038"/>
      <c r="AV122" s="1039"/>
      <c r="AW122" s="1039"/>
      <c r="AX122" s="1039"/>
      <c r="AY122" s="1040"/>
      <c r="AZ122" s="1017" t="s">
        <v>451</v>
      </c>
      <c r="BA122" s="1009"/>
      <c r="BB122" s="1009"/>
      <c r="BC122" s="1009"/>
      <c r="BD122" s="1009"/>
      <c r="BE122" s="1009"/>
      <c r="BF122" s="1009"/>
      <c r="BG122" s="1009"/>
      <c r="BH122" s="1009"/>
      <c r="BI122" s="1009"/>
      <c r="BJ122" s="1009"/>
      <c r="BK122" s="1009"/>
      <c r="BL122" s="1009"/>
      <c r="BM122" s="1009"/>
      <c r="BN122" s="1009"/>
      <c r="BO122" s="1009"/>
      <c r="BP122" s="1010"/>
      <c r="BQ122" s="1043">
        <v>4373483</v>
      </c>
      <c r="BR122" s="1044"/>
      <c r="BS122" s="1044"/>
      <c r="BT122" s="1044"/>
      <c r="BU122" s="1044"/>
      <c r="BV122" s="1044">
        <v>4341334</v>
      </c>
      <c r="BW122" s="1044"/>
      <c r="BX122" s="1044"/>
      <c r="BY122" s="1044"/>
      <c r="BZ122" s="1044"/>
      <c r="CA122" s="1044">
        <v>4161132</v>
      </c>
      <c r="CB122" s="1044"/>
      <c r="CC122" s="1044"/>
      <c r="CD122" s="1044"/>
      <c r="CE122" s="1044"/>
      <c r="CF122" s="1061">
        <v>143.1</v>
      </c>
      <c r="CG122" s="1062"/>
      <c r="CH122" s="1062"/>
      <c r="CI122" s="1062"/>
      <c r="CJ122" s="1062"/>
      <c r="CK122" s="1053"/>
      <c r="CL122" s="1054"/>
      <c r="CM122" s="1054"/>
      <c r="CN122" s="1054"/>
      <c r="CO122" s="1055"/>
      <c r="CP122" s="1063" t="s">
        <v>393</v>
      </c>
      <c r="CQ122" s="1064"/>
      <c r="CR122" s="1064"/>
      <c r="CS122" s="1064"/>
      <c r="CT122" s="1064"/>
      <c r="CU122" s="1064"/>
      <c r="CV122" s="1064"/>
      <c r="CW122" s="1064"/>
      <c r="CX122" s="1064"/>
      <c r="CY122" s="1064"/>
      <c r="CZ122" s="1064"/>
      <c r="DA122" s="1064"/>
      <c r="DB122" s="1064"/>
      <c r="DC122" s="1064"/>
      <c r="DD122" s="1064"/>
      <c r="DE122" s="1064"/>
      <c r="DF122" s="1065"/>
      <c r="DG122" s="969">
        <v>2552</v>
      </c>
      <c r="DH122" s="970"/>
      <c r="DI122" s="970"/>
      <c r="DJ122" s="970"/>
      <c r="DK122" s="970"/>
      <c r="DL122" s="970">
        <v>2641</v>
      </c>
      <c r="DM122" s="970"/>
      <c r="DN122" s="970"/>
      <c r="DO122" s="970"/>
      <c r="DP122" s="970"/>
      <c r="DQ122" s="970">
        <v>3112</v>
      </c>
      <c r="DR122" s="970"/>
      <c r="DS122" s="970"/>
      <c r="DT122" s="970"/>
      <c r="DU122" s="970"/>
      <c r="DV122" s="971">
        <v>0.1</v>
      </c>
      <c r="DW122" s="971"/>
      <c r="DX122" s="971"/>
      <c r="DY122" s="971"/>
      <c r="DZ122" s="972"/>
    </row>
    <row r="123" spans="1:130" s="230" customFormat="1" ht="26.25" customHeight="1" x14ac:dyDescent="0.2">
      <c r="A123" s="1101"/>
      <c r="B123" s="993"/>
      <c r="C123" s="966" t="s">
        <v>438</v>
      </c>
      <c r="D123" s="967"/>
      <c r="E123" s="967"/>
      <c r="F123" s="967"/>
      <c r="G123" s="967"/>
      <c r="H123" s="967"/>
      <c r="I123" s="967"/>
      <c r="J123" s="967"/>
      <c r="K123" s="967"/>
      <c r="L123" s="967"/>
      <c r="M123" s="967"/>
      <c r="N123" s="967"/>
      <c r="O123" s="967"/>
      <c r="P123" s="967"/>
      <c r="Q123" s="967"/>
      <c r="R123" s="967"/>
      <c r="S123" s="967"/>
      <c r="T123" s="967"/>
      <c r="U123" s="967"/>
      <c r="V123" s="967"/>
      <c r="W123" s="967"/>
      <c r="X123" s="967"/>
      <c r="Y123" s="967"/>
      <c r="Z123" s="968"/>
      <c r="AA123" s="1002" t="s">
        <v>122</v>
      </c>
      <c r="AB123" s="1003"/>
      <c r="AC123" s="1003"/>
      <c r="AD123" s="1003"/>
      <c r="AE123" s="1004"/>
      <c r="AF123" s="1005" t="s">
        <v>122</v>
      </c>
      <c r="AG123" s="1003"/>
      <c r="AH123" s="1003"/>
      <c r="AI123" s="1003"/>
      <c r="AJ123" s="1004"/>
      <c r="AK123" s="1005" t="s">
        <v>122</v>
      </c>
      <c r="AL123" s="1003"/>
      <c r="AM123" s="1003"/>
      <c r="AN123" s="1003"/>
      <c r="AO123" s="1004"/>
      <c r="AP123" s="1006" t="s">
        <v>122</v>
      </c>
      <c r="AQ123" s="1007"/>
      <c r="AR123" s="1007"/>
      <c r="AS123" s="1007"/>
      <c r="AT123" s="1008"/>
      <c r="AU123" s="1041"/>
      <c r="AV123" s="1042"/>
      <c r="AW123" s="1042"/>
      <c r="AX123" s="1042"/>
      <c r="AY123" s="1042"/>
      <c r="AZ123" s="251" t="s">
        <v>177</v>
      </c>
      <c r="BA123" s="251"/>
      <c r="BB123" s="251"/>
      <c r="BC123" s="251"/>
      <c r="BD123" s="251"/>
      <c r="BE123" s="251"/>
      <c r="BF123" s="251"/>
      <c r="BG123" s="251"/>
      <c r="BH123" s="251"/>
      <c r="BI123" s="251"/>
      <c r="BJ123" s="251"/>
      <c r="BK123" s="251"/>
      <c r="BL123" s="251"/>
      <c r="BM123" s="251"/>
      <c r="BN123" s="251"/>
      <c r="BO123" s="1021" t="s">
        <v>452</v>
      </c>
      <c r="BP123" s="1049"/>
      <c r="BQ123" s="1107">
        <v>6513137</v>
      </c>
      <c r="BR123" s="1108"/>
      <c r="BS123" s="1108"/>
      <c r="BT123" s="1108"/>
      <c r="BU123" s="1108"/>
      <c r="BV123" s="1108">
        <v>6902801</v>
      </c>
      <c r="BW123" s="1108"/>
      <c r="BX123" s="1108"/>
      <c r="BY123" s="1108"/>
      <c r="BZ123" s="1108"/>
      <c r="CA123" s="1108">
        <v>6937101</v>
      </c>
      <c r="CB123" s="1108"/>
      <c r="CC123" s="1108"/>
      <c r="CD123" s="1108"/>
      <c r="CE123" s="1108"/>
      <c r="CF123" s="1045"/>
      <c r="CG123" s="1046"/>
      <c r="CH123" s="1046"/>
      <c r="CI123" s="1046"/>
      <c r="CJ123" s="1047"/>
      <c r="CK123" s="1053"/>
      <c r="CL123" s="1054"/>
      <c r="CM123" s="1054"/>
      <c r="CN123" s="1054"/>
      <c r="CO123" s="1055"/>
      <c r="CP123" s="1063" t="s">
        <v>391</v>
      </c>
      <c r="CQ123" s="1064"/>
      <c r="CR123" s="1064"/>
      <c r="CS123" s="1064"/>
      <c r="CT123" s="1064"/>
      <c r="CU123" s="1064"/>
      <c r="CV123" s="1064"/>
      <c r="CW123" s="1064"/>
      <c r="CX123" s="1064"/>
      <c r="CY123" s="1064"/>
      <c r="CZ123" s="1064"/>
      <c r="DA123" s="1064"/>
      <c r="DB123" s="1064"/>
      <c r="DC123" s="1064"/>
      <c r="DD123" s="1064"/>
      <c r="DE123" s="1064"/>
      <c r="DF123" s="1065"/>
      <c r="DG123" s="1002" t="s">
        <v>122</v>
      </c>
      <c r="DH123" s="1003"/>
      <c r="DI123" s="1003"/>
      <c r="DJ123" s="1003"/>
      <c r="DK123" s="1004"/>
      <c r="DL123" s="1005" t="s">
        <v>122</v>
      </c>
      <c r="DM123" s="1003"/>
      <c r="DN123" s="1003"/>
      <c r="DO123" s="1003"/>
      <c r="DP123" s="1004"/>
      <c r="DQ123" s="1005" t="s">
        <v>122</v>
      </c>
      <c r="DR123" s="1003"/>
      <c r="DS123" s="1003"/>
      <c r="DT123" s="1003"/>
      <c r="DU123" s="1004"/>
      <c r="DV123" s="1006" t="s">
        <v>122</v>
      </c>
      <c r="DW123" s="1007"/>
      <c r="DX123" s="1007"/>
      <c r="DY123" s="1007"/>
      <c r="DZ123" s="1008"/>
    </row>
    <row r="124" spans="1:130" s="230" customFormat="1" ht="26.25" customHeight="1" thickBot="1" x14ac:dyDescent="0.25">
      <c r="A124" s="1101"/>
      <c r="B124" s="993"/>
      <c r="C124" s="966" t="s">
        <v>441</v>
      </c>
      <c r="D124" s="967"/>
      <c r="E124" s="967"/>
      <c r="F124" s="967"/>
      <c r="G124" s="967"/>
      <c r="H124" s="967"/>
      <c r="I124" s="967"/>
      <c r="J124" s="967"/>
      <c r="K124" s="967"/>
      <c r="L124" s="967"/>
      <c r="M124" s="967"/>
      <c r="N124" s="967"/>
      <c r="O124" s="967"/>
      <c r="P124" s="967"/>
      <c r="Q124" s="967"/>
      <c r="R124" s="967"/>
      <c r="S124" s="967"/>
      <c r="T124" s="967"/>
      <c r="U124" s="967"/>
      <c r="V124" s="967"/>
      <c r="W124" s="967"/>
      <c r="X124" s="967"/>
      <c r="Y124" s="967"/>
      <c r="Z124" s="968"/>
      <c r="AA124" s="1002" t="s">
        <v>122</v>
      </c>
      <c r="AB124" s="1003"/>
      <c r="AC124" s="1003"/>
      <c r="AD124" s="1003"/>
      <c r="AE124" s="1004"/>
      <c r="AF124" s="1005" t="s">
        <v>122</v>
      </c>
      <c r="AG124" s="1003"/>
      <c r="AH124" s="1003"/>
      <c r="AI124" s="1003"/>
      <c r="AJ124" s="1004"/>
      <c r="AK124" s="1005" t="s">
        <v>122</v>
      </c>
      <c r="AL124" s="1003"/>
      <c r="AM124" s="1003"/>
      <c r="AN124" s="1003"/>
      <c r="AO124" s="1004"/>
      <c r="AP124" s="1006" t="s">
        <v>122</v>
      </c>
      <c r="AQ124" s="1007"/>
      <c r="AR124" s="1007"/>
      <c r="AS124" s="1007"/>
      <c r="AT124" s="1008"/>
      <c r="AU124" s="1103" t="s">
        <v>453</v>
      </c>
      <c r="AV124" s="1104"/>
      <c r="AW124" s="1104"/>
      <c r="AX124" s="1104"/>
      <c r="AY124" s="1104"/>
      <c r="AZ124" s="1104"/>
      <c r="BA124" s="1104"/>
      <c r="BB124" s="1104"/>
      <c r="BC124" s="1104"/>
      <c r="BD124" s="1104"/>
      <c r="BE124" s="1104"/>
      <c r="BF124" s="1104"/>
      <c r="BG124" s="1104"/>
      <c r="BH124" s="1104"/>
      <c r="BI124" s="1104"/>
      <c r="BJ124" s="1104"/>
      <c r="BK124" s="1104"/>
      <c r="BL124" s="1104"/>
      <c r="BM124" s="1104"/>
      <c r="BN124" s="1104"/>
      <c r="BO124" s="1104"/>
      <c r="BP124" s="1105"/>
      <c r="BQ124" s="1106">
        <v>33.9</v>
      </c>
      <c r="BR124" s="1071"/>
      <c r="BS124" s="1071"/>
      <c r="BT124" s="1071"/>
      <c r="BU124" s="1071"/>
      <c r="BV124" s="1071">
        <v>16.3</v>
      </c>
      <c r="BW124" s="1071"/>
      <c r="BX124" s="1071"/>
      <c r="BY124" s="1071"/>
      <c r="BZ124" s="1071"/>
      <c r="CA124" s="1071">
        <v>7.1</v>
      </c>
      <c r="CB124" s="1071"/>
      <c r="CC124" s="1071"/>
      <c r="CD124" s="1071"/>
      <c r="CE124" s="1071"/>
      <c r="CF124" s="1072"/>
      <c r="CG124" s="1073"/>
      <c r="CH124" s="1073"/>
      <c r="CI124" s="1073"/>
      <c r="CJ124" s="1074"/>
      <c r="CK124" s="1056"/>
      <c r="CL124" s="1056"/>
      <c r="CM124" s="1056"/>
      <c r="CN124" s="1056"/>
      <c r="CO124" s="1057"/>
      <c r="CP124" s="1063" t="s">
        <v>454</v>
      </c>
      <c r="CQ124" s="1064"/>
      <c r="CR124" s="1064"/>
      <c r="CS124" s="1064"/>
      <c r="CT124" s="1064"/>
      <c r="CU124" s="1064"/>
      <c r="CV124" s="1064"/>
      <c r="CW124" s="1064"/>
      <c r="CX124" s="1064"/>
      <c r="CY124" s="1064"/>
      <c r="CZ124" s="1064"/>
      <c r="DA124" s="1064"/>
      <c r="DB124" s="1064"/>
      <c r="DC124" s="1064"/>
      <c r="DD124" s="1064"/>
      <c r="DE124" s="1064"/>
      <c r="DF124" s="1065"/>
      <c r="DG124" s="1048" t="s">
        <v>122</v>
      </c>
      <c r="DH124" s="1030"/>
      <c r="DI124" s="1030"/>
      <c r="DJ124" s="1030"/>
      <c r="DK124" s="1031"/>
      <c r="DL124" s="1029" t="s">
        <v>122</v>
      </c>
      <c r="DM124" s="1030"/>
      <c r="DN124" s="1030"/>
      <c r="DO124" s="1030"/>
      <c r="DP124" s="1031"/>
      <c r="DQ124" s="1029" t="s">
        <v>122</v>
      </c>
      <c r="DR124" s="1030"/>
      <c r="DS124" s="1030"/>
      <c r="DT124" s="1030"/>
      <c r="DU124" s="1031"/>
      <c r="DV124" s="1032" t="s">
        <v>122</v>
      </c>
      <c r="DW124" s="1033"/>
      <c r="DX124" s="1033"/>
      <c r="DY124" s="1033"/>
      <c r="DZ124" s="1034"/>
    </row>
    <row r="125" spans="1:130" s="230" customFormat="1" ht="26.25" customHeight="1" x14ac:dyDescent="0.2">
      <c r="A125" s="1101"/>
      <c r="B125" s="993"/>
      <c r="C125" s="966" t="s">
        <v>443</v>
      </c>
      <c r="D125" s="967"/>
      <c r="E125" s="967"/>
      <c r="F125" s="967"/>
      <c r="G125" s="967"/>
      <c r="H125" s="967"/>
      <c r="I125" s="967"/>
      <c r="J125" s="967"/>
      <c r="K125" s="967"/>
      <c r="L125" s="967"/>
      <c r="M125" s="967"/>
      <c r="N125" s="967"/>
      <c r="O125" s="967"/>
      <c r="P125" s="967"/>
      <c r="Q125" s="967"/>
      <c r="R125" s="967"/>
      <c r="S125" s="967"/>
      <c r="T125" s="967"/>
      <c r="U125" s="967"/>
      <c r="V125" s="967"/>
      <c r="W125" s="967"/>
      <c r="X125" s="967"/>
      <c r="Y125" s="967"/>
      <c r="Z125" s="968"/>
      <c r="AA125" s="1002" t="s">
        <v>122</v>
      </c>
      <c r="AB125" s="1003"/>
      <c r="AC125" s="1003"/>
      <c r="AD125" s="1003"/>
      <c r="AE125" s="1004"/>
      <c r="AF125" s="1005" t="s">
        <v>122</v>
      </c>
      <c r="AG125" s="1003"/>
      <c r="AH125" s="1003"/>
      <c r="AI125" s="1003"/>
      <c r="AJ125" s="1004"/>
      <c r="AK125" s="1005" t="s">
        <v>122</v>
      </c>
      <c r="AL125" s="1003"/>
      <c r="AM125" s="1003"/>
      <c r="AN125" s="1003"/>
      <c r="AO125" s="1004"/>
      <c r="AP125" s="1006" t="s">
        <v>122</v>
      </c>
      <c r="AQ125" s="1007"/>
      <c r="AR125" s="1007"/>
      <c r="AS125" s="1007"/>
      <c r="AT125" s="1008"/>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6" t="s">
        <v>455</v>
      </c>
      <c r="CL125" s="1051"/>
      <c r="CM125" s="1051"/>
      <c r="CN125" s="1051"/>
      <c r="CO125" s="1052"/>
      <c r="CP125" s="973" t="s">
        <v>456</v>
      </c>
      <c r="CQ125" s="941"/>
      <c r="CR125" s="941"/>
      <c r="CS125" s="941"/>
      <c r="CT125" s="941"/>
      <c r="CU125" s="941"/>
      <c r="CV125" s="941"/>
      <c r="CW125" s="941"/>
      <c r="CX125" s="941"/>
      <c r="CY125" s="941"/>
      <c r="CZ125" s="941"/>
      <c r="DA125" s="941"/>
      <c r="DB125" s="941"/>
      <c r="DC125" s="941"/>
      <c r="DD125" s="941"/>
      <c r="DE125" s="941"/>
      <c r="DF125" s="942"/>
      <c r="DG125" s="974" t="s">
        <v>122</v>
      </c>
      <c r="DH125" s="975"/>
      <c r="DI125" s="975"/>
      <c r="DJ125" s="975"/>
      <c r="DK125" s="975"/>
      <c r="DL125" s="975" t="s">
        <v>122</v>
      </c>
      <c r="DM125" s="975"/>
      <c r="DN125" s="975"/>
      <c r="DO125" s="975"/>
      <c r="DP125" s="975"/>
      <c r="DQ125" s="975" t="s">
        <v>122</v>
      </c>
      <c r="DR125" s="975"/>
      <c r="DS125" s="975"/>
      <c r="DT125" s="975"/>
      <c r="DU125" s="975"/>
      <c r="DV125" s="976" t="s">
        <v>122</v>
      </c>
      <c r="DW125" s="976"/>
      <c r="DX125" s="976"/>
      <c r="DY125" s="976"/>
      <c r="DZ125" s="977"/>
    </row>
    <row r="126" spans="1:130" s="230" customFormat="1" ht="26.25" customHeight="1" thickBot="1" x14ac:dyDescent="0.25">
      <c r="A126" s="1101"/>
      <c r="B126" s="993"/>
      <c r="C126" s="966" t="s">
        <v>445</v>
      </c>
      <c r="D126" s="967"/>
      <c r="E126" s="967"/>
      <c r="F126" s="967"/>
      <c r="G126" s="967"/>
      <c r="H126" s="967"/>
      <c r="I126" s="967"/>
      <c r="J126" s="967"/>
      <c r="K126" s="967"/>
      <c r="L126" s="967"/>
      <c r="M126" s="967"/>
      <c r="N126" s="967"/>
      <c r="O126" s="967"/>
      <c r="P126" s="967"/>
      <c r="Q126" s="967"/>
      <c r="R126" s="967"/>
      <c r="S126" s="967"/>
      <c r="T126" s="967"/>
      <c r="U126" s="967"/>
      <c r="V126" s="967"/>
      <c r="W126" s="967"/>
      <c r="X126" s="967"/>
      <c r="Y126" s="967"/>
      <c r="Z126" s="968"/>
      <c r="AA126" s="1002" t="s">
        <v>122</v>
      </c>
      <c r="AB126" s="1003"/>
      <c r="AC126" s="1003"/>
      <c r="AD126" s="1003"/>
      <c r="AE126" s="1004"/>
      <c r="AF126" s="1005" t="s">
        <v>122</v>
      </c>
      <c r="AG126" s="1003"/>
      <c r="AH126" s="1003"/>
      <c r="AI126" s="1003"/>
      <c r="AJ126" s="1004"/>
      <c r="AK126" s="1005" t="s">
        <v>122</v>
      </c>
      <c r="AL126" s="1003"/>
      <c r="AM126" s="1003"/>
      <c r="AN126" s="1003"/>
      <c r="AO126" s="1004"/>
      <c r="AP126" s="1006" t="s">
        <v>122</v>
      </c>
      <c r="AQ126" s="1007"/>
      <c r="AR126" s="1007"/>
      <c r="AS126" s="1007"/>
      <c r="AT126" s="1008"/>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7"/>
      <c r="CL126" s="1054"/>
      <c r="CM126" s="1054"/>
      <c r="CN126" s="1054"/>
      <c r="CO126" s="1055"/>
      <c r="CP126" s="966" t="s">
        <v>457</v>
      </c>
      <c r="CQ126" s="967"/>
      <c r="CR126" s="967"/>
      <c r="CS126" s="967"/>
      <c r="CT126" s="967"/>
      <c r="CU126" s="967"/>
      <c r="CV126" s="967"/>
      <c r="CW126" s="967"/>
      <c r="CX126" s="967"/>
      <c r="CY126" s="967"/>
      <c r="CZ126" s="967"/>
      <c r="DA126" s="967"/>
      <c r="DB126" s="967"/>
      <c r="DC126" s="967"/>
      <c r="DD126" s="967"/>
      <c r="DE126" s="967"/>
      <c r="DF126" s="968"/>
      <c r="DG126" s="969" t="s">
        <v>122</v>
      </c>
      <c r="DH126" s="970"/>
      <c r="DI126" s="970"/>
      <c r="DJ126" s="970"/>
      <c r="DK126" s="970"/>
      <c r="DL126" s="970" t="s">
        <v>122</v>
      </c>
      <c r="DM126" s="970"/>
      <c r="DN126" s="970"/>
      <c r="DO126" s="970"/>
      <c r="DP126" s="970"/>
      <c r="DQ126" s="970" t="s">
        <v>122</v>
      </c>
      <c r="DR126" s="970"/>
      <c r="DS126" s="970"/>
      <c r="DT126" s="970"/>
      <c r="DU126" s="970"/>
      <c r="DV126" s="971" t="s">
        <v>122</v>
      </c>
      <c r="DW126" s="971"/>
      <c r="DX126" s="971"/>
      <c r="DY126" s="971"/>
      <c r="DZ126" s="972"/>
    </row>
    <row r="127" spans="1:130" s="230" customFormat="1" ht="26.25" customHeight="1" x14ac:dyDescent="0.2">
      <c r="A127" s="1102"/>
      <c r="B127" s="995"/>
      <c r="C127" s="1017" t="s">
        <v>458</v>
      </c>
      <c r="D127" s="1009"/>
      <c r="E127" s="1009"/>
      <c r="F127" s="1009"/>
      <c r="G127" s="1009"/>
      <c r="H127" s="1009"/>
      <c r="I127" s="1009"/>
      <c r="J127" s="1009"/>
      <c r="K127" s="1009"/>
      <c r="L127" s="1009"/>
      <c r="M127" s="1009"/>
      <c r="N127" s="1009"/>
      <c r="O127" s="1009"/>
      <c r="P127" s="1009"/>
      <c r="Q127" s="1009"/>
      <c r="R127" s="1009"/>
      <c r="S127" s="1009"/>
      <c r="T127" s="1009"/>
      <c r="U127" s="1009"/>
      <c r="V127" s="1009"/>
      <c r="W127" s="1009"/>
      <c r="X127" s="1009"/>
      <c r="Y127" s="1009"/>
      <c r="Z127" s="1010"/>
      <c r="AA127" s="1002" t="s">
        <v>122</v>
      </c>
      <c r="AB127" s="1003"/>
      <c r="AC127" s="1003"/>
      <c r="AD127" s="1003"/>
      <c r="AE127" s="1004"/>
      <c r="AF127" s="1005" t="s">
        <v>122</v>
      </c>
      <c r="AG127" s="1003"/>
      <c r="AH127" s="1003"/>
      <c r="AI127" s="1003"/>
      <c r="AJ127" s="1004"/>
      <c r="AK127" s="1005" t="s">
        <v>122</v>
      </c>
      <c r="AL127" s="1003"/>
      <c r="AM127" s="1003"/>
      <c r="AN127" s="1003"/>
      <c r="AO127" s="1004"/>
      <c r="AP127" s="1006" t="s">
        <v>122</v>
      </c>
      <c r="AQ127" s="1007"/>
      <c r="AR127" s="1007"/>
      <c r="AS127" s="1007"/>
      <c r="AT127" s="1008"/>
      <c r="AU127" s="232"/>
      <c r="AV127" s="232"/>
      <c r="AW127" s="232"/>
      <c r="AX127" s="1075" t="s">
        <v>459</v>
      </c>
      <c r="AY127" s="1076"/>
      <c r="AZ127" s="1076"/>
      <c r="BA127" s="1076"/>
      <c r="BB127" s="1076"/>
      <c r="BC127" s="1076"/>
      <c r="BD127" s="1076"/>
      <c r="BE127" s="1077"/>
      <c r="BF127" s="1078" t="s">
        <v>460</v>
      </c>
      <c r="BG127" s="1076"/>
      <c r="BH127" s="1076"/>
      <c r="BI127" s="1076"/>
      <c r="BJ127" s="1076"/>
      <c r="BK127" s="1076"/>
      <c r="BL127" s="1077"/>
      <c r="BM127" s="1078" t="s">
        <v>461</v>
      </c>
      <c r="BN127" s="1076"/>
      <c r="BO127" s="1076"/>
      <c r="BP127" s="1076"/>
      <c r="BQ127" s="1076"/>
      <c r="BR127" s="1076"/>
      <c r="BS127" s="1077"/>
      <c r="BT127" s="1078" t="s">
        <v>462</v>
      </c>
      <c r="BU127" s="1076"/>
      <c r="BV127" s="1076"/>
      <c r="BW127" s="1076"/>
      <c r="BX127" s="1076"/>
      <c r="BY127" s="1076"/>
      <c r="BZ127" s="1099"/>
      <c r="CA127" s="232"/>
      <c r="CB127" s="232"/>
      <c r="CC127" s="232"/>
      <c r="CD127" s="255"/>
      <c r="CE127" s="255"/>
      <c r="CF127" s="255"/>
      <c r="CG127" s="232"/>
      <c r="CH127" s="232"/>
      <c r="CI127" s="232"/>
      <c r="CJ127" s="254"/>
      <c r="CK127" s="1067"/>
      <c r="CL127" s="1054"/>
      <c r="CM127" s="1054"/>
      <c r="CN127" s="1054"/>
      <c r="CO127" s="1055"/>
      <c r="CP127" s="966" t="s">
        <v>463</v>
      </c>
      <c r="CQ127" s="967"/>
      <c r="CR127" s="967"/>
      <c r="CS127" s="967"/>
      <c r="CT127" s="967"/>
      <c r="CU127" s="967"/>
      <c r="CV127" s="967"/>
      <c r="CW127" s="967"/>
      <c r="CX127" s="967"/>
      <c r="CY127" s="967"/>
      <c r="CZ127" s="967"/>
      <c r="DA127" s="967"/>
      <c r="DB127" s="967"/>
      <c r="DC127" s="967"/>
      <c r="DD127" s="967"/>
      <c r="DE127" s="967"/>
      <c r="DF127" s="968"/>
      <c r="DG127" s="969" t="s">
        <v>122</v>
      </c>
      <c r="DH127" s="970"/>
      <c r="DI127" s="970"/>
      <c r="DJ127" s="970"/>
      <c r="DK127" s="970"/>
      <c r="DL127" s="970" t="s">
        <v>122</v>
      </c>
      <c r="DM127" s="970"/>
      <c r="DN127" s="970"/>
      <c r="DO127" s="970"/>
      <c r="DP127" s="970"/>
      <c r="DQ127" s="970" t="s">
        <v>122</v>
      </c>
      <c r="DR127" s="970"/>
      <c r="DS127" s="970"/>
      <c r="DT127" s="970"/>
      <c r="DU127" s="970"/>
      <c r="DV127" s="971" t="s">
        <v>122</v>
      </c>
      <c r="DW127" s="971"/>
      <c r="DX127" s="971"/>
      <c r="DY127" s="971"/>
      <c r="DZ127" s="972"/>
    </row>
    <row r="128" spans="1:130" s="230" customFormat="1" ht="26.25" customHeight="1" thickBot="1" x14ac:dyDescent="0.25">
      <c r="A128" s="1085" t="s">
        <v>464</v>
      </c>
      <c r="B128" s="1086"/>
      <c r="C128" s="1086"/>
      <c r="D128" s="1086"/>
      <c r="E128" s="1086"/>
      <c r="F128" s="1086"/>
      <c r="G128" s="1086"/>
      <c r="H128" s="1086"/>
      <c r="I128" s="1086"/>
      <c r="J128" s="1086"/>
      <c r="K128" s="1086"/>
      <c r="L128" s="1086"/>
      <c r="M128" s="1086"/>
      <c r="N128" s="1086"/>
      <c r="O128" s="1086"/>
      <c r="P128" s="1086"/>
      <c r="Q128" s="1086"/>
      <c r="R128" s="1086"/>
      <c r="S128" s="1086"/>
      <c r="T128" s="1086"/>
      <c r="U128" s="1086"/>
      <c r="V128" s="1086"/>
      <c r="W128" s="1087" t="s">
        <v>465</v>
      </c>
      <c r="X128" s="1087"/>
      <c r="Y128" s="1087"/>
      <c r="Z128" s="1088"/>
      <c r="AA128" s="1089" t="s">
        <v>122</v>
      </c>
      <c r="AB128" s="1090"/>
      <c r="AC128" s="1090"/>
      <c r="AD128" s="1090"/>
      <c r="AE128" s="1091"/>
      <c r="AF128" s="1092" t="s">
        <v>122</v>
      </c>
      <c r="AG128" s="1090"/>
      <c r="AH128" s="1090"/>
      <c r="AI128" s="1090"/>
      <c r="AJ128" s="1091"/>
      <c r="AK128" s="1092" t="s">
        <v>122</v>
      </c>
      <c r="AL128" s="1090"/>
      <c r="AM128" s="1090"/>
      <c r="AN128" s="1090"/>
      <c r="AO128" s="1091"/>
      <c r="AP128" s="1093"/>
      <c r="AQ128" s="1094"/>
      <c r="AR128" s="1094"/>
      <c r="AS128" s="1094"/>
      <c r="AT128" s="1095"/>
      <c r="AU128" s="232"/>
      <c r="AV128" s="232"/>
      <c r="AW128" s="232"/>
      <c r="AX128" s="940" t="s">
        <v>466</v>
      </c>
      <c r="AY128" s="941"/>
      <c r="AZ128" s="941"/>
      <c r="BA128" s="941"/>
      <c r="BB128" s="941"/>
      <c r="BC128" s="941"/>
      <c r="BD128" s="941"/>
      <c r="BE128" s="942"/>
      <c r="BF128" s="1096" t="s">
        <v>122</v>
      </c>
      <c r="BG128" s="1097"/>
      <c r="BH128" s="1097"/>
      <c r="BI128" s="1097"/>
      <c r="BJ128" s="1097"/>
      <c r="BK128" s="1097"/>
      <c r="BL128" s="1098"/>
      <c r="BM128" s="1096">
        <v>15</v>
      </c>
      <c r="BN128" s="1097"/>
      <c r="BO128" s="1097"/>
      <c r="BP128" s="1097"/>
      <c r="BQ128" s="1097"/>
      <c r="BR128" s="1097"/>
      <c r="BS128" s="1098"/>
      <c r="BT128" s="1096">
        <v>20</v>
      </c>
      <c r="BU128" s="1097"/>
      <c r="BV128" s="1097"/>
      <c r="BW128" s="1097"/>
      <c r="BX128" s="1097"/>
      <c r="BY128" s="1097"/>
      <c r="BZ128" s="1120"/>
      <c r="CA128" s="255"/>
      <c r="CB128" s="255"/>
      <c r="CC128" s="255"/>
      <c r="CD128" s="255"/>
      <c r="CE128" s="255"/>
      <c r="CF128" s="255"/>
      <c r="CG128" s="232"/>
      <c r="CH128" s="232"/>
      <c r="CI128" s="232"/>
      <c r="CJ128" s="254"/>
      <c r="CK128" s="1068"/>
      <c r="CL128" s="1069"/>
      <c r="CM128" s="1069"/>
      <c r="CN128" s="1069"/>
      <c r="CO128" s="1070"/>
      <c r="CP128" s="1079" t="s">
        <v>467</v>
      </c>
      <c r="CQ128" s="762"/>
      <c r="CR128" s="762"/>
      <c r="CS128" s="762"/>
      <c r="CT128" s="762"/>
      <c r="CU128" s="762"/>
      <c r="CV128" s="762"/>
      <c r="CW128" s="762"/>
      <c r="CX128" s="762"/>
      <c r="CY128" s="762"/>
      <c r="CZ128" s="762"/>
      <c r="DA128" s="762"/>
      <c r="DB128" s="762"/>
      <c r="DC128" s="762"/>
      <c r="DD128" s="762"/>
      <c r="DE128" s="762"/>
      <c r="DF128" s="1080"/>
      <c r="DG128" s="1081" t="s">
        <v>122</v>
      </c>
      <c r="DH128" s="1082"/>
      <c r="DI128" s="1082"/>
      <c r="DJ128" s="1082"/>
      <c r="DK128" s="1082"/>
      <c r="DL128" s="1082" t="s">
        <v>122</v>
      </c>
      <c r="DM128" s="1082"/>
      <c r="DN128" s="1082"/>
      <c r="DO128" s="1082"/>
      <c r="DP128" s="1082"/>
      <c r="DQ128" s="1082" t="s">
        <v>122</v>
      </c>
      <c r="DR128" s="1082"/>
      <c r="DS128" s="1082"/>
      <c r="DT128" s="1082"/>
      <c r="DU128" s="1082"/>
      <c r="DV128" s="1083" t="s">
        <v>122</v>
      </c>
      <c r="DW128" s="1083"/>
      <c r="DX128" s="1083"/>
      <c r="DY128" s="1083"/>
      <c r="DZ128" s="1084"/>
    </row>
    <row r="129" spans="1:131" s="230" customFormat="1" ht="26.25" customHeight="1" x14ac:dyDescent="0.2">
      <c r="A129" s="978" t="s">
        <v>103</v>
      </c>
      <c r="B129" s="979"/>
      <c r="C129" s="979"/>
      <c r="D129" s="979"/>
      <c r="E129" s="979"/>
      <c r="F129" s="979"/>
      <c r="G129" s="979"/>
      <c r="H129" s="979"/>
      <c r="I129" s="979"/>
      <c r="J129" s="979"/>
      <c r="K129" s="979"/>
      <c r="L129" s="979"/>
      <c r="M129" s="979"/>
      <c r="N129" s="979"/>
      <c r="O129" s="979"/>
      <c r="P129" s="979"/>
      <c r="Q129" s="979"/>
      <c r="R129" s="979"/>
      <c r="S129" s="979"/>
      <c r="T129" s="979"/>
      <c r="U129" s="979"/>
      <c r="V129" s="979"/>
      <c r="W129" s="1114" t="s">
        <v>468</v>
      </c>
      <c r="X129" s="1115"/>
      <c r="Y129" s="1115"/>
      <c r="Z129" s="1116"/>
      <c r="AA129" s="1002">
        <v>3270895</v>
      </c>
      <c r="AB129" s="1003"/>
      <c r="AC129" s="1003"/>
      <c r="AD129" s="1003"/>
      <c r="AE129" s="1004"/>
      <c r="AF129" s="1005">
        <v>3212368</v>
      </c>
      <c r="AG129" s="1003"/>
      <c r="AH129" s="1003"/>
      <c r="AI129" s="1003"/>
      <c r="AJ129" s="1004"/>
      <c r="AK129" s="1005">
        <v>3233369</v>
      </c>
      <c r="AL129" s="1003"/>
      <c r="AM129" s="1003"/>
      <c r="AN129" s="1003"/>
      <c r="AO129" s="1004"/>
      <c r="AP129" s="1117"/>
      <c r="AQ129" s="1118"/>
      <c r="AR129" s="1118"/>
      <c r="AS129" s="1118"/>
      <c r="AT129" s="1119"/>
      <c r="AU129" s="233"/>
      <c r="AV129" s="233"/>
      <c r="AW129" s="233"/>
      <c r="AX129" s="1109" t="s">
        <v>469</v>
      </c>
      <c r="AY129" s="967"/>
      <c r="AZ129" s="967"/>
      <c r="BA129" s="967"/>
      <c r="BB129" s="967"/>
      <c r="BC129" s="967"/>
      <c r="BD129" s="967"/>
      <c r="BE129" s="968"/>
      <c r="BF129" s="1110" t="s">
        <v>122</v>
      </c>
      <c r="BG129" s="1111"/>
      <c r="BH129" s="1111"/>
      <c r="BI129" s="1111"/>
      <c r="BJ129" s="1111"/>
      <c r="BK129" s="1111"/>
      <c r="BL129" s="1112"/>
      <c r="BM129" s="1110">
        <v>20</v>
      </c>
      <c r="BN129" s="1111"/>
      <c r="BO129" s="1111"/>
      <c r="BP129" s="1111"/>
      <c r="BQ129" s="1111"/>
      <c r="BR129" s="1111"/>
      <c r="BS129" s="1112"/>
      <c r="BT129" s="1110">
        <v>30</v>
      </c>
      <c r="BU129" s="1111"/>
      <c r="BV129" s="1111"/>
      <c r="BW129" s="1111"/>
      <c r="BX129" s="1111"/>
      <c r="BY129" s="1111"/>
      <c r="BZ129" s="111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8" t="s">
        <v>470</v>
      </c>
      <c r="B130" s="979"/>
      <c r="C130" s="979"/>
      <c r="D130" s="979"/>
      <c r="E130" s="979"/>
      <c r="F130" s="979"/>
      <c r="G130" s="979"/>
      <c r="H130" s="979"/>
      <c r="I130" s="979"/>
      <c r="J130" s="979"/>
      <c r="K130" s="979"/>
      <c r="L130" s="979"/>
      <c r="M130" s="979"/>
      <c r="N130" s="979"/>
      <c r="O130" s="979"/>
      <c r="P130" s="979"/>
      <c r="Q130" s="979"/>
      <c r="R130" s="979"/>
      <c r="S130" s="979"/>
      <c r="T130" s="979"/>
      <c r="U130" s="979"/>
      <c r="V130" s="979"/>
      <c r="W130" s="1114" t="s">
        <v>471</v>
      </c>
      <c r="X130" s="1115"/>
      <c r="Y130" s="1115"/>
      <c r="Z130" s="1116"/>
      <c r="AA130" s="1002">
        <v>325716</v>
      </c>
      <c r="AB130" s="1003"/>
      <c r="AC130" s="1003"/>
      <c r="AD130" s="1003"/>
      <c r="AE130" s="1004"/>
      <c r="AF130" s="1005">
        <v>334492</v>
      </c>
      <c r="AG130" s="1003"/>
      <c r="AH130" s="1003"/>
      <c r="AI130" s="1003"/>
      <c r="AJ130" s="1004"/>
      <c r="AK130" s="1005">
        <v>324736</v>
      </c>
      <c r="AL130" s="1003"/>
      <c r="AM130" s="1003"/>
      <c r="AN130" s="1003"/>
      <c r="AO130" s="1004"/>
      <c r="AP130" s="1117"/>
      <c r="AQ130" s="1118"/>
      <c r="AR130" s="1118"/>
      <c r="AS130" s="1118"/>
      <c r="AT130" s="1119"/>
      <c r="AU130" s="233"/>
      <c r="AV130" s="233"/>
      <c r="AW130" s="233"/>
      <c r="AX130" s="1109" t="s">
        <v>472</v>
      </c>
      <c r="AY130" s="967"/>
      <c r="AZ130" s="967"/>
      <c r="BA130" s="967"/>
      <c r="BB130" s="967"/>
      <c r="BC130" s="967"/>
      <c r="BD130" s="967"/>
      <c r="BE130" s="968"/>
      <c r="BF130" s="1145">
        <v>6.3</v>
      </c>
      <c r="BG130" s="1146"/>
      <c r="BH130" s="1146"/>
      <c r="BI130" s="1146"/>
      <c r="BJ130" s="1146"/>
      <c r="BK130" s="1146"/>
      <c r="BL130" s="1147"/>
      <c r="BM130" s="1145">
        <v>25</v>
      </c>
      <c r="BN130" s="1146"/>
      <c r="BO130" s="1146"/>
      <c r="BP130" s="1146"/>
      <c r="BQ130" s="1146"/>
      <c r="BR130" s="1146"/>
      <c r="BS130" s="1147"/>
      <c r="BT130" s="1145">
        <v>35</v>
      </c>
      <c r="BU130" s="1146"/>
      <c r="BV130" s="1146"/>
      <c r="BW130" s="1146"/>
      <c r="BX130" s="1146"/>
      <c r="BY130" s="1146"/>
      <c r="BZ130" s="1148"/>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9"/>
      <c r="B131" s="1150"/>
      <c r="C131" s="1150"/>
      <c r="D131" s="1150"/>
      <c r="E131" s="1150"/>
      <c r="F131" s="1150"/>
      <c r="G131" s="1150"/>
      <c r="H131" s="1150"/>
      <c r="I131" s="1150"/>
      <c r="J131" s="1150"/>
      <c r="K131" s="1150"/>
      <c r="L131" s="1150"/>
      <c r="M131" s="1150"/>
      <c r="N131" s="1150"/>
      <c r="O131" s="1150"/>
      <c r="P131" s="1150"/>
      <c r="Q131" s="1150"/>
      <c r="R131" s="1150"/>
      <c r="S131" s="1150"/>
      <c r="T131" s="1150"/>
      <c r="U131" s="1150"/>
      <c r="V131" s="1150"/>
      <c r="W131" s="1151" t="s">
        <v>473</v>
      </c>
      <c r="X131" s="1152"/>
      <c r="Y131" s="1152"/>
      <c r="Z131" s="1153"/>
      <c r="AA131" s="1048">
        <v>2945179</v>
      </c>
      <c r="AB131" s="1030"/>
      <c r="AC131" s="1030"/>
      <c r="AD131" s="1030"/>
      <c r="AE131" s="1031"/>
      <c r="AF131" s="1029">
        <v>2877876</v>
      </c>
      <c r="AG131" s="1030"/>
      <c r="AH131" s="1030"/>
      <c r="AI131" s="1030"/>
      <c r="AJ131" s="1031"/>
      <c r="AK131" s="1029">
        <v>2908633</v>
      </c>
      <c r="AL131" s="1030"/>
      <c r="AM131" s="1030"/>
      <c r="AN131" s="1030"/>
      <c r="AO131" s="1031"/>
      <c r="AP131" s="1154"/>
      <c r="AQ131" s="1155"/>
      <c r="AR131" s="1155"/>
      <c r="AS131" s="1155"/>
      <c r="AT131" s="1156"/>
      <c r="AU131" s="233"/>
      <c r="AV131" s="233"/>
      <c r="AW131" s="233"/>
      <c r="AX131" s="1127" t="s">
        <v>474</v>
      </c>
      <c r="AY131" s="762"/>
      <c r="AZ131" s="762"/>
      <c r="BA131" s="762"/>
      <c r="BB131" s="762"/>
      <c r="BC131" s="762"/>
      <c r="BD131" s="762"/>
      <c r="BE131" s="1080"/>
      <c r="BF131" s="1128">
        <v>7.1</v>
      </c>
      <c r="BG131" s="1129"/>
      <c r="BH131" s="1129"/>
      <c r="BI131" s="1129"/>
      <c r="BJ131" s="1129"/>
      <c r="BK131" s="1129"/>
      <c r="BL131" s="1130"/>
      <c r="BM131" s="1128">
        <v>350</v>
      </c>
      <c r="BN131" s="1129"/>
      <c r="BO131" s="1129"/>
      <c r="BP131" s="1129"/>
      <c r="BQ131" s="1129"/>
      <c r="BR131" s="1129"/>
      <c r="BS131" s="1130"/>
      <c r="BT131" s="1131"/>
      <c r="BU131" s="1132"/>
      <c r="BV131" s="1132"/>
      <c r="BW131" s="1132"/>
      <c r="BX131" s="1132"/>
      <c r="BY131" s="1132"/>
      <c r="BZ131" s="113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34" t="s">
        <v>475</v>
      </c>
      <c r="B132" s="1135"/>
      <c r="C132" s="1135"/>
      <c r="D132" s="1135"/>
      <c r="E132" s="1135"/>
      <c r="F132" s="1135"/>
      <c r="G132" s="1135"/>
      <c r="H132" s="1135"/>
      <c r="I132" s="1135"/>
      <c r="J132" s="1135"/>
      <c r="K132" s="1135"/>
      <c r="L132" s="1135"/>
      <c r="M132" s="1135"/>
      <c r="N132" s="1135"/>
      <c r="O132" s="1135"/>
      <c r="P132" s="1135"/>
      <c r="Q132" s="1135"/>
      <c r="R132" s="1135"/>
      <c r="S132" s="1135"/>
      <c r="T132" s="1135"/>
      <c r="U132" s="1135"/>
      <c r="V132" s="1138" t="s">
        <v>476</v>
      </c>
      <c r="W132" s="1138"/>
      <c r="X132" s="1138"/>
      <c r="Y132" s="1138"/>
      <c r="Z132" s="1139"/>
      <c r="AA132" s="1140">
        <v>5.8269463420000003</v>
      </c>
      <c r="AB132" s="1141"/>
      <c r="AC132" s="1141"/>
      <c r="AD132" s="1141"/>
      <c r="AE132" s="1142"/>
      <c r="AF132" s="1143">
        <v>6.6077204160000003</v>
      </c>
      <c r="AG132" s="1141"/>
      <c r="AH132" s="1141"/>
      <c r="AI132" s="1141"/>
      <c r="AJ132" s="1142"/>
      <c r="AK132" s="1143">
        <v>6.5664523509999997</v>
      </c>
      <c r="AL132" s="1141"/>
      <c r="AM132" s="1141"/>
      <c r="AN132" s="1141"/>
      <c r="AO132" s="1142"/>
      <c r="AP132" s="1045"/>
      <c r="AQ132" s="1046"/>
      <c r="AR132" s="1046"/>
      <c r="AS132" s="1046"/>
      <c r="AT132" s="1144"/>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36"/>
      <c r="B133" s="1137"/>
      <c r="C133" s="1137"/>
      <c r="D133" s="1137"/>
      <c r="E133" s="1137"/>
      <c r="F133" s="1137"/>
      <c r="G133" s="1137"/>
      <c r="H133" s="1137"/>
      <c r="I133" s="1137"/>
      <c r="J133" s="1137"/>
      <c r="K133" s="1137"/>
      <c r="L133" s="1137"/>
      <c r="M133" s="1137"/>
      <c r="N133" s="1137"/>
      <c r="O133" s="1137"/>
      <c r="P133" s="1137"/>
      <c r="Q133" s="1137"/>
      <c r="R133" s="1137"/>
      <c r="S133" s="1137"/>
      <c r="T133" s="1137"/>
      <c r="U133" s="1137"/>
      <c r="V133" s="1121" t="s">
        <v>477</v>
      </c>
      <c r="W133" s="1121"/>
      <c r="X133" s="1121"/>
      <c r="Y133" s="1121"/>
      <c r="Z133" s="1122"/>
      <c r="AA133" s="1123">
        <v>5.7</v>
      </c>
      <c r="AB133" s="1124"/>
      <c r="AC133" s="1124"/>
      <c r="AD133" s="1124"/>
      <c r="AE133" s="1125"/>
      <c r="AF133" s="1123">
        <v>6.1</v>
      </c>
      <c r="AG133" s="1124"/>
      <c r="AH133" s="1124"/>
      <c r="AI133" s="1124"/>
      <c r="AJ133" s="1125"/>
      <c r="AK133" s="1123">
        <v>6.3</v>
      </c>
      <c r="AL133" s="1124"/>
      <c r="AM133" s="1124"/>
      <c r="AN133" s="1124"/>
      <c r="AO133" s="1125"/>
      <c r="AP133" s="1072"/>
      <c r="AQ133" s="1073"/>
      <c r="AR133" s="1073"/>
      <c r="AS133" s="1073"/>
      <c r="AT133" s="1126"/>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nWzRZnH81K0G7CumMUhoSOFTt19oFxtcA5IW9VLgeNwHEaHc2BWmhPBccqJ6Cs33gmLuhQyr5eoRC5RQvCj9Kw==" saltValue="CrJXG1VYb5yrU3w0I44D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L//nJANI6hYm9vowL/hfLWO9ZgXyXQrlkLavyyIJOewzrodYKkdK0V1+18GBQi3H8ae73eklIYPfxqawNBmtdA==" saltValue="3mh4HQudOjBEPnOqs027Z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SP7EBkudbKA6gZ58FpyPSBNoRPXotqgWNQdFhNYsn1RFjsEUlpVMww5daDcJENLoPi8mgOHrRQY4LMgKXH/pw==" saltValue="ZfdSCDzB8fJAPF8sGCf6J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8"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9"/>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0" t="s">
        <v>486</v>
      </c>
      <c r="AL9" s="1161"/>
      <c r="AM9" s="1161"/>
      <c r="AN9" s="1162"/>
      <c r="AO9" s="281">
        <v>1023110</v>
      </c>
      <c r="AP9" s="281">
        <v>97560</v>
      </c>
      <c r="AQ9" s="282">
        <v>111034</v>
      </c>
      <c r="AR9" s="283">
        <v>-12.1</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0" t="s">
        <v>487</v>
      </c>
      <c r="AL10" s="1161"/>
      <c r="AM10" s="1161"/>
      <c r="AN10" s="1162"/>
      <c r="AO10" s="284">
        <v>26477</v>
      </c>
      <c r="AP10" s="284">
        <v>2525</v>
      </c>
      <c r="AQ10" s="285">
        <v>15617</v>
      </c>
      <c r="AR10" s="286">
        <v>-83.8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0" t="s">
        <v>488</v>
      </c>
      <c r="AL11" s="1161"/>
      <c r="AM11" s="1161"/>
      <c r="AN11" s="1162"/>
      <c r="AO11" s="284" t="s">
        <v>489</v>
      </c>
      <c r="AP11" s="284" t="s">
        <v>489</v>
      </c>
      <c r="AQ11" s="285">
        <v>1538</v>
      </c>
      <c r="AR11" s="286" t="s">
        <v>489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0" t="s">
        <v>490</v>
      </c>
      <c r="AL12" s="1161"/>
      <c r="AM12" s="1161"/>
      <c r="AN12" s="1162"/>
      <c r="AO12" s="284" t="s">
        <v>489</v>
      </c>
      <c r="AP12" s="284" t="s">
        <v>489</v>
      </c>
      <c r="AQ12" s="285">
        <v>0</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0" t="s">
        <v>491</v>
      </c>
      <c r="AL13" s="1161"/>
      <c r="AM13" s="1161"/>
      <c r="AN13" s="1162"/>
      <c r="AO13" s="284">
        <v>50576</v>
      </c>
      <c r="AP13" s="284">
        <v>4823</v>
      </c>
      <c r="AQ13" s="285">
        <v>4378</v>
      </c>
      <c r="AR13" s="286">
        <v>10.199999999999999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0" t="s">
        <v>492</v>
      </c>
      <c r="AL14" s="1161"/>
      <c r="AM14" s="1161"/>
      <c r="AN14" s="1162"/>
      <c r="AO14" s="284">
        <v>12613</v>
      </c>
      <c r="AP14" s="284">
        <v>1203</v>
      </c>
      <c r="AQ14" s="285">
        <v>2499</v>
      </c>
      <c r="AR14" s="286">
        <v>-51.9</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3" t="s">
        <v>493</v>
      </c>
      <c r="AL15" s="1164"/>
      <c r="AM15" s="1164"/>
      <c r="AN15" s="1165"/>
      <c r="AO15" s="284">
        <v>-57741</v>
      </c>
      <c r="AP15" s="284">
        <v>-5506</v>
      </c>
      <c r="AQ15" s="285">
        <v>-6867</v>
      </c>
      <c r="AR15" s="286">
        <v>-19.8</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3" t="s">
        <v>177</v>
      </c>
      <c r="AL16" s="1164"/>
      <c r="AM16" s="1164"/>
      <c r="AN16" s="1165"/>
      <c r="AO16" s="284">
        <v>1055035</v>
      </c>
      <c r="AP16" s="284">
        <v>100604</v>
      </c>
      <c r="AQ16" s="285">
        <v>128199</v>
      </c>
      <c r="AR16" s="286">
        <v>-21.5</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6" t="s">
        <v>498</v>
      </c>
      <c r="AL21" s="1167"/>
      <c r="AM21" s="1167"/>
      <c r="AN21" s="1168"/>
      <c r="AO21" s="297">
        <v>9.6300000000000008</v>
      </c>
      <c r="AP21" s="298">
        <v>10.85</v>
      </c>
      <c r="AQ21" s="299">
        <v>-1.22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6" t="s">
        <v>499</v>
      </c>
      <c r="AL22" s="1167"/>
      <c r="AM22" s="1167"/>
      <c r="AN22" s="1168"/>
      <c r="AO22" s="302">
        <v>95.8</v>
      </c>
      <c r="AP22" s="303">
        <v>96.2</v>
      </c>
      <c r="AQ22" s="304">
        <v>-0.4</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57" t="s">
        <v>500</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8"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9"/>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4" t="s">
        <v>503</v>
      </c>
      <c r="AL32" s="1175"/>
      <c r="AM32" s="1175"/>
      <c r="AN32" s="1176"/>
      <c r="AO32" s="312">
        <v>442492</v>
      </c>
      <c r="AP32" s="312">
        <v>42194</v>
      </c>
      <c r="AQ32" s="313">
        <v>62185</v>
      </c>
      <c r="AR32" s="314">
        <v>-32.1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4" t="s">
        <v>504</v>
      </c>
      <c r="AL33" s="1175"/>
      <c r="AM33" s="1175"/>
      <c r="AN33" s="1176"/>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4" t="s">
        <v>505</v>
      </c>
      <c r="AL34" s="1175"/>
      <c r="AM34" s="1175"/>
      <c r="AN34" s="1176"/>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4" t="s">
        <v>506</v>
      </c>
      <c r="AL35" s="1175"/>
      <c r="AM35" s="1175"/>
      <c r="AN35" s="1176"/>
      <c r="AO35" s="312">
        <v>68672</v>
      </c>
      <c r="AP35" s="312">
        <v>6548</v>
      </c>
      <c r="AQ35" s="313">
        <v>15497</v>
      </c>
      <c r="AR35" s="314">
        <v>-57.7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4" t="s">
        <v>507</v>
      </c>
      <c r="AL36" s="1175"/>
      <c r="AM36" s="1175"/>
      <c r="AN36" s="1176"/>
      <c r="AO36" s="312" t="s">
        <v>489</v>
      </c>
      <c r="AP36" s="312" t="s">
        <v>489</v>
      </c>
      <c r="AQ36" s="313">
        <v>3842</v>
      </c>
      <c r="AR36" s="314" t="s">
        <v>489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4" t="s">
        <v>508</v>
      </c>
      <c r="AL37" s="1175"/>
      <c r="AM37" s="1175"/>
      <c r="AN37" s="1176"/>
      <c r="AO37" s="312">
        <v>4566</v>
      </c>
      <c r="AP37" s="312">
        <v>435</v>
      </c>
      <c r="AQ37" s="313">
        <v>306</v>
      </c>
      <c r="AR37" s="314">
        <v>42.2</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7" t="s">
        <v>509</v>
      </c>
      <c r="AL38" s="1178"/>
      <c r="AM38" s="1178"/>
      <c r="AN38" s="1179"/>
      <c r="AO38" s="315" t="s">
        <v>489</v>
      </c>
      <c r="AP38" s="315" t="s">
        <v>489</v>
      </c>
      <c r="AQ38" s="316">
        <v>4</v>
      </c>
      <c r="AR38" s="304" t="s">
        <v>489</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7" t="s">
        <v>510</v>
      </c>
      <c r="AL39" s="1178"/>
      <c r="AM39" s="1178"/>
      <c r="AN39" s="1179"/>
      <c r="AO39" s="312" t="s">
        <v>489</v>
      </c>
      <c r="AP39" s="312" t="s">
        <v>489</v>
      </c>
      <c r="AQ39" s="313">
        <v>-2250</v>
      </c>
      <c r="AR39" s="314" t="s">
        <v>489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4" t="s">
        <v>511</v>
      </c>
      <c r="AL40" s="1175"/>
      <c r="AM40" s="1175"/>
      <c r="AN40" s="1176"/>
      <c r="AO40" s="312">
        <v>-324736</v>
      </c>
      <c r="AP40" s="312">
        <v>-30966</v>
      </c>
      <c r="AQ40" s="313">
        <v>-52332</v>
      </c>
      <c r="AR40" s="314">
        <v>-40.799999999999997</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80" t="s">
        <v>287</v>
      </c>
      <c r="AL41" s="1181"/>
      <c r="AM41" s="1181"/>
      <c r="AN41" s="1182"/>
      <c r="AO41" s="312">
        <v>190994</v>
      </c>
      <c r="AP41" s="312">
        <v>18212</v>
      </c>
      <c r="AQ41" s="313">
        <v>27253</v>
      </c>
      <c r="AR41" s="314">
        <v>-33.200000000000003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9" t="s">
        <v>481</v>
      </c>
      <c r="AN49" s="1171" t="s">
        <v>514</v>
      </c>
      <c r="AO49" s="1172"/>
      <c r="AP49" s="1172"/>
      <c r="AQ49" s="1172"/>
      <c r="AR49" s="117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70"/>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631768</v>
      </c>
      <c r="AN51" s="334">
        <v>56834</v>
      </c>
      <c r="AO51" s="335">
        <v>-34.700000000000003</v>
      </c>
      <c r="AP51" s="336">
        <v>103390</v>
      </c>
      <c r="AQ51" s="337">
        <v>17.100000000000001</v>
      </c>
      <c r="AR51" s="338">
        <v>-51.8</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337435</v>
      </c>
      <c r="AN52" s="342">
        <v>30356</v>
      </c>
      <c r="AO52" s="343">
        <v>125.8</v>
      </c>
      <c r="AP52" s="344">
        <v>51269</v>
      </c>
      <c r="AQ52" s="345">
        <v>4.5999999999999996</v>
      </c>
      <c r="AR52" s="346">
        <v>121.2</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1134084</v>
      </c>
      <c r="AN53" s="334">
        <v>103749</v>
      </c>
      <c r="AO53" s="335">
        <v>82.5</v>
      </c>
      <c r="AP53" s="336">
        <v>117234</v>
      </c>
      <c r="AQ53" s="337">
        <v>13.4</v>
      </c>
      <c r="AR53" s="338">
        <v>69.099999999999994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318467</v>
      </c>
      <c r="AN54" s="342">
        <v>29134</v>
      </c>
      <c r="AO54" s="343">
        <v>-4</v>
      </c>
      <c r="AP54" s="344">
        <v>59796</v>
      </c>
      <c r="AQ54" s="345">
        <v>16.600000000000001</v>
      </c>
      <c r="AR54" s="346">
        <v>-20.6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2146884</v>
      </c>
      <c r="AN55" s="334">
        <v>199599</v>
      </c>
      <c r="AO55" s="335">
        <v>92.4</v>
      </c>
      <c r="AP55" s="336">
        <v>97758</v>
      </c>
      <c r="AQ55" s="337">
        <v>-16.600000000000001</v>
      </c>
      <c r="AR55" s="338">
        <v>109</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72364</v>
      </c>
      <c r="AN56" s="342">
        <v>6728</v>
      </c>
      <c r="AO56" s="343">
        <v>-76.900000000000006</v>
      </c>
      <c r="AP56" s="344">
        <v>45946</v>
      </c>
      <c r="AQ56" s="345">
        <v>-23.2</v>
      </c>
      <c r="AR56" s="346">
        <v>-53.7</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812344</v>
      </c>
      <c r="AN57" s="334">
        <v>76521</v>
      </c>
      <c r="AO57" s="335">
        <v>-61.7</v>
      </c>
      <c r="AP57" s="336">
        <v>91338</v>
      </c>
      <c r="AQ57" s="337">
        <v>-6.6</v>
      </c>
      <c r="AR57" s="338">
        <v>-55.1</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157229</v>
      </c>
      <c r="AN58" s="342">
        <v>14811</v>
      </c>
      <c r="AO58" s="343">
        <v>120.1</v>
      </c>
      <c r="AP58" s="344">
        <v>43989</v>
      </c>
      <c r="AQ58" s="345">
        <v>-4.3</v>
      </c>
      <c r="AR58" s="346">
        <v>124.4</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569689</v>
      </c>
      <c r="AN59" s="334">
        <v>54323</v>
      </c>
      <c r="AO59" s="335">
        <v>-29</v>
      </c>
      <c r="AP59" s="336">
        <v>103975</v>
      </c>
      <c r="AQ59" s="337">
        <v>13.8</v>
      </c>
      <c r="AR59" s="338">
        <v>-42.8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98047</v>
      </c>
      <c r="AN60" s="342">
        <v>9349</v>
      </c>
      <c r="AO60" s="343">
        <v>-36.9</v>
      </c>
      <c r="AP60" s="344">
        <v>52698</v>
      </c>
      <c r="AQ60" s="345">
        <v>19.8</v>
      </c>
      <c r="AR60" s="346">
        <v>-56.7</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1058954</v>
      </c>
      <c r="AN61" s="349">
        <v>98205</v>
      </c>
      <c r="AO61" s="350">
        <v>9.9</v>
      </c>
      <c r="AP61" s="351">
        <v>102739</v>
      </c>
      <c r="AQ61" s="352">
        <v>4.2</v>
      </c>
      <c r="AR61" s="338">
        <v>5.7</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196708</v>
      </c>
      <c r="AN62" s="342">
        <v>18076</v>
      </c>
      <c r="AO62" s="343">
        <v>25.6</v>
      </c>
      <c r="AP62" s="344">
        <v>50740</v>
      </c>
      <c r="AQ62" s="345">
        <v>2.7</v>
      </c>
      <c r="AR62" s="346">
        <v>22.9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oJCqBht5em04I19Jp98ROLXp4xVnUV2eFvjSaamvep47FXF4DayaKa65erk21ZHH0ILUJGQFymX7gjI4XuL0NA==" saltValue="AjaP3jPHxFGjfJ22vJql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1" spans="125:125" ht="13.5" hidden="1" customHeight="1" x14ac:dyDescent="0.2">
      <c r="DU121" s="259"/>
    </row>
  </sheetData>
  <sheetProtection algorithmName="SHA-512" hashValue="lBqBzQVLfjnw9qT1Fb11cc1jLozZ+zts3UmPVPW91Q69KB352igqyqE7HtKvgMjpsEADx0sNgsBApFdh47JcVA==" saltValue="FJ20s2+8duUxEvH8SoHDW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mo+RkeKLZpbagaoNU6Sx7rVPCKTANoslsTkWpzqT6zdVj7l5Pmq8Ga5RH/muXURCDRd43nnBsGzXWlx6bijPDg==" saltValue="gXtWmGPeD2zREJzEwfKj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83" t="s">
        <v>3</v>
      </c>
      <c r="D47" s="1183"/>
      <c r="E47" s="1184"/>
      <c r="F47" s="11">
        <v>12.38</v>
      </c>
      <c r="G47" s="12">
        <v>24.49</v>
      </c>
      <c r="H47" s="12">
        <v>36.56</v>
      </c>
      <c r="I47" s="12">
        <v>46.56</v>
      </c>
      <c r="J47" s="13">
        <v>41.33</v>
      </c>
    </row>
    <row r="48" spans="2:10" ht="57.75" customHeight="1" x14ac:dyDescent="0.2">
      <c r="B48" s="14"/>
      <c r="C48" s="1185" t="s">
        <v>4</v>
      </c>
      <c r="D48" s="1185"/>
      <c r="E48" s="1186"/>
      <c r="F48" s="15">
        <v>7.2</v>
      </c>
      <c r="G48" s="16">
        <v>12.28</v>
      </c>
      <c r="H48" s="16">
        <v>15.44</v>
      </c>
      <c r="I48" s="16">
        <v>11.99</v>
      </c>
      <c r="J48" s="17">
        <v>13.36</v>
      </c>
    </row>
    <row r="49" spans="2:10" ht="57.75" customHeight="1" thickBot="1" x14ac:dyDescent="0.25">
      <c r="B49" s="18"/>
      <c r="C49" s="1187" t="s">
        <v>5</v>
      </c>
      <c r="D49" s="1187"/>
      <c r="E49" s="1188"/>
      <c r="F49" s="19">
        <v>2.0099999999999998</v>
      </c>
      <c r="G49" s="20">
        <v>18.22</v>
      </c>
      <c r="H49" s="20">
        <v>10.96</v>
      </c>
      <c r="I49" s="20" t="s">
        <v>533</v>
      </c>
      <c r="J49" s="21" t="s">
        <v>534</v>
      </c>
    </row>
    <row r="50" spans="2:10" ht="13.2" x14ac:dyDescent="0.2"/>
  </sheetData>
  <sheetProtection algorithmName="SHA-512" hashValue="Ta8httd99W48IfabHzJeSV6tgdFCKrwCLtBQcS/7XaojFGYbOKHpiZVHoxhUyrOCJRXMvMEWZz/SQ6XSAraEGg==" saltValue="rghn8LZhyAMpFfdz6qO7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2025-09-08T23:42:37Z</cp:lastPrinted>
  <dcterms:created xsi:type="dcterms:W3CDTF">2025-02-19T02:02:51Z</dcterms:created>
  <dcterms:modified xsi:type="dcterms:W3CDTF">2025-09-24T04:23:55Z</dcterms:modified>
  <cp:category/>
</cp:coreProperties>
</file>