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05_財政G\☆02_調査\000_データ類\04_財政状況資料集\R05決算\99-1_市町村送付用（確定版）\２回目\03_市町村確定版（A1 100 %後）\"/>
    </mc:Choice>
  </mc:AlternateContent>
  <bookViews>
    <workbookView xWindow="-120" yWindow="-120" windowWidth="29040" windowHeight="1572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C37" i="10"/>
  <c r="CO36" i="10"/>
  <c r="CO37" i="10" s="1"/>
  <c r="BE36" i="10"/>
  <c r="C36" i="10"/>
  <c r="BE35" i="10"/>
  <c r="C35" i="10"/>
  <c r="CO34" i="10"/>
  <c r="CO35" i="10" s="1"/>
  <c r="BW34" i="10"/>
  <c r="BW35" i="10" s="1"/>
  <c r="BW36" i="10" s="1"/>
  <c r="BW37" i="10" s="1"/>
  <c r="BW38" i="10" s="1"/>
  <c r="BE34" i="10"/>
  <c r="C34" i="10"/>
  <c r="U34" i="10" s="1"/>
  <c r="U35" i="10" s="1"/>
  <c r="U36" i="10" s="1"/>
  <c r="U37" i="10" s="1"/>
  <c r="AM34" i="10" l="1"/>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<sst xmlns="http://schemas.openxmlformats.org/spreadsheetml/2006/main" count="1124" uniqueCount="575">
  <si>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</si>
  <si>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</si>
  <si>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</si>
  <si>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</si>
  <si>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</si>
  <si>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</si>
  <si>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</si>
  <si>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</si>
  <si>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</si>
  <si>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</si>
  <si>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</si>
  <si>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</si>
  <si>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</si>
  <si>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</si>
  <si>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</si>
  <si>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</si>
  <si>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</si>
  <si>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</si>
  <si>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</si>
  <si>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</si>
  <si>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</si>
  <si>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</si>
  <si>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</si>
  <si>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</si>
  <si>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</si>
  <si>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</si>
  <si>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</si>
  <si>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</si>
  <si>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</si>
  <si>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</si>
  <si>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</si>
  <si>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</si>
  <si>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</si>
  <si>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</si>
  <si>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</si>
  <si>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</si>
  <si>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</si>
  <si>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</si>
  <si>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</si>
  <si>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</si>
  <si>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</si>
  <si>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</si>
  <si>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</si>
  <si>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</si>
  <si>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</si>
  <si>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</si>
  <si>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</si>
  <si>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</si>
  <si>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</si>
  <si>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</si>
  <si>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</si>
  <si>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</si>
  <si>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</si>
  <si>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</si>
  <si>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</si>
  <si>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</si>
  <si>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</si>
  <si>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</si>
  <si>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</si>
  <si>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</si>
  <si>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</si>
  <si>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</si>
  <si>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</si>
  <si>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</si>
  <si>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</si>
  <si>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</si>
  <si>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</si>
  <si>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</si>
  <si>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</si>
  <si>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</si>
  <si>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</si>
  <si>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</si>
  <si>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</si>
  <si>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</si>
  <si>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</si>
  <si>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</si>
  <si>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</si>
  <si>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</si>
  <si>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</si>
  <si>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</si>
  <si>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</si>
  <si>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Ⅴ－２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</si>
  <si>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</si>
  <si>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</si>
  <si>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</si>
  <si>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</si>
  <si>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</si>
  <si>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</si>
  <si>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</si>
  <si>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</si>
  <si>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</si>
  <si>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</si>
  <si>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</si>
  <si>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</si>
  <si>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湯河原町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</si>
  <si>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</si>
  <si>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</si>
  <si>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</si>
  <si>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</si>
  <si>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</si>
  <si>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</si>
  <si>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</si>
  <si>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</si>
  <si>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</si>
  <si>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</si>
  <si>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</si>
  <si>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</si>
  <si>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</si>
  <si>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</si>
  <si>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</si>
  <si>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</si>
  <si>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</si>
  <si>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</si>
  <si>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</si>
  <si>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</si>
  <si>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</si>
  <si>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</si>
  <si>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-6.4</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</si>
  <si>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</si>
  <si>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</si>
  <si>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</si>
  <si>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</si>
  <si>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</si>
  <si>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</si>
  <si>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</si>
  <si>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</si>
  <si>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</si>
  <si>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</si>
  <si>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</si>
  <si>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</si>
  <si>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</si>
  <si>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</si>
  <si>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</si>
  <si>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</si>
  <si>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</si>
  <si>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</si>
  <si>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</si>
  <si>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</si>
  <si>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</si>
  <si>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</si>
  <si>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</si>
  <si>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</si>
  <si>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6"/>
  </si>
  <si>
    <t>うち日本人(％)</t>
    <phoneticPr fontId="5"/>
  </si>
  <si>
    <t>-2.2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</si>
  <si>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</si>
  <si>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</si>
  <si>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</si>
  <si>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</si>
  <si>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</si>
  <si>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</si>
  <si>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</si>
  <si>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</si>
  <si>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</si>
  <si>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</si>
  <si>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</si>
  <si>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</si>
  <si>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</si>
  <si>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</si>
  <si>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</si>
  <si>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</si>
  <si>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</si>
  <si>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</si>
  <si>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</si>
  <si>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</si>
  <si>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</si>
  <si>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</si>
  <si>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</si>
  <si>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</si>
  <si>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</si>
  <si>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</si>
  <si>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</si>
  <si>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</si>
  <si>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</si>
  <si>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</si>
  <si>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</si>
  <si>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</si>
  <si>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</si>
  <si>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</si>
  <si>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</si>
  <si>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</si>
  <si>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</si>
  <si>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</si>
  <si>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</si>
  <si>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</si>
  <si>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</si>
  <si>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</si>
  <si>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</si>
  <si>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</si>
  <si>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</si>
  <si>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</si>
  <si>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</si>
  <si>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</si>
  <si>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</si>
  <si>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</si>
  <si>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</si>
  <si>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</si>
  <si>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</si>
  <si>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</si>
  <si>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</si>
  <si>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</si>
  <si>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</si>
  <si>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</si>
  <si>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神奈川県湯河原町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</si>
  <si>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</si>
  <si>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</si>
  <si>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</si>
  <si>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</si>
  <si>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</si>
  <si>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</si>
  <si>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</si>
  <si>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</si>
  <si>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</si>
  <si>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</si>
  <si>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</si>
  <si>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</si>
  <si>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</si>
  <si>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</si>
  <si>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</si>
  <si>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</si>
  <si>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</si>
  <si>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</si>
  <si>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</si>
  <si>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</si>
  <si>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</si>
  <si>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</si>
  <si>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</si>
  <si>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</si>
  <si>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</si>
  <si>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</si>
  <si>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</si>
  <si>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</si>
  <si>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</si>
  <si>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</si>
  <si>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</si>
  <si>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</si>
  <si>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</si>
  <si>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</si>
  <si>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</si>
  <si>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</si>
  <si>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</si>
  <si>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</si>
  <si>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</si>
  <si>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</si>
  <si>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</si>
  <si>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</si>
  <si>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</si>
  <si>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</si>
  <si>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</si>
  <si>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</si>
  <si>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</si>
  <si>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</si>
  <si>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</si>
  <si>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</si>
  <si>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</si>
  <si>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</si>
  <si>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</si>
  <si>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</si>
  <si>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</si>
  <si>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</si>
  <si>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</si>
  <si>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</si>
  <si>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</si>
  <si>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</si>
  <si>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</si>
  <si>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</si>
  <si>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</si>
  <si>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</si>
  <si>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</si>
  <si>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</si>
  <si>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</si>
  <si>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</si>
  <si>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</si>
  <si>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</si>
  <si>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</si>
  <si>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</si>
  <si>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</si>
  <si>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</si>
  <si>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</si>
  <si>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</si>
  <si>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</si>
  <si>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</si>
  <si>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</si>
  <si>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</si>
  <si>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</si>
  <si>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</si>
  <si>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</si>
  <si>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</si>
  <si>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</si>
  <si>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</si>
  <si>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</si>
  <si>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</si>
  <si>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</si>
  <si>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</si>
  <si>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</si>
  <si>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</si>
  <si>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</si>
  <si>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</si>
  <si>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</si>
  <si>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</si>
  <si>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</si>
  <si>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</si>
  <si>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</si>
  <si>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</si>
  <si>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</si>
  <si>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</si>
  <si>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</si>
  <si>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</si>
  <si>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</si>
  <si>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</si>
  <si>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</si>
  <si>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</si>
  <si>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</si>
  <si>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</si>
  <si>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</si>
  <si>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</si>
  <si>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</si>
  <si>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</si>
  <si>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</si>
  <si>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</si>
  <si>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</si>
  <si>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</si>
  <si>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</si>
  <si>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</si>
  <si>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</si>
  <si>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</si>
  <si>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</si>
  <si>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</si>
  <si>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</si>
  <si>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</si>
  <si>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</si>
  <si>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</si>
  <si>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</si>
  <si>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</si>
  <si>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</si>
  <si>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</si>
  <si>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</si>
  <si>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</si>
  <si>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</si>
  <si>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</si>
  <si>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</si>
  <si>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</si>
  <si>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</si>
  <si>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</si>
  <si>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</si>
  <si>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</si>
  <si>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</si>
  <si>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</si>
  <si>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</si>
  <si>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</si>
  <si>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</si>
  <si>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</si>
  <si>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</si>
  <si>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</si>
  <si>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神奈川県湯河原町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</si>
  <si>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</si>
  <si>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</si>
  <si>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</si>
  <si>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</si>
  <si>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</si>
  <si>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</si>
  <si>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</si>
  <si>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</si>
  <si>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</si>
  <si>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</si>
  <si>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</si>
  <si>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</si>
  <si>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</si>
  <si>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</si>
  <si>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</si>
  <si>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</si>
  <si>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</si>
  <si>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</si>
  <si>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</si>
  <si>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</si>
  <si>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</si>
  <si>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</si>
  <si>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</si>
  <si>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</si>
  <si>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</si>
  <si>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</si>
  <si>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</si>
  <si>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</si>
  <si>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</si>
  <si>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</si>
  <si>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</si>
  <si>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</si>
  <si>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</si>
  <si>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</si>
  <si>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介護保険事業特別会計（保険事業勘定）</t>
    <phoneticPr fontId="5"/>
  </si>
  <si>
    <t>介護保険事業特別会計（介護サービス事業勘定）</t>
    <phoneticPr fontId="5"/>
  </si>
  <si>
    <t>後期高齢者医療特別会計</t>
    <phoneticPr fontId="5"/>
  </si>
  <si>
    <t>水道事業会計</t>
    <phoneticPr fontId="5"/>
  </si>
  <si>
    <t>法適用企業</t>
    <phoneticPr fontId="5"/>
  </si>
  <si>
    <t>温泉事業会計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</si>
  <si>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</si>
  <si>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</si>
  <si>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</si>
  <si>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</si>
  <si>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</si>
  <si>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</si>
  <si>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</si>
  <si>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</si>
  <si>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</si>
  <si>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</si>
  <si>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</si>
  <si>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</si>
  <si>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</si>
  <si>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</si>
  <si>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</si>
  <si>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</si>
  <si>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</si>
  <si>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</si>
  <si>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</si>
  <si>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</si>
  <si>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</si>
  <si>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</si>
  <si>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</si>
  <si>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</si>
  <si>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</si>
  <si>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</si>
  <si>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</si>
  <si>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</si>
  <si>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</si>
  <si>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</si>
  <si>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</si>
  <si>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</si>
  <si>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</si>
  <si>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</si>
  <si>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</si>
  <si>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</si>
  <si>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</si>
  <si>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</si>
  <si>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</si>
  <si>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</si>
  <si>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</si>
  <si>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</si>
  <si>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</si>
  <si>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</si>
  <si>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</si>
  <si>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</si>
  <si>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</si>
  <si>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</si>
  <si>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</si>
  <si>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</si>
  <si>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</si>
  <si>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</si>
  <si>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</si>
  <si>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</si>
  <si>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</si>
  <si>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</si>
  <si>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</si>
  <si>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</si>
  <si>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</si>
  <si>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</si>
  <si>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</si>
  <si>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</si>
  <si>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</si>
  <si>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</si>
  <si>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</si>
  <si>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</si>
  <si>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</si>
  <si>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</si>
  <si>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</si>
  <si>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</si>
  <si>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</si>
  <si>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</si>
  <si>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</si>
  <si>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</si>
  <si>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</si>
  <si>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</si>
  <si>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</si>
  <si>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</si>
  <si>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</si>
  <si>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</si>
  <si>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</si>
  <si>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</si>
  <si>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</si>
  <si>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</si>
  <si>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</si>
  <si>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</si>
  <si>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</si>
  <si>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</si>
  <si>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</si>
  <si>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</si>
  <si>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</si>
  <si>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</si>
  <si>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</si>
  <si>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</si>
  <si>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</si>
  <si>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</si>
  <si>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</si>
  <si>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</si>
  <si>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</si>
  <si>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</si>
  <si>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</si>
  <si>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</si>
  <si>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</si>
  <si>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</si>
  <si>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</si>
  <si>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</si>
  <si>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</si>
  <si>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</si>
  <si>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</si>
  <si>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</si>
  <si>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</si>
  <si>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</si>
  <si>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</si>
  <si>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</si>
  <si>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</si>
  <si>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</si>
  <si>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</si>
  <si>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</si>
  <si>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</si>
  <si>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</si>
  <si>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</si>
  <si>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</si>
  <si>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</si>
  <si>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</si>
  <si>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</si>
  <si>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</si>
  <si>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</si>
  <si>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</si>
  <si>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</si>
  <si>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</si>
  <si>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</si>
  <si>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</si>
  <si>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</si>
  <si>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</si>
  <si>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</si>
  <si>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</si>
  <si>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1.44</t>
  </si>
  <si>
    <t>▲ 3.01</t>
  </si>
  <si>
    <t>▲ 5.46</t>
  </si>
  <si>
    <t>水道事業会計</t>
  </si>
  <si>
    <t>下水道事業会計</t>
  </si>
  <si>
    <t>一般会計</t>
  </si>
  <si>
    <t>介護保険事業特別会計（保険事業勘定）</t>
  </si>
  <si>
    <t>温泉事業会計</t>
  </si>
  <si>
    <t>後期高齢者医療特別会計</t>
  </si>
  <si>
    <t>国民健康保険事業特別会計</t>
  </si>
  <si>
    <t>介護保険事業特別会計（介護サービス事業勘定）</t>
  </si>
  <si>
    <t>その他会計（赤字）</t>
  </si>
  <si>
    <t>その他会計（黒字）</t>
  </si>
  <si>
    <t>R01</t>
    <phoneticPr fontId="5"/>
  </si>
  <si>
    <t>R02</t>
    <phoneticPr fontId="5"/>
  </si>
  <si>
    <t>R03</t>
    <phoneticPr fontId="5"/>
  </si>
  <si>
    <t>R04</t>
    <phoneticPr fontId="5"/>
  </si>
  <si>
    <t>R05</t>
    <phoneticPr fontId="5"/>
  </si>
  <si>
    <t>-</t>
    <phoneticPr fontId="2"/>
  </si>
  <si>
    <t>湯河原町真鶴町衛生組合</t>
    <rPh sb="0" eb="4">
      <t>ユガワラマチ</t>
    </rPh>
    <rPh sb="4" eb="6">
      <t>マナヅル</t>
    </rPh>
    <rPh sb="6" eb="7">
      <t>マチ</t>
    </rPh>
    <rPh sb="7" eb="9">
      <t>エイセイ</t>
    </rPh>
    <rPh sb="9" eb="11">
      <t>クミアイ</t>
    </rPh>
    <phoneticPr fontId="5"/>
  </si>
  <si>
    <t>神奈川県市町村職員退職手当組合</t>
    <rPh sb="0" eb="4">
      <t>カナガワケン</t>
    </rPh>
    <rPh sb="4" eb="7">
      <t>シチョウソン</t>
    </rPh>
    <rPh sb="7" eb="9">
      <t>ショクイン</t>
    </rPh>
    <rPh sb="9" eb="11">
      <t>タイショク</t>
    </rPh>
    <rPh sb="11" eb="13">
      <t>テアテ</t>
    </rPh>
    <rPh sb="13" eb="15">
      <t>クミアイ</t>
    </rPh>
    <phoneticPr fontId="5"/>
  </si>
  <si>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5"/>
  </si>
  <si>
    <t>神奈川県後期高齢者医療広域連携（事業会計）</t>
    <rPh sb="0" eb="4">
      <t>カナガワケン</t>
    </rPh>
    <rPh sb="4" eb="6">
      <t>コウキ</t>
    </rPh>
    <rPh sb="6" eb="9">
      <t>コウレイシャ</t>
    </rPh>
    <rPh sb="9" eb="11">
      <t>イリョウ</t>
    </rPh>
    <rPh sb="11" eb="13">
      <t>コウイキ</t>
    </rPh>
    <rPh sb="13" eb="15">
      <t>レンケイ</t>
    </rPh>
    <rPh sb="16" eb="18">
      <t>ジギョウ</t>
    </rPh>
    <rPh sb="18" eb="20">
      <t>カイケイ</t>
    </rPh>
    <phoneticPr fontId="5"/>
  </si>
  <si>
    <t>町村情報システム共同事業組合</t>
    <rPh sb="0" eb="2">
      <t>チョウソン</t>
    </rPh>
    <rPh sb="2" eb="4">
      <t>ジョウホウ</t>
    </rPh>
    <rPh sb="8" eb="10">
      <t>キョウドウ</t>
    </rPh>
    <rPh sb="10" eb="12">
      <t>ジギョウ</t>
    </rPh>
    <rPh sb="12" eb="14">
      <t>クミアイ</t>
    </rPh>
    <phoneticPr fontId="5"/>
  </si>
  <si>
    <t>湯河原町土地開発公社</t>
    <phoneticPr fontId="5"/>
  </si>
  <si>
    <t>（有）コミュニティサービス</t>
    <phoneticPr fontId="2"/>
  </si>
  <si>
    <t>公益財団法人かながわ海岸美化財団</t>
    <rPh sb="0" eb="2">
      <t>コウエキ</t>
    </rPh>
    <rPh sb="2" eb="4">
      <t>ザイダン</t>
    </rPh>
    <rPh sb="4" eb="6">
      <t>ホウジン</t>
    </rPh>
    <rPh sb="10" eb="12">
      <t>カイガン</t>
    </rPh>
    <rPh sb="12" eb="14">
      <t>ビカ</t>
    </rPh>
    <rPh sb="14" eb="15">
      <t>ザイ</t>
    </rPh>
    <rPh sb="15" eb="16">
      <t>ダン</t>
    </rPh>
    <phoneticPr fontId="5"/>
  </si>
  <si>
    <t>公益財団法人かながわ健康財団</t>
    <rPh sb="0" eb="2">
      <t>コウエキ</t>
    </rPh>
    <rPh sb="2" eb="4">
      <t>ザイダン</t>
    </rPh>
    <rPh sb="4" eb="6">
      <t>ホウジン</t>
    </rPh>
    <rPh sb="10" eb="12">
      <t>ケンコウ</t>
    </rPh>
    <rPh sb="12" eb="14">
      <t>ザイダン</t>
    </rPh>
    <phoneticPr fontId="5"/>
  </si>
  <si>
    <t>まちづくり基金</t>
    <rPh sb="5" eb="7">
      <t>キキン</t>
    </rPh>
    <phoneticPr fontId="5"/>
  </si>
  <si>
    <t>公共施設等総合管理計画推進基金</t>
    <rPh sb="0" eb="2">
      <t>コウキョウ</t>
    </rPh>
    <rPh sb="2" eb="4">
      <t>シセツ</t>
    </rPh>
    <rPh sb="4" eb="5">
      <t>トウ</t>
    </rPh>
    <rPh sb="5" eb="7">
      <t>ソウゴウ</t>
    </rPh>
    <rPh sb="7" eb="9">
      <t>カンリ</t>
    </rPh>
    <rPh sb="9" eb="11">
      <t>ケイカク</t>
    </rPh>
    <rPh sb="11" eb="13">
      <t>スイシン</t>
    </rPh>
    <rPh sb="13" eb="15">
      <t>キキン</t>
    </rPh>
    <phoneticPr fontId="5"/>
  </si>
  <si>
    <t>防災基金</t>
    <rPh sb="0" eb="2">
      <t>ボウサイ</t>
    </rPh>
    <rPh sb="2" eb="4">
      <t>キキン</t>
    </rPh>
    <phoneticPr fontId="5"/>
  </si>
  <si>
    <t>社会福祉基金</t>
    <rPh sb="0" eb="2">
      <t>シャカイ</t>
    </rPh>
    <rPh sb="4" eb="6">
      <t>キキン</t>
    </rPh>
    <phoneticPr fontId="5"/>
  </si>
  <si>
    <t>庁舎整備基金</t>
    <rPh sb="0" eb="2">
      <t>チョウシャ</t>
    </rPh>
    <rPh sb="2" eb="4">
      <t>セイビ</t>
    </rPh>
    <rPh sb="4" eb="6">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</si>
  <si>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</si>
  <si>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</si>
  <si>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令和４年度においては災害復旧事業や若宮公園整備事業等による借り入れが大きいものとなったが、令和５年度においては元金償還額が借入額を上回っているため、地方債残高が減少し、将来負担比率が減少した。
公営住宅や橋りょう・トンネル、図書館などで減価償却率が高く、一刻も早い更新改良が必要であるため、「湯河原町公共施設等総合管理計画」に基づき長寿命化等に取り組んでいる。</t>
    <rPh sb="10" eb="12">
      <t>サイガイ</t>
    </rPh>
    <rPh sb="12" eb="14">
      <t>フッキュウ</t>
    </rPh>
    <rPh sb="14" eb="16">
      <t>ジギョウ</t>
    </rPh>
    <rPh sb="17" eb="19">
      <t>ワカミヤ</t>
    </rPh>
    <rPh sb="19" eb="21">
      <t>コウエン</t>
    </rPh>
    <rPh sb="21" eb="25">
      <t>セイビジギョウ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</si>
  <si>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</si>
  <si>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</si>
  <si>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</si>
  <si>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</si>
  <si>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</si>
  <si>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</si>
  <si>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令和４年度においては災害復旧事業や若宮公園整備事業等による借り入れが大きいものとなったが、令和５年度においては元金償還額が借入額を上回っているため、地方債残高が減少し、将来負担比率が減少した。
実質公債費比率については類似団体と比較して高い水準であり、令和５年度は令和４年度に比べて上昇しているため、今後も公債費の適正化に取り組む必要がある。</t>
    <rPh sb="164" eb="165">
      <t>タカ</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</si>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</sst>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51264</c:v>
                </c:pt>
                <c:pt idx="1">
                  <c:v>52068</c:v>
                </c:pt>
                <c:pt idx="2">
                  <c:v>47161</c:v>
                </c:pt>
                <c:pt idx="3">
                  <c:v>43423</c:v>
                </c:pt>
                <c:pt idx="4">
                  <c:v>45265</c:v>
                </c:pt>
              </c:numCache>
            </c:numRef>
          </c:val>
          <c:smooth val="0"/>
          <c:extLst>
            <c:ext xmlns:c16="http://schemas.microsoft.com/office/drawing/2014/chart" uri="{C3380CC4-5D6E-409C-BE32-E72D297353CC}">
              <c16:uniqueId val="{00000000-C8F8-4DD8-B70B-ED1FC0516EF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50219</c:v>
                </c:pt>
                <c:pt idx="1">
                  <c:v>67153</c:v>
                </c:pt>
                <c:pt idx="2">
                  <c:v>16554</c:v>
                </c:pt>
                <c:pt idx="3">
                  <c:v>15982</c:v>
                </c:pt>
                <c:pt idx="4">
                  <c:v>25476</c:v>
                </c:pt>
              </c:numCache>
            </c:numRef>
          </c:val>
          <c:smooth val="0"/>
          <c:extLst>
            <c:ext xmlns:c16="http://schemas.microsoft.com/office/drawing/2014/chart" uri="{C3380CC4-5D6E-409C-BE32-E72D297353CC}">
              <c16:uniqueId val="{00000001-C8F8-4DD8-B70B-ED1FC0516EF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6.88</c:v>
                </c:pt>
                <c:pt idx="1">
                  <c:v>6.16</c:v>
                </c:pt>
                <c:pt idx="2">
                  <c:v>10.29</c:v>
                </c:pt>
                <c:pt idx="3">
                  <c:v>8.67</c:v>
                </c:pt>
                <c:pt idx="4">
                  <c:v>4.74</c:v>
                </c:pt>
              </c:numCache>
            </c:numRef>
          </c:val>
          <c:extLst>
            <c:ext xmlns:c16="http://schemas.microsoft.com/office/drawing/2014/chart" uri="{C3380CC4-5D6E-409C-BE32-E72D297353CC}">
              <c16:uniqueId val="{00000000-694B-4260-A22D-660F7608A4C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14.54</c:v>
                </c:pt>
                <c:pt idx="1">
                  <c:v>11.27</c:v>
                </c:pt>
                <c:pt idx="2">
                  <c:v>14.65</c:v>
                </c:pt>
                <c:pt idx="3">
                  <c:v>19.28</c:v>
                </c:pt>
                <c:pt idx="4">
                  <c:v>17.37</c:v>
                </c:pt>
              </c:numCache>
            </c:numRef>
          </c:val>
          <c:extLst>
            <c:ext xmlns:c16="http://schemas.microsoft.com/office/drawing/2014/chart" uri="{C3380CC4-5D6E-409C-BE32-E72D297353CC}">
              <c16:uniqueId val="{00000001-694B-4260-A22D-660F7608A4C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-1.44</c:v>
                </c:pt>
                <c:pt idx="1">
                  <c:v>-3.01</c:v>
                </c:pt>
                <c:pt idx="2">
                  <c:v>8.66</c:v>
                </c:pt>
                <c:pt idx="3">
                  <c:v>2.2200000000000002</c:v>
                </c:pt>
                <c:pt idx="4">
                  <c:v>-5.46</c:v>
                </c:pt>
              </c:numCache>
            </c:numRef>
          </c:val>
          <c:smooth val="0"/>
          <c:extLst>
            <c:ext xmlns:c16="http://schemas.microsoft.com/office/drawing/2014/chart" uri="{C3380CC4-5D6E-409C-BE32-E72D297353CC}">
              <c16:uniqueId val="{00000002-694B-4260-A22D-660F7608A4C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A98-4ED9-8371-E764B8CFF3D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A98-4ED9-8371-E764B8CFF3D1}"/>
            </c:ext>
          </c:extLst>
        </c:ser>
        <c:ser>
          <c:idx val="2"/>
          <c:order val="2"/>
          <c:tx>
            <c:strRef>
              <c:f>データシート!$A$29</c:f>
              <c:strCache>
                <c:ptCount val="1"/>
                <c:pt idx="0">
                  <c:v>介護保険事業特別会計（介護サービス事業勘定）</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0.16</c:v>
                </c:pt>
                <c:pt idx="2">
                  <c:v>#N/A</c:v>
                </c:pt>
                <c:pt idx="3">
                  <c:v>0.18</c:v>
                </c:pt>
                <c:pt idx="4">
                  <c:v>#N/A</c:v>
                </c:pt>
                <c:pt idx="5">
                  <c:v>0.01</c:v>
                </c:pt>
                <c:pt idx="6">
                  <c:v>#N/A</c:v>
                </c:pt>
                <c:pt idx="7">
                  <c:v>0.01</c:v>
                </c:pt>
                <c:pt idx="8">
                  <c:v>#N/A</c:v>
                </c:pt>
                <c:pt idx="9">
                  <c:v>0.01</c:v>
                </c:pt>
              </c:numCache>
            </c:numRef>
          </c:val>
          <c:extLst>
            <c:ext xmlns:c16="http://schemas.microsoft.com/office/drawing/2014/chart" uri="{C3380CC4-5D6E-409C-BE32-E72D297353CC}">
              <c16:uniqueId val="{00000002-FA98-4ED9-8371-E764B8CFF3D1}"/>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2.63</c:v>
                </c:pt>
                <c:pt idx="2">
                  <c:v>#N/A</c:v>
                </c:pt>
                <c:pt idx="3">
                  <c:v>3.25</c:v>
                </c:pt>
                <c:pt idx="4">
                  <c:v>#N/A</c:v>
                </c:pt>
                <c:pt idx="5">
                  <c:v>2.2400000000000002</c:v>
                </c:pt>
                <c:pt idx="6">
                  <c:v>#N/A</c:v>
                </c:pt>
                <c:pt idx="7">
                  <c:v>1.22</c:v>
                </c:pt>
                <c:pt idx="8">
                  <c:v>#N/A</c:v>
                </c:pt>
                <c:pt idx="9">
                  <c:v>0.14000000000000001</c:v>
                </c:pt>
              </c:numCache>
            </c:numRef>
          </c:val>
          <c:extLst>
            <c:ext xmlns:c16="http://schemas.microsoft.com/office/drawing/2014/chart" uri="{C3380CC4-5D6E-409C-BE32-E72D297353CC}">
              <c16:uniqueId val="{00000003-FA98-4ED9-8371-E764B8CFF3D1}"/>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0.22</c:v>
                </c:pt>
                <c:pt idx="2">
                  <c:v>#N/A</c:v>
                </c:pt>
                <c:pt idx="3">
                  <c:v>0.23</c:v>
                </c:pt>
                <c:pt idx="4">
                  <c:v>#N/A</c:v>
                </c:pt>
                <c:pt idx="5">
                  <c:v>0.1</c:v>
                </c:pt>
                <c:pt idx="6">
                  <c:v>#N/A</c:v>
                </c:pt>
                <c:pt idx="7">
                  <c:v>0.1</c:v>
                </c:pt>
                <c:pt idx="8">
                  <c:v>#N/A</c:v>
                </c:pt>
                <c:pt idx="9">
                  <c:v>0.16</c:v>
                </c:pt>
              </c:numCache>
            </c:numRef>
          </c:val>
          <c:extLst>
            <c:ext xmlns:c16="http://schemas.microsoft.com/office/drawing/2014/chart" uri="{C3380CC4-5D6E-409C-BE32-E72D297353CC}">
              <c16:uniqueId val="{00000004-FA98-4ED9-8371-E764B8CFF3D1}"/>
            </c:ext>
          </c:extLst>
        </c:ser>
        <c:ser>
          <c:idx val="5"/>
          <c:order val="5"/>
          <c:tx>
            <c:strRef>
              <c:f>データシート!$A$32</c:f>
              <c:strCache>
                <c:ptCount val="1"/>
                <c:pt idx="0">
                  <c:v>温泉事業会計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2.92</c:v>
                </c:pt>
                <c:pt idx="2">
                  <c:v>#N/A</c:v>
                </c:pt>
                <c:pt idx="3">
                  <c:v>2.7</c:v>
                </c:pt>
                <c:pt idx="4">
                  <c:v>#N/A</c:v>
                </c:pt>
                <c:pt idx="5">
                  <c:v>2.57</c:v>
                </c:pt>
                <c:pt idx="6">
                  <c:v>#N/A</c:v>
                </c:pt>
                <c:pt idx="7">
                  <c:v>3.15</c:v>
                </c:pt>
                <c:pt idx="8">
                  <c:v>#N/A</c:v>
                </c:pt>
                <c:pt idx="9">
                  <c:v>3.31</c:v>
                </c:pt>
              </c:numCache>
            </c:numRef>
          </c:val>
          <c:extLst>
            <c:ext xmlns:c16="http://schemas.microsoft.com/office/drawing/2014/chart" uri="{C3380CC4-5D6E-409C-BE32-E72D297353CC}">
              <c16:uniqueId val="{00000005-FA98-4ED9-8371-E764B8CFF3D1}"/>
            </c:ext>
          </c:extLst>
        </c:ser>
        <c:ser>
          <c:idx val="6"/>
          <c:order val="6"/>
          <c:tx>
            <c:strRef>
              <c:f>データシート!$A$33</c:f>
              <c:strCache>
                <c:ptCount val="1"/>
                <c:pt idx="0">
                  <c:v>介護保険事業特別会計（保険事業勘定）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0.92</c:v>
                </c:pt>
                <c:pt idx="2">
                  <c:v>#N/A</c:v>
                </c:pt>
                <c:pt idx="3">
                  <c:v>0.33</c:v>
                </c:pt>
                <c:pt idx="4">
                  <c:v>#N/A</c:v>
                </c:pt>
                <c:pt idx="5">
                  <c:v>2.0499999999999998</c:v>
                </c:pt>
                <c:pt idx="6">
                  <c:v>#N/A</c:v>
                </c:pt>
                <c:pt idx="7">
                  <c:v>2.7</c:v>
                </c:pt>
                <c:pt idx="8">
                  <c:v>#N/A</c:v>
                </c:pt>
                <c:pt idx="9">
                  <c:v>3.36</c:v>
                </c:pt>
              </c:numCache>
            </c:numRef>
          </c:val>
          <c:extLst>
            <c:ext xmlns:c16="http://schemas.microsoft.com/office/drawing/2014/chart" uri="{C3380CC4-5D6E-409C-BE32-E72D297353CC}">
              <c16:uniqueId val="{00000006-FA98-4ED9-8371-E764B8CFF3D1}"/>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6.88</c:v>
                </c:pt>
                <c:pt idx="2">
                  <c:v>#N/A</c:v>
                </c:pt>
                <c:pt idx="3">
                  <c:v>6.15</c:v>
                </c:pt>
                <c:pt idx="4">
                  <c:v>#N/A</c:v>
                </c:pt>
                <c:pt idx="5">
                  <c:v>10.28</c:v>
                </c:pt>
                <c:pt idx="6">
                  <c:v>#N/A</c:v>
                </c:pt>
                <c:pt idx="7">
                  <c:v>8.66</c:v>
                </c:pt>
                <c:pt idx="8">
                  <c:v>#N/A</c:v>
                </c:pt>
                <c:pt idx="9">
                  <c:v>4.7300000000000004</c:v>
                </c:pt>
              </c:numCache>
            </c:numRef>
          </c:val>
          <c:extLst>
            <c:ext xmlns:c16="http://schemas.microsoft.com/office/drawing/2014/chart" uri="{C3380CC4-5D6E-409C-BE32-E72D297353CC}">
              <c16:uniqueId val="{00000007-FA98-4ED9-8371-E764B8CFF3D1}"/>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4.67</c:v>
                </c:pt>
                <c:pt idx="2">
                  <c:v>#N/A</c:v>
                </c:pt>
                <c:pt idx="3">
                  <c:v>5.12</c:v>
                </c:pt>
                <c:pt idx="4">
                  <c:v>#N/A</c:v>
                </c:pt>
                <c:pt idx="5">
                  <c:v>4.74</c:v>
                </c:pt>
                <c:pt idx="6">
                  <c:v>#N/A</c:v>
                </c:pt>
                <c:pt idx="7">
                  <c:v>4.8499999999999996</c:v>
                </c:pt>
                <c:pt idx="8">
                  <c:v>#N/A</c:v>
                </c:pt>
                <c:pt idx="9">
                  <c:v>5.34</c:v>
                </c:pt>
              </c:numCache>
            </c:numRef>
          </c:val>
          <c:extLst>
            <c:ext xmlns:c16="http://schemas.microsoft.com/office/drawing/2014/chart" uri="{C3380CC4-5D6E-409C-BE32-E72D297353CC}">
              <c16:uniqueId val="{00000008-FA98-4ED9-8371-E764B8CFF3D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8.1999999999999993</c:v>
                </c:pt>
                <c:pt idx="2">
                  <c:v>#N/A</c:v>
                </c:pt>
                <c:pt idx="3">
                  <c:v>7.71</c:v>
                </c:pt>
                <c:pt idx="4">
                  <c:v>#N/A</c:v>
                </c:pt>
                <c:pt idx="5">
                  <c:v>6.83</c:v>
                </c:pt>
                <c:pt idx="6">
                  <c:v>#N/A</c:v>
                </c:pt>
                <c:pt idx="7">
                  <c:v>6.79</c:v>
                </c:pt>
                <c:pt idx="8">
                  <c:v>#N/A</c:v>
                </c:pt>
                <c:pt idx="9">
                  <c:v>6.43</c:v>
                </c:pt>
              </c:numCache>
            </c:numRef>
          </c:val>
          <c:extLst>
            <c:ext xmlns:c16="http://schemas.microsoft.com/office/drawing/2014/chart" uri="{C3380CC4-5D6E-409C-BE32-E72D297353CC}">
              <c16:uniqueId val="{00000009-FA98-4ED9-8371-E764B8CFF3D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948</c:v>
                </c:pt>
                <c:pt idx="5">
                  <c:v>966</c:v>
                </c:pt>
                <c:pt idx="8">
                  <c:v>1017</c:v>
                </c:pt>
                <c:pt idx="11">
                  <c:v>1043</c:v>
                </c:pt>
                <c:pt idx="14">
                  <c:v>1042</c:v>
                </c:pt>
              </c:numCache>
            </c:numRef>
          </c:val>
          <c:extLst>
            <c:ext xmlns:c16="http://schemas.microsoft.com/office/drawing/2014/chart" uri="{C3380CC4-5D6E-409C-BE32-E72D297353CC}">
              <c16:uniqueId val="{00000000-CD13-4C39-ADFF-D7509452943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D13-4C39-ADFF-D7509452943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24</c:v>
                </c:pt>
                <c:pt idx="3">
                  <c:v>23</c:v>
                </c:pt>
                <c:pt idx="6">
                  <c:v>29</c:v>
                </c:pt>
                <c:pt idx="9">
                  <c:v>27</c:v>
                </c:pt>
                <c:pt idx="12">
                  <c:v>27</c:v>
                </c:pt>
              </c:numCache>
            </c:numRef>
          </c:val>
          <c:extLst>
            <c:ext xmlns:c16="http://schemas.microsoft.com/office/drawing/2014/chart" uri="{C3380CC4-5D6E-409C-BE32-E72D297353CC}">
              <c16:uniqueId val="{00000002-CD13-4C39-ADFF-D7509452943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279</c:v>
                </c:pt>
                <c:pt idx="3">
                  <c:v>362</c:v>
                </c:pt>
                <c:pt idx="6">
                  <c:v>428</c:v>
                </c:pt>
                <c:pt idx="9">
                  <c:v>466</c:v>
                </c:pt>
                <c:pt idx="12">
                  <c:v>468</c:v>
                </c:pt>
              </c:numCache>
            </c:numRef>
          </c:val>
          <c:extLst>
            <c:ext xmlns:c16="http://schemas.microsoft.com/office/drawing/2014/chart" uri="{C3380CC4-5D6E-409C-BE32-E72D297353CC}">
              <c16:uniqueId val="{00000003-CD13-4C39-ADFF-D7509452943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159</c:v>
                </c:pt>
                <c:pt idx="3">
                  <c:v>141</c:v>
                </c:pt>
                <c:pt idx="6">
                  <c:v>133</c:v>
                </c:pt>
                <c:pt idx="9">
                  <c:v>121</c:v>
                </c:pt>
                <c:pt idx="12">
                  <c:v>112</c:v>
                </c:pt>
              </c:numCache>
            </c:numRef>
          </c:val>
          <c:extLst>
            <c:ext xmlns:c16="http://schemas.microsoft.com/office/drawing/2014/chart" uri="{C3380CC4-5D6E-409C-BE32-E72D297353CC}">
              <c16:uniqueId val="{00000004-CD13-4C39-ADFF-D7509452943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D13-4C39-ADFF-D7509452943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D13-4C39-ADFF-D7509452943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655</c:v>
                </c:pt>
                <c:pt idx="3">
                  <c:v>688</c:v>
                </c:pt>
                <c:pt idx="6">
                  <c:v>739</c:v>
                </c:pt>
                <c:pt idx="9">
                  <c:v>822</c:v>
                </c:pt>
                <c:pt idx="12">
                  <c:v>859</c:v>
                </c:pt>
              </c:numCache>
            </c:numRef>
          </c:val>
          <c:extLst>
            <c:ext xmlns:c16="http://schemas.microsoft.com/office/drawing/2014/chart" uri="{C3380CC4-5D6E-409C-BE32-E72D297353CC}">
              <c16:uniqueId val="{00000007-CD13-4C39-ADFF-D7509452943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169</c:v>
                </c:pt>
                <c:pt idx="2">
                  <c:v>#N/A</c:v>
                </c:pt>
                <c:pt idx="3">
                  <c:v>#N/A</c:v>
                </c:pt>
                <c:pt idx="4">
                  <c:v>248</c:v>
                </c:pt>
                <c:pt idx="5">
                  <c:v>#N/A</c:v>
                </c:pt>
                <c:pt idx="6">
                  <c:v>#N/A</c:v>
                </c:pt>
                <c:pt idx="7">
                  <c:v>312</c:v>
                </c:pt>
                <c:pt idx="8">
                  <c:v>#N/A</c:v>
                </c:pt>
                <c:pt idx="9">
                  <c:v>#N/A</c:v>
                </c:pt>
                <c:pt idx="10">
                  <c:v>393</c:v>
                </c:pt>
                <c:pt idx="11">
                  <c:v>#N/A</c:v>
                </c:pt>
                <c:pt idx="12">
                  <c:v>#N/A</c:v>
                </c:pt>
                <c:pt idx="13">
                  <c:v>424</c:v>
                </c:pt>
                <c:pt idx="14">
                  <c:v>#N/A</c:v>
                </c:pt>
              </c:numCache>
            </c:numRef>
          </c:val>
          <c:smooth val="0"/>
          <c:extLst>
            <c:ext xmlns:c16="http://schemas.microsoft.com/office/drawing/2014/chart" uri="{C3380CC4-5D6E-409C-BE32-E72D297353CC}">
              <c16:uniqueId val="{00000008-CD13-4C39-ADFF-D7509452943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9176</c:v>
                </c:pt>
                <c:pt idx="5">
                  <c:v>9106</c:v>
                </c:pt>
                <c:pt idx="8">
                  <c:v>8839</c:v>
                </c:pt>
                <c:pt idx="11">
                  <c:v>8325</c:v>
                </c:pt>
                <c:pt idx="14">
                  <c:v>7783</c:v>
                </c:pt>
              </c:numCache>
            </c:numRef>
          </c:val>
          <c:extLst>
            <c:ext xmlns:c16="http://schemas.microsoft.com/office/drawing/2014/chart" uri="{C3380CC4-5D6E-409C-BE32-E72D297353CC}">
              <c16:uniqueId val="{00000000-DA06-41F7-81C5-43980AF1DE7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4292</c:v>
                </c:pt>
                <c:pt idx="5">
                  <c:v>3916</c:v>
                </c:pt>
                <c:pt idx="8">
                  <c:v>3184</c:v>
                </c:pt>
                <c:pt idx="11">
                  <c:v>2525</c:v>
                </c:pt>
                <c:pt idx="14">
                  <c:v>2201</c:v>
                </c:pt>
              </c:numCache>
            </c:numRef>
          </c:val>
          <c:extLst>
            <c:ext xmlns:c16="http://schemas.microsoft.com/office/drawing/2014/chart" uri="{C3380CC4-5D6E-409C-BE32-E72D297353CC}">
              <c16:uniqueId val="{00000001-DA06-41F7-81C5-43980AF1DE7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2822</c:v>
                </c:pt>
                <c:pt idx="5">
                  <c:v>2722</c:v>
                </c:pt>
                <c:pt idx="8">
                  <c:v>3055</c:v>
                </c:pt>
                <c:pt idx="11">
                  <c:v>3341</c:v>
                </c:pt>
                <c:pt idx="14">
                  <c:v>3191</c:v>
                </c:pt>
              </c:numCache>
            </c:numRef>
          </c:val>
          <c:extLst>
            <c:ext xmlns:c16="http://schemas.microsoft.com/office/drawing/2014/chart" uri="{C3380CC4-5D6E-409C-BE32-E72D297353CC}">
              <c16:uniqueId val="{00000002-DA06-41F7-81C5-43980AF1DE7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A06-41F7-81C5-43980AF1DE7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A06-41F7-81C5-43980AF1DE7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A06-41F7-81C5-43980AF1DE7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2358</c:v>
                </c:pt>
                <c:pt idx="3">
                  <c:v>2308</c:v>
                </c:pt>
                <c:pt idx="6">
                  <c:v>2144</c:v>
                </c:pt>
                <c:pt idx="9">
                  <c:v>2197</c:v>
                </c:pt>
                <c:pt idx="12">
                  <c:v>2082</c:v>
                </c:pt>
              </c:numCache>
            </c:numRef>
          </c:val>
          <c:extLst>
            <c:ext xmlns:c16="http://schemas.microsoft.com/office/drawing/2014/chart" uri="{C3380CC4-5D6E-409C-BE32-E72D297353CC}">
              <c16:uniqueId val="{00000006-DA06-41F7-81C5-43980AF1DE7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5171</c:v>
                </c:pt>
                <c:pt idx="3">
                  <c:v>4913</c:v>
                </c:pt>
                <c:pt idx="6">
                  <c:v>4574</c:v>
                </c:pt>
                <c:pt idx="9">
                  <c:v>4147</c:v>
                </c:pt>
                <c:pt idx="12">
                  <c:v>3798</c:v>
                </c:pt>
              </c:numCache>
            </c:numRef>
          </c:val>
          <c:extLst>
            <c:ext xmlns:c16="http://schemas.microsoft.com/office/drawing/2014/chart" uri="{C3380CC4-5D6E-409C-BE32-E72D297353CC}">
              <c16:uniqueId val="{00000007-DA06-41F7-81C5-43980AF1DE7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1923</c:v>
                </c:pt>
                <c:pt idx="3">
                  <c:v>1551</c:v>
                </c:pt>
                <c:pt idx="6">
                  <c:v>1406</c:v>
                </c:pt>
                <c:pt idx="9">
                  <c:v>1114</c:v>
                </c:pt>
                <c:pt idx="12">
                  <c:v>1044</c:v>
                </c:pt>
              </c:numCache>
            </c:numRef>
          </c:val>
          <c:extLst>
            <c:ext xmlns:c16="http://schemas.microsoft.com/office/drawing/2014/chart" uri="{C3380CC4-5D6E-409C-BE32-E72D297353CC}">
              <c16:uniqueId val="{00000008-DA06-41F7-81C5-43980AF1DE7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495</c:v>
                </c:pt>
                <c:pt idx="3">
                  <c:v>395</c:v>
                </c:pt>
                <c:pt idx="6">
                  <c:v>366</c:v>
                </c:pt>
                <c:pt idx="9">
                  <c:v>339</c:v>
                </c:pt>
                <c:pt idx="12">
                  <c:v>311</c:v>
                </c:pt>
              </c:numCache>
            </c:numRef>
          </c:val>
          <c:extLst>
            <c:ext xmlns:c16="http://schemas.microsoft.com/office/drawing/2014/chart" uri="{C3380CC4-5D6E-409C-BE32-E72D297353CC}">
              <c16:uniqueId val="{00000009-DA06-41F7-81C5-43980AF1DE7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10033</c:v>
                </c:pt>
                <c:pt idx="3">
                  <c:v>10601</c:v>
                </c:pt>
                <c:pt idx="6">
                  <c:v>10425</c:v>
                </c:pt>
                <c:pt idx="9">
                  <c:v>9885</c:v>
                </c:pt>
                <c:pt idx="12">
                  <c:v>9420</c:v>
                </c:pt>
              </c:numCache>
            </c:numRef>
          </c:val>
          <c:extLst>
            <c:ext xmlns:c16="http://schemas.microsoft.com/office/drawing/2014/chart" uri="{C3380CC4-5D6E-409C-BE32-E72D297353CC}">
              <c16:uniqueId val="{0000000A-DA06-41F7-81C5-43980AF1DE7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3690</c:v>
                </c:pt>
                <c:pt idx="2">
                  <c:v>#N/A</c:v>
                </c:pt>
                <c:pt idx="3">
                  <c:v>#N/A</c:v>
                </c:pt>
                <c:pt idx="4">
                  <c:v>4024</c:v>
                </c:pt>
                <c:pt idx="5">
                  <c:v>#N/A</c:v>
                </c:pt>
                <c:pt idx="6">
                  <c:v>#N/A</c:v>
                </c:pt>
                <c:pt idx="7">
                  <c:v>3837</c:v>
                </c:pt>
                <c:pt idx="8">
                  <c:v>#N/A</c:v>
                </c:pt>
                <c:pt idx="9">
                  <c:v>#N/A</c:v>
                </c:pt>
                <c:pt idx="10">
                  <c:v>3491</c:v>
                </c:pt>
                <c:pt idx="11">
                  <c:v>#N/A</c:v>
                </c:pt>
                <c:pt idx="12">
                  <c:v>#N/A</c:v>
                </c:pt>
                <c:pt idx="13">
                  <c:v>3481</c:v>
                </c:pt>
                <c:pt idx="14">
                  <c:v>#N/A</c:v>
                </c:pt>
              </c:numCache>
            </c:numRef>
          </c:val>
          <c:smooth val="0"/>
          <c:extLst>
            <c:ext xmlns:c16="http://schemas.microsoft.com/office/drawing/2014/chart" uri="{C3380CC4-5D6E-409C-BE32-E72D297353CC}">
              <c16:uniqueId val="{0000000B-DA06-41F7-81C5-43980AF1DE7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905</c:v>
                </c:pt>
                <c:pt idx="1">
                  <c:v>1156</c:v>
                </c:pt>
                <c:pt idx="2">
                  <c:v>1056</c:v>
                </c:pt>
              </c:numCache>
            </c:numRef>
          </c:val>
          <c:extLst>
            <c:ext xmlns:c16="http://schemas.microsoft.com/office/drawing/2014/chart" uri="{C3380CC4-5D6E-409C-BE32-E72D297353CC}">
              <c16:uniqueId val="{00000000-58D7-4ABA-B112-569B53CBD70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c:v>
                </c:pt>
                <c:pt idx="1">
                  <c:v>2</c:v>
                </c:pt>
                <c:pt idx="2">
                  <c:v>2</c:v>
                </c:pt>
              </c:numCache>
            </c:numRef>
          </c:val>
          <c:extLst>
            <c:ext xmlns:c16="http://schemas.microsoft.com/office/drawing/2014/chart" uri="{C3380CC4-5D6E-409C-BE32-E72D297353CC}">
              <c16:uniqueId val="{00000001-58D7-4ABA-B112-569B53CBD70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1174</c:v>
                </c:pt>
                <c:pt idx="1">
                  <c:v>1211</c:v>
                </c:pt>
                <c:pt idx="2">
                  <c:v>1279</c:v>
                </c:pt>
              </c:numCache>
            </c:numRef>
          </c:val>
          <c:extLst>
            <c:ext xmlns:c16="http://schemas.microsoft.com/office/drawing/2014/chart" uri="{C3380CC4-5D6E-409C-BE32-E72D297353CC}">
              <c16:uniqueId val="{00000002-58D7-4ABA-B112-569B53CBD70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{416E13FB-7C62-4029-A227-25AB816E5FCC}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24AC-4E1D-BDDD-764A00E7DCC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{6BA21FD6-FCC9-4EB4-B550-46589CFCFF24}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4AC-4E1D-BDDD-764A00E7DCC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{D7086C29-4FEB-4804-A8FA-951D5AF1779B}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4AC-4E1D-BDDD-764A00E7DCC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{62711792-A64F-4B79-A5E3-1D0FE1579808}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4AC-4E1D-BDDD-764A00E7DCC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{15DCF2F3-173C-4B3F-8A49-FD250C5B0DA9}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4AC-4E1D-BDDD-764A00E7DCC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{1CBC92AE-976C-4650-BBB7-985C826093AA}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24AC-4E1D-BDDD-764A00E7DCC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{6519B666-71DD-4AA8-8208-C3836675C8EF}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24AC-4E1D-BDDD-764A00E7DCC3}"/>
                </c:ext>
              </c:extLst>
            </c:dLbl>
            <c:dLbl>
              <c:idx val="24"/>
              <c:layout>
                <c:manualLayout>
                  <c:x val="-2.5640893095999928E-2"/>
                  <c:y val="-6.4739042105865174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{52C682D8-DBC4-489E-AEE0-0A55AAF431DA}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24AC-4E1D-BDDD-764A00E7DCC3}"/>
                </c:ext>
              </c:extLst>
            </c:dLbl>
            <c:dLbl>
              <c:idx val="32"/>
              <c:layout>
                <c:manualLayout>
                  <c:x val="-3.8390608204468393E-2"/>
                  <c:y val="-6.4739042105865174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{06F1F1FE-62F1-4152-807E-F8FE7896C094}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24AC-4E1D-BDDD-764A00E7DCC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66.099999999999994</c:v>
                </c:pt>
                <c:pt idx="8">
                  <c:v>67.5</c:v>
                </c:pt>
                <c:pt idx="16">
                  <c:v>69</c:v>
                </c:pt>
                <c:pt idx="24">
                  <c:v>70.599999999999994</c:v>
                </c:pt>
                <c:pt idx="32">
                  <c:v>71.099999999999994</c:v>
                </c:pt>
              </c:numCache>
            </c:numRef>
          </c:xVal>
          <c:yVal>
            <c:numRef>
              <c:f>公会計指標分析・財政指標組合せ分析表!$BP$51:$DC$51</c:f>
              <c:numCache>
                <c:formatCode>#,##0.0;"▲ "#,##0.0</c:formatCode>
                <c:ptCount val="40"/>
                <c:pt idx="0">
                  <c:v>76.3</c:v>
                </c:pt>
                <c:pt idx="8">
                  <c:v>79.099999999999994</c:v>
                </c:pt>
                <c:pt idx="16">
                  <c:v>70.5</c:v>
                </c:pt>
                <c:pt idx="24">
                  <c:v>66.900000000000006</c:v>
                </c:pt>
                <c:pt idx="32">
                  <c:v>65.7</c:v>
                </c:pt>
              </c:numCache>
            </c:numRef>
          </c:yVal>
          <c:smooth val="0"/>
          <c:extLst>
            <c:ext xmlns:c16="http://schemas.microsoft.com/office/drawing/2014/chart" uri="{C3380CC4-5D6E-409C-BE32-E72D297353CC}">
              <c16:uniqueId val="{00000009-24AC-4E1D-BDDD-764A00E7DCC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{DE0AA308-02E8-4AD8-8A42-FDCAB46ABC56}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24AC-4E1D-BDDD-764A00E7DCC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{F1E58BC1-26F2-43FE-A1F6-2A7EFB80F42F}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4AC-4E1D-BDDD-764A00E7DCC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{4AB22A01-1E24-4CF1-9656-98BA4969EF4D}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4AC-4E1D-BDDD-764A00E7DCC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{F62D3EED-998E-489D-8858-3FC8261F4656}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4AC-4E1D-BDDD-764A00E7DCC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{205A1D06-84DC-4BCD-9D92-2F9A3C6F8037}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4AC-4E1D-BDDD-764A00E7DCC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{EAC8374F-F216-4FD8-99C6-8756FBDBB8E2}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24AC-4E1D-BDDD-764A00E7DCC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{D466E434-443F-45CF-B30D-522802F21E3C}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24AC-4E1D-BDDD-764A00E7DCC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{C80870C5-CDD5-48A6-B4D1-4C741C737460}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24AC-4E1D-BDDD-764A00E7DCC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{50A92A45-E51D-4424-B638-3BFA936D5B57}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24AC-4E1D-BDDD-764A00E7DCC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61.5</c:v>
                </c:pt>
                <c:pt idx="16">
                  <c:v>61.3</c:v>
                </c:pt>
                <c:pt idx="24">
                  <c:v>62.4</c:v>
                </c:pt>
                <c:pt idx="32">
                  <c:v>63.5</c:v>
                </c:pt>
              </c:numCache>
            </c:numRef>
          </c:xVal>
          <c:yVal>
            <c:numRef>
              <c:f>公会計指標分析・財政指標組合せ分析表!$BP$55:$DC$55</c:f>
              <c:numCache>
                <c:formatCode>#,##0.0;"▲ "#,##0.0</c:formatCode>
                <c:ptCount val="40"/>
                <c:pt idx="0">
                  <c:v>20.3</c:v>
                </c:pt>
                <c:pt idx="8">
                  <c:v>15.5</c:v>
                </c:pt>
                <c:pt idx="16">
                  <c:v>4.5999999999999996</c:v>
                </c:pt>
                <c:pt idx="24">
                  <c:v>1.6</c:v>
                </c:pt>
                <c:pt idx="32">
                  <c:v>0</c:v>
                </c:pt>
              </c:numCache>
            </c:numRef>
          </c:yVal>
          <c:smooth val="0"/>
          <c:extLst>
            <c:ext xmlns:c16="http://schemas.microsoft.com/office/drawing/2014/chart" uri="{C3380CC4-5D6E-409C-BE32-E72D297353CC}">
              <c16:uniqueId val="{00000013-24AC-4E1D-BDDD-764A00E7DCC3}"/>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{FB0C8205-2245-48BF-AFBB-97315C84D821}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B51B-4CB3-8854-1EDB48253B8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{143BC808-3E97-4D88-9088-8E3584B34DB0}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51B-4CB3-8854-1EDB48253B8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{5E895E77-CD9B-4270-85D9-6015D6147D66}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51B-4CB3-8854-1EDB48253B8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{DD2F434A-5748-4816-A645-C79BDB811322}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51B-4CB3-8854-1EDB48253B8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{6FD4B19C-9CB6-4D10-AA2D-DB8EE527031C}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51B-4CB3-8854-1EDB48253B8C}"/>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{56B6386C-99F5-436D-996B-988D98832587}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B51B-4CB3-8854-1EDB48253B8C}"/>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{483479B3-19BD-48A2-A062-531277DA7500}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B51B-4CB3-8854-1EDB48253B8C}"/>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{4CDDC164-3601-4093-8643-BCFF0164A12E}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B51B-4CB3-8854-1EDB48253B8C}"/>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{5F290ABD-20A0-4F32-A90D-C82C7229998A}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B51B-4CB3-8854-1EDB48253B8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3.4</c:v>
                </c:pt>
                <c:pt idx="8">
                  <c:v>3.8</c:v>
                </c:pt>
                <c:pt idx="16">
                  <c:v>4.7</c:v>
                </c:pt>
                <c:pt idx="24">
                  <c:v>6</c:v>
                </c:pt>
                <c:pt idx="32">
                  <c:v>7.1</c:v>
                </c:pt>
              </c:numCache>
            </c:numRef>
          </c:xVal>
          <c:yVal>
            <c:numRef>
              <c:f>公会計指標分析・財政指標組合せ分析表!$BP$73:$DC$73</c:f>
              <c:numCache>
                <c:formatCode>#,##0.0;"▲ "#,##0.0</c:formatCode>
                <c:ptCount val="40"/>
                <c:pt idx="0">
                  <c:v>76.3</c:v>
                </c:pt>
                <c:pt idx="8">
                  <c:v>79.099999999999994</c:v>
                </c:pt>
                <c:pt idx="16">
                  <c:v>70.5</c:v>
                </c:pt>
                <c:pt idx="24">
                  <c:v>66.900000000000006</c:v>
                </c:pt>
                <c:pt idx="32">
                  <c:v>65.7</c:v>
                </c:pt>
              </c:numCache>
            </c:numRef>
          </c:yVal>
          <c:smooth val="0"/>
          <c:extLst>
            <c:ext xmlns:c16="http://schemas.microsoft.com/office/drawing/2014/chart" uri="{C3380CC4-5D6E-409C-BE32-E72D297353CC}">
              <c16:uniqueId val="{00000009-B51B-4CB3-8854-1EDB48253B8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{771F5229-F147-480F-8BD6-87213BFA94BE}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B51B-4CB3-8854-1EDB48253B8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{5DFBE38C-DF66-4492-BF86-9B8407D26AD8}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51B-4CB3-8854-1EDB48253B8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{4CADA0D2-A696-4950-BB4C-EE0F3B135AE8}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51B-4CB3-8854-1EDB48253B8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{B6A9D971-18CD-4809-8CAA-AA09E422113B}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51B-4CB3-8854-1EDB48253B8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{7B7B52C5-34FF-4541-AFBD-737BD8FBBDBB}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51B-4CB3-8854-1EDB48253B8C}"/>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{A272F53D-905B-4E65-9591-5D88F542BEFE}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B51B-4CB3-8854-1EDB48253B8C}"/>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{731C2A6B-0C6E-465D-8743-3C55DD735700}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B51B-4CB3-8854-1EDB48253B8C}"/>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{DC42D9CB-572B-49F6-8736-4DBE433020DC}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B51B-4CB3-8854-1EDB48253B8C}"/>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{C4BB25FB-E050-46EB-B969-F5A62AF7FC0F}</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B51B-4CB3-8854-1EDB48253B8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6.3</c:v>
                </c:pt>
                <c:pt idx="24">
                  <c:v>6.6</c:v>
                </c:pt>
                <c:pt idx="32">
                  <c:v>6.8</c:v>
                </c:pt>
              </c:numCache>
            </c:numRef>
          </c:xVal>
          <c:yVal>
            <c:numRef>
              <c:f>公会計指標分析・財政指標組合せ分析表!$BP$77:$DC$77</c:f>
              <c:numCache>
                <c:formatCode>#,##0.0;"▲ "#,##0.0</c:formatCode>
                <c:ptCount val="40"/>
                <c:pt idx="0">
                  <c:v>20.3</c:v>
                </c:pt>
                <c:pt idx="8">
                  <c:v>15.5</c:v>
                </c:pt>
                <c:pt idx="16">
                  <c:v>4.5999999999999996</c:v>
                </c:pt>
                <c:pt idx="24">
                  <c:v>1.6</c:v>
                </c:pt>
                <c:pt idx="32">
                  <c:v>0</c:v>
                </c:pt>
              </c:numCache>
            </c:numRef>
          </c:yVal>
          <c:smooth val="0"/>
          <c:extLst>
            <c:ext xmlns:c16="http://schemas.microsoft.com/office/drawing/2014/chart" uri="{C3380CC4-5D6E-409C-BE32-E72D297353CC}">
              <c16:uniqueId val="{00000013-B51B-4CB3-8854-1EDB48253B8C}"/>
            </c:ext>
          </c:extLst>
        </c:ser>
        <c:dLbls>
          <c:showLegendKey val="0"/>
          <c:showVal val="1"/>
          <c:showCatName val="0"/>
          <c:showSerName val="0"/>
          <c:showPercent val="0"/>
          <c:showBubbleSize val="0"/>
        </c:dLbls>
        <c:axId val="84219776"/>
        <c:axId val="84234240"/>
      </c:scatterChart>
      <c:valAx>
        <c:axId val="84219776"/>
        <c:scaling>
          <c:orientation val="maxMin"/>
          <c:max val="8"/>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神奈川県湯河原町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組合等が起こした地方債の元利償還金に対する負担金は、湯河原町真鶴町衛生組合の公債費に対する負担金であり、今後も高い数値となる見込みである。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満期一括償還の財源としての減債基金は該当なし。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神奈川県湯河原町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一般会計等に係る地方債の現在高は、近年上昇傾向にあったが、借入額の減少などにより３年連続で町債現在高は減少した。　　　</a:t>
          </a:r>
        </a:p>
        <a:p>
          <a:r>
            <a:rPr kumimoji="1" lang="ja-JP" altLang="en-US" sz="1400">
              <a:latin typeface="ＭＳ ゴシック" pitchFamily="49" charset="-128"/>
              <a:ea typeface="ＭＳ ゴシック" pitchFamily="49" charset="-128"/>
            </a:rPr>
            <a:t>　しかし、湯河原町真鶴町衛生組合に対しての公債費負担金の増加が見込まれることや基金の取り崩しなども引き続き予想されるので、今後も財政の健全化に努める。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神奈川県湯河原町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令和５年度はまちづくり寄附金の増加等により特定目的基金は増加したものの、財源不足に伴う取崩額増加により財政調整基金残高が減少したため、令和４年度と比べ微減になっている。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極力財政調整基金の取り崩しを抑えつつ、今後も利子分を積み立てていきながら、必要に応じて積立、取り崩しを行っていく。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・まちづくり基金：まちづくり寄附金に伴う積立金。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・公共施設等総合管理計画推進基金：町の所有する公共施設等について、更新、統廃合及び長寿命化など総合的な管理計画を推進するための基金。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・防災基金：安全・安心なまちづくりに係る事業並びに災害時の復旧事業及び災害の復興事業に活用するための基金。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・社会福祉基金：湯河原町が行う社会福祉事業の資金に充てるための基金。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・庁舎整備基金：湯河原町役場庁舎の建て替えに必要となる資金確保のための基金。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まちづくり基金については、寄附額が増えたことにより積立額も増加している。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公共施設等総合管理計画推進基金については、宮上・城堀・門川の３会館の工事に充当したため減額となっている。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まちづくり寄附金は寄附をいただく際、使用事業の使途を選んでいただいているため、あてはまる事業に伴い取り崩していく予定である。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公共施設等総合管理計画推進基金は今後も、公共施設の管理の必要などに伴い取り崩ししていくと思われる。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湯河原町真鶴町衛生組合に対する負担金が増加することが予想されていたので、それに備え財政調整基金を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億円を目標に積立てている。令和５年度は財源調整のために取り崩しが増え、残高が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年から衛生組合の元金の償還がはじまったので、これからは財源調整するためにも取り崩す予定。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減債基金より町債の支払いはするつもりは当面ないが、利子の積立てをしている。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今後も動かす予定はない。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F8FCF67-7778-4885-B393-3239450DD0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0D9AD64-7CF1-49BA-A71E-9E7B104D1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DF20FB7E-1641-430F-A062-EA0D1CB0D4AE}"/>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89FEF6C8-DD90-4CD3-822F-3430B663BB09}"/>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9D344EC6-C485-4589-B7EE-7F6299C48C4D}"/>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D3F21947-E040-4F08-8BB3-04019E581C4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3198973E-F663-46F6-B4E5-698C7DE23DA7}"/>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F9033543-56FC-42B1-A04C-8F5B7757BC49}"/>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9849C155-7F66-4864-BAD3-6493ADBC55EE}"/>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ACA259C7-98D4-48E5-897E-28F7D1C913E8}"/>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88E70D7C-C201-4674-A36C-24229B23BE4A}"/>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C388D6AF-AE89-44C6-BD98-34BB6030C3B5}"/>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23,483
22,947
40.97
11,424,696
11,043,051
287,784
6,075,241
9,420,291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D4142214-8827-4561-8967-35BB6CC8ED99}"/>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3E0D581B-1B6B-443A-8696-0BBB1D3BF266}"/>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E9DD1798-16C3-4FF5-8D0F-A41AE471DD0A}"/>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7F4E6541-619C-4778-9884-0BC65A6D2BCD}"/>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A1251881-7BA6-4A75-AC53-D0117614789E}"/>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417775A7-3C4A-4FF3-8687-C744FCD35FFA}"/>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FADED469-0D3D-4036-9CEB-9BD9320E1E3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E913E3DA-5F74-44BB-AC31-53744A35936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FE7E75ED-4B5C-4D22-A08E-F04213247E4D}"/>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27FC281D-0993-43F6-8A5D-7194FD2EFFBF}"/>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8332253B-0E6F-49D4-A09E-625B7182E2C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3702041D-0FAF-4D5A-88D7-075E7268D0F4}"/>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DDAB8333-738B-4DEE-B0F6-BB3C1E8C8BDB}"/>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A0896E12-ED81-49E1-B9CA-C8039A3FD9F1}"/>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EDDABDAB-DF70-4156-9B04-A74523EDD841}"/>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F31C062C-1439-4087-B6DB-911B459E3ADC}"/>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18B9771C-31D5-4ACE-9358-F806436784E6}"/>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1C2EC9A6-D509-4DF0-851F-EAE12C09C945}"/>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102F3FB5-B712-4C0D-BBF6-4C30B797338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896C9962-AF63-4E6B-AB6A-C7CB4D89D37D}"/>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68706651-250C-4861-A6CD-147B91891E7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92F5E208-025A-4CCF-A603-389B62A902A9}"/>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C7F18795-02B0-41BB-9950-C9A17D9AD0CA}"/>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87FBDE26-4E7C-4B46-A3CE-736C57F92DF7}"/>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F990F83D-F37A-4129-A318-68E55F776675}"/>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1F62C2D1-233B-4297-840E-4734EB148A65}"/>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F2E67C4B-2047-4134-B7D6-925D1E4F28EF}"/>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2999BDC9-4196-46CC-A659-962A371E5CD6}"/>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3FB4CF2A-37B7-4F9C-9EB1-8ABDA4925F2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E45CC224-679C-426D-9AEC-6AD0D57F6542}"/>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6B28A483-DC78-4CCB-A6FB-EAAB6D726E23}"/>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EF3560BD-239E-4046-BF28-70F285EC979F}"/>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824326E1-7D83-4633-A028-4883BEAFBEB4}"/>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2A4CF310-4912-4FA8-8016-A669D31ACBDC}"/>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87EF3CC6-7917-4FDA-ABB7-9F4F19A452AA}"/>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昨年に比べ値は増加し、類似団体より値が大きい。</a:t>
          </a:r>
        </a:p>
        <a:p>
          <a:r>
            <a:rPr kumimoji="1" lang="ja-JP" altLang="en-US" sz="1100">
              <a:latin typeface="ＭＳ Ｐゴシック" panose="020B0600070205080204" pitchFamily="50" charset="-128"/>
              <a:ea typeface="ＭＳ Ｐゴシック" panose="020B0600070205080204" pitchFamily="50" charset="-128"/>
            </a:rPr>
            <a:t>湯河原町公共施設等総合管理計画に基づき施設の管理を行い、適正な値になるよう目指していく。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538EA038-17E7-484A-B6C0-70CB198A7613}"/>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DA237088-CE9C-46B1-AAF0-375C6BB1C748}"/>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2AF25A4D-4A7B-432E-BA88-C6DD2E3838C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280EBAC3-9D19-47C2-91AB-84F9E35ECC81}"/>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359E4657-58DD-41A1-95DC-3D11336DC2CF}"/>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3E979D3E-80D8-41B6-BC85-77D10F864932}"/>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F00A7BF5-D5F8-4B6F-98E4-9C0B96A3021A}"/>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12E51652-7198-4B1A-8236-1FAE32CB7823}"/>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AAE3BAE2-DC7A-47AF-9664-2A6407374A67}"/>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4F39D8FD-5124-47E3-90AE-18B918143652}"/>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F381F74-A347-4609-A11A-B4096EB3AB04}"/>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BC1A08AE-799A-4328-BC77-8B999D040556}"/>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EE3D96DA-6E63-4C72-A76B-6826AB96164B}"/>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93D738F6-5D36-45CC-812D-0DA1312AE58F}"/>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158676AB-A922-47A2-9D8B-88CF5121EEEA}"/>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EC83A47A-32BF-404C-B1A5-9E60084EC378}"/>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51223</xdr:rowOff>
    </xdr:from>
    <xdr:to>
      <xdr:col>23</xdr:col>
      <xdr:colOff>85090</xdr:colOff>
      <xdr:row>35</xdr:row>
      <xdr:rowOff>51858</xdr:rowOff>
    </xdr:to>
    <xdr:cxnSp macro="">
      <xdr:nvCxnSpPr>
        <xdr:cNvPr id="65" name="直線コネクタ 64">
          <a:extLst>
            <a:ext uri="{FF2B5EF4-FFF2-40B4-BE49-F238E27FC236}">
              <a16:creationId xmlns:a16="http://schemas.microsoft.com/office/drawing/2014/main" id="{AD0315A7-3428-4ECC-8824-98597A83166C}"/>
            </a:ext>
          </a:extLst>
        </xdr:cNvPr>
        <xdr:cNvCxnSpPr/>
      </xdr:nvCxnSpPr>
      <xdr:spPr>
        <a:xfrm flipV="1">
          <a:off x="4760595" y="5280448"/>
          <a:ext cx="1270" cy="1543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55685</xdr:rowOff>
    </xdr:from>
    <xdr:ext cx="405111" cy="259045"/>
    <xdr:sp macro="" textlink="">
      <xdr:nvSpPr>
        <xdr:cNvPr id="66" name="有形固定資産減価償却率最小値テキスト">
          <a:extLst>
            <a:ext uri="{FF2B5EF4-FFF2-40B4-BE49-F238E27FC236}">
              <a16:creationId xmlns:a16="http://schemas.microsoft.com/office/drawing/2014/main" id="{13AF0714-81EC-4F37-A7EA-223429FA6156}"/>
            </a:ext>
          </a:extLst>
        </xdr:cNvPr>
        <xdr:cNvSpPr txBox="1"/>
      </xdr:nvSpPr>
      <xdr:spPr>
        <a:xfrm>
          <a:off x="4813300" y="6827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51858</xdr:rowOff>
    </xdr:from>
    <xdr:to>
      <xdr:col>23</xdr:col>
      <xdr:colOff>174625</xdr:colOff>
      <xdr:row>35</xdr:row>
      <xdr:rowOff>51858</xdr:rowOff>
    </xdr:to>
    <xdr:cxnSp macro="">
      <xdr:nvCxnSpPr>
        <xdr:cNvPr id="67" name="直線コネクタ 66">
          <a:extLst>
            <a:ext uri="{FF2B5EF4-FFF2-40B4-BE49-F238E27FC236}">
              <a16:creationId xmlns:a16="http://schemas.microsoft.com/office/drawing/2014/main" id="{48C332A1-F5C6-4DE9-ABF6-D23BEE99300B}"/>
            </a:ext>
          </a:extLst>
        </xdr:cNvPr>
        <xdr:cNvCxnSpPr/>
      </xdr:nvCxnSpPr>
      <xdr:spPr>
        <a:xfrm>
          <a:off x="4673600" y="6824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169350</xdr:rowOff>
    </xdr:from>
    <xdr:ext cx="405111" cy="259045"/>
    <xdr:sp macro="" textlink="">
      <xdr:nvSpPr>
        <xdr:cNvPr id="68" name="有形固定資産減価償却率最大値テキスト">
          <a:extLst>
            <a:ext uri="{FF2B5EF4-FFF2-40B4-BE49-F238E27FC236}">
              <a16:creationId xmlns:a16="http://schemas.microsoft.com/office/drawing/2014/main" id="{79F065B0-1CC7-4B5F-A23A-2453208E116E}"/>
            </a:ext>
          </a:extLst>
        </xdr:cNvPr>
        <xdr:cNvSpPr txBox="1"/>
      </xdr:nvSpPr>
      <xdr:spPr>
        <a:xfrm>
          <a:off x="4813300" y="5055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51223</xdr:rowOff>
    </xdr:from>
    <xdr:to>
      <xdr:col>23</xdr:col>
      <xdr:colOff>174625</xdr:colOff>
      <xdr:row>26</xdr:row>
      <xdr:rowOff>51223</xdr:rowOff>
    </xdr:to>
    <xdr:cxnSp macro="">
      <xdr:nvCxnSpPr>
        <xdr:cNvPr id="69" name="直線コネクタ 68">
          <a:extLst>
            <a:ext uri="{FF2B5EF4-FFF2-40B4-BE49-F238E27FC236}">
              <a16:creationId xmlns:a16="http://schemas.microsoft.com/office/drawing/2014/main" id="{E9E2BFD7-62C2-44E7-9C75-7DE0BCA068F8}"/>
            </a:ext>
          </a:extLst>
        </xdr:cNvPr>
        <xdr:cNvCxnSpPr/>
      </xdr:nvCxnSpPr>
      <xdr:spPr>
        <a:xfrm>
          <a:off x="4673600" y="528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44044</xdr:rowOff>
    </xdr:from>
    <xdr:ext cx="405111" cy="259045"/>
    <xdr:sp macro="" textlink="">
      <xdr:nvSpPr>
        <xdr:cNvPr id="70" name="有形固定資産減価償却率平均値テキスト">
          <a:extLst>
            <a:ext uri="{FF2B5EF4-FFF2-40B4-BE49-F238E27FC236}">
              <a16:creationId xmlns:a16="http://schemas.microsoft.com/office/drawing/2014/main" id="{2A144583-25E8-477A-8B2C-CE29F5285D9E}"/>
            </a:ext>
          </a:extLst>
        </xdr:cNvPr>
        <xdr:cNvSpPr txBox="1"/>
      </xdr:nvSpPr>
      <xdr:spPr>
        <a:xfrm>
          <a:off x="4813300" y="59590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21167</xdr:rowOff>
    </xdr:from>
    <xdr:to>
      <xdr:col>23</xdr:col>
      <xdr:colOff>136525</xdr:colOff>
      <xdr:row>31</xdr:row>
      <xdr:rowOff>122767</xdr:rowOff>
    </xdr:to>
    <xdr:sp macro="" textlink="">
      <xdr:nvSpPr>
        <xdr:cNvPr id="71" name="フローチャート: 判断 70">
          <a:extLst>
            <a:ext uri="{FF2B5EF4-FFF2-40B4-BE49-F238E27FC236}">
              <a16:creationId xmlns:a16="http://schemas.microsoft.com/office/drawing/2014/main" id="{FE7C3ABC-9EC9-4D39-8E41-0F0FED30FB40}"/>
            </a:ext>
          </a:extLst>
        </xdr:cNvPr>
        <xdr:cNvSpPr/>
      </xdr:nvSpPr>
      <xdr:spPr>
        <a:xfrm>
          <a:off x="4711700" y="610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153035</xdr:rowOff>
    </xdr:from>
    <xdr:to>
      <xdr:col>19</xdr:col>
      <xdr:colOff>187325</xdr:colOff>
      <xdr:row>31</xdr:row>
      <xdr:rowOff>83185</xdr:rowOff>
    </xdr:to>
    <xdr:sp macro="" textlink="">
      <xdr:nvSpPr>
        <xdr:cNvPr id="72" name="フローチャート: 判断 71">
          <a:extLst>
            <a:ext uri="{FF2B5EF4-FFF2-40B4-BE49-F238E27FC236}">
              <a16:creationId xmlns:a16="http://schemas.microsoft.com/office/drawing/2014/main" id="{3E692FF2-9A8E-46DB-819B-A1D03988F041}"/>
            </a:ext>
          </a:extLst>
        </xdr:cNvPr>
        <xdr:cNvSpPr/>
      </xdr:nvSpPr>
      <xdr:spPr>
        <a:xfrm>
          <a:off x="40005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113453</xdr:rowOff>
    </xdr:from>
    <xdr:to>
      <xdr:col>15</xdr:col>
      <xdr:colOff>187325</xdr:colOff>
      <xdr:row>31</xdr:row>
      <xdr:rowOff>43603</xdr:rowOff>
    </xdr:to>
    <xdr:sp macro="" textlink="">
      <xdr:nvSpPr>
        <xdr:cNvPr id="73" name="フローチャート: 判断 72">
          <a:extLst>
            <a:ext uri="{FF2B5EF4-FFF2-40B4-BE49-F238E27FC236}">
              <a16:creationId xmlns:a16="http://schemas.microsoft.com/office/drawing/2014/main" id="{EEA94BD2-E3FC-4610-93D7-8C3FD2C63987}"/>
            </a:ext>
          </a:extLst>
        </xdr:cNvPr>
        <xdr:cNvSpPr/>
      </xdr:nvSpPr>
      <xdr:spPr>
        <a:xfrm>
          <a:off x="3238500" y="6028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120650</xdr:rowOff>
    </xdr:from>
    <xdr:to>
      <xdr:col>11</xdr:col>
      <xdr:colOff>187325</xdr:colOff>
      <xdr:row>31</xdr:row>
      <xdr:rowOff>50800</xdr:rowOff>
    </xdr:to>
    <xdr:sp macro="" textlink="">
      <xdr:nvSpPr>
        <xdr:cNvPr id="74" name="フローチャート: 判断 73">
          <a:extLst>
            <a:ext uri="{FF2B5EF4-FFF2-40B4-BE49-F238E27FC236}">
              <a16:creationId xmlns:a16="http://schemas.microsoft.com/office/drawing/2014/main" id="{D74434E8-D007-42CB-9A2C-BD54E2F59E6A}"/>
            </a:ext>
          </a:extLst>
        </xdr:cNvPr>
        <xdr:cNvSpPr/>
      </xdr:nvSpPr>
      <xdr:spPr>
        <a:xfrm>
          <a:off x="2476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81068</xdr:rowOff>
    </xdr:from>
    <xdr:to>
      <xdr:col>7</xdr:col>
      <xdr:colOff>187325</xdr:colOff>
      <xdr:row>31</xdr:row>
      <xdr:rowOff>11218</xdr:rowOff>
    </xdr:to>
    <xdr:sp macro="" textlink="">
      <xdr:nvSpPr>
        <xdr:cNvPr id="75" name="フローチャート: 判断 74">
          <a:extLst>
            <a:ext uri="{FF2B5EF4-FFF2-40B4-BE49-F238E27FC236}">
              <a16:creationId xmlns:a16="http://schemas.microsoft.com/office/drawing/2014/main" id="{D71F37E3-F754-460E-A69F-F8ED0576FE70}"/>
            </a:ext>
          </a:extLst>
        </xdr:cNvPr>
        <xdr:cNvSpPr/>
      </xdr:nvSpPr>
      <xdr:spPr>
        <a:xfrm>
          <a:off x="1714500" y="599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B1D85FDF-4B4F-48BE-BA4E-E46920E1A69C}"/>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6FA65BA0-9280-4E8D-8FCE-D2358A7712F4}"/>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BCCEFA99-034A-44E6-AF1F-1C34F8351861}"/>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EB757D79-D21A-4285-BE2C-015E964377AB}"/>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63386AFD-3861-4822-976D-B1BC91F0CE67}"/>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123190</xdr:rowOff>
    </xdr:from>
    <xdr:to>
      <xdr:col>23</xdr:col>
      <xdr:colOff>136525</xdr:colOff>
      <xdr:row>33</xdr:row>
      <xdr:rowOff>53340</xdr:rowOff>
    </xdr:to>
    <xdr:sp macro="" textlink="">
      <xdr:nvSpPr>
        <xdr:cNvPr id="81" name="楕円 80">
          <a:extLst>
            <a:ext uri="{FF2B5EF4-FFF2-40B4-BE49-F238E27FC236}">
              <a16:creationId xmlns:a16="http://schemas.microsoft.com/office/drawing/2014/main" id="{AB998CC5-0993-481B-8908-767CCDBB016D}"/>
            </a:ext>
          </a:extLst>
        </xdr:cNvPr>
        <xdr:cNvSpPr/>
      </xdr:nvSpPr>
      <xdr:spPr>
        <a:xfrm>
          <a:off x="4711700" y="63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101617</xdr:rowOff>
    </xdr:from>
    <xdr:ext cx="405111" cy="259045"/>
    <xdr:sp macro="" textlink="">
      <xdr:nvSpPr>
        <xdr:cNvPr id="82" name="有形固定資産減価償却率該当値テキスト">
          <a:extLst>
            <a:ext uri="{FF2B5EF4-FFF2-40B4-BE49-F238E27FC236}">
              <a16:creationId xmlns:a16="http://schemas.microsoft.com/office/drawing/2014/main" id="{DFE11F66-5173-49FC-B9B5-681994C4403D}"/>
            </a:ext>
          </a:extLst>
        </xdr:cNvPr>
        <xdr:cNvSpPr txBox="1"/>
      </xdr:nvSpPr>
      <xdr:spPr>
        <a:xfrm>
          <a:off x="4813300" y="6359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105198</xdr:rowOff>
    </xdr:from>
    <xdr:to>
      <xdr:col>19</xdr:col>
      <xdr:colOff>187325</xdr:colOff>
      <xdr:row>33</xdr:row>
      <xdr:rowOff>35348</xdr:rowOff>
    </xdr:to>
    <xdr:sp macro="" textlink="">
      <xdr:nvSpPr>
        <xdr:cNvPr id="83" name="楕円 82">
          <a:extLst>
            <a:ext uri="{FF2B5EF4-FFF2-40B4-BE49-F238E27FC236}">
              <a16:creationId xmlns:a16="http://schemas.microsoft.com/office/drawing/2014/main" id="{2EC19447-C2EE-4E2A-AAF2-F82A267CA1A5}"/>
            </a:ext>
          </a:extLst>
        </xdr:cNvPr>
        <xdr:cNvSpPr/>
      </xdr:nvSpPr>
      <xdr:spPr>
        <a:xfrm>
          <a:off x="40005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155998</xdr:rowOff>
    </xdr:from>
    <xdr:to>
      <xdr:col>23</xdr:col>
      <xdr:colOff>85725</xdr:colOff>
      <xdr:row>33</xdr:row>
      <xdr:rowOff>2540</xdr:rowOff>
    </xdr:to>
    <xdr:cxnSp macro="">
      <xdr:nvCxnSpPr>
        <xdr:cNvPr id="84" name="直線コネクタ 83">
          <a:extLst>
            <a:ext uri="{FF2B5EF4-FFF2-40B4-BE49-F238E27FC236}">
              <a16:creationId xmlns:a16="http://schemas.microsoft.com/office/drawing/2014/main" id="{2CC8911A-9C78-4900-84CC-88D96A3DE7C0}"/>
            </a:ext>
          </a:extLst>
        </xdr:cNvPr>
        <xdr:cNvCxnSpPr/>
      </xdr:nvCxnSpPr>
      <xdr:spPr>
        <a:xfrm>
          <a:off x="4051300" y="6413923"/>
          <a:ext cx="7112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47625</xdr:rowOff>
    </xdr:from>
    <xdr:to>
      <xdr:col>15</xdr:col>
      <xdr:colOff>187325</xdr:colOff>
      <xdr:row>32</xdr:row>
      <xdr:rowOff>149225</xdr:rowOff>
    </xdr:to>
    <xdr:sp macro="" textlink="">
      <xdr:nvSpPr>
        <xdr:cNvPr id="85" name="楕円 84">
          <a:extLst>
            <a:ext uri="{FF2B5EF4-FFF2-40B4-BE49-F238E27FC236}">
              <a16:creationId xmlns:a16="http://schemas.microsoft.com/office/drawing/2014/main" id="{AEC57BC6-9470-4875-8DA2-5D13AF9E3053}"/>
            </a:ext>
          </a:extLst>
        </xdr:cNvPr>
        <xdr:cNvSpPr/>
      </xdr:nvSpPr>
      <xdr:spPr>
        <a:xfrm>
          <a:off x="32385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98425</xdr:rowOff>
    </xdr:from>
    <xdr:to>
      <xdr:col>19</xdr:col>
      <xdr:colOff>136525</xdr:colOff>
      <xdr:row>32</xdr:row>
      <xdr:rowOff>155998</xdr:rowOff>
    </xdr:to>
    <xdr:cxnSp macro="">
      <xdr:nvCxnSpPr>
        <xdr:cNvPr id="86" name="直線コネクタ 85">
          <a:extLst>
            <a:ext uri="{FF2B5EF4-FFF2-40B4-BE49-F238E27FC236}">
              <a16:creationId xmlns:a16="http://schemas.microsoft.com/office/drawing/2014/main" id="{96B0CA55-63C6-40DD-B991-33B3FAE748D9}"/>
            </a:ext>
          </a:extLst>
        </xdr:cNvPr>
        <xdr:cNvCxnSpPr/>
      </xdr:nvCxnSpPr>
      <xdr:spPr>
        <a:xfrm>
          <a:off x="3289300" y="6356350"/>
          <a:ext cx="7620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165100</xdr:rowOff>
    </xdr:from>
    <xdr:to>
      <xdr:col>11</xdr:col>
      <xdr:colOff>187325</xdr:colOff>
      <xdr:row>32</xdr:row>
      <xdr:rowOff>95250</xdr:rowOff>
    </xdr:to>
    <xdr:sp macro="" textlink="">
      <xdr:nvSpPr>
        <xdr:cNvPr id="87" name="楕円 86">
          <a:extLst>
            <a:ext uri="{FF2B5EF4-FFF2-40B4-BE49-F238E27FC236}">
              <a16:creationId xmlns:a16="http://schemas.microsoft.com/office/drawing/2014/main" id="{DE193F7E-3B34-4358-89C4-BC7DCECDABFC}"/>
            </a:ext>
          </a:extLst>
        </xdr:cNvPr>
        <xdr:cNvSpPr/>
      </xdr:nvSpPr>
      <xdr:spPr>
        <a:xfrm>
          <a:off x="2476500" y="625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44450</xdr:rowOff>
    </xdr:from>
    <xdr:to>
      <xdr:col>15</xdr:col>
      <xdr:colOff>136525</xdr:colOff>
      <xdr:row>32</xdr:row>
      <xdr:rowOff>98425</xdr:rowOff>
    </xdr:to>
    <xdr:cxnSp macro="">
      <xdr:nvCxnSpPr>
        <xdr:cNvPr id="88" name="直線コネクタ 87">
          <a:extLst>
            <a:ext uri="{FF2B5EF4-FFF2-40B4-BE49-F238E27FC236}">
              <a16:creationId xmlns:a16="http://schemas.microsoft.com/office/drawing/2014/main" id="{0864650F-D016-4621-B2DC-CF5244A2FF0A}"/>
            </a:ext>
          </a:extLst>
        </xdr:cNvPr>
        <xdr:cNvCxnSpPr/>
      </xdr:nvCxnSpPr>
      <xdr:spPr>
        <a:xfrm>
          <a:off x="2527300" y="6302375"/>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114723</xdr:rowOff>
    </xdr:from>
    <xdr:to>
      <xdr:col>7</xdr:col>
      <xdr:colOff>187325</xdr:colOff>
      <xdr:row>32</xdr:row>
      <xdr:rowOff>44873</xdr:rowOff>
    </xdr:to>
    <xdr:sp macro="" textlink="">
      <xdr:nvSpPr>
        <xdr:cNvPr id="89" name="楕円 88">
          <a:extLst>
            <a:ext uri="{FF2B5EF4-FFF2-40B4-BE49-F238E27FC236}">
              <a16:creationId xmlns:a16="http://schemas.microsoft.com/office/drawing/2014/main" id="{6871459D-98A7-45FA-BE62-3D3011B362D5}"/>
            </a:ext>
          </a:extLst>
        </xdr:cNvPr>
        <xdr:cNvSpPr/>
      </xdr:nvSpPr>
      <xdr:spPr>
        <a:xfrm>
          <a:off x="1714500" y="620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165523</xdr:rowOff>
    </xdr:from>
    <xdr:to>
      <xdr:col>11</xdr:col>
      <xdr:colOff>136525</xdr:colOff>
      <xdr:row>32</xdr:row>
      <xdr:rowOff>44450</xdr:rowOff>
    </xdr:to>
    <xdr:cxnSp macro="">
      <xdr:nvCxnSpPr>
        <xdr:cNvPr id="90" name="直線コネクタ 89">
          <a:extLst>
            <a:ext uri="{FF2B5EF4-FFF2-40B4-BE49-F238E27FC236}">
              <a16:creationId xmlns:a16="http://schemas.microsoft.com/office/drawing/2014/main" id="{423212C4-EFF0-429C-99CC-7F2F11F885FF}"/>
            </a:ext>
          </a:extLst>
        </xdr:cNvPr>
        <xdr:cNvCxnSpPr/>
      </xdr:nvCxnSpPr>
      <xdr:spPr>
        <a:xfrm>
          <a:off x="1765300" y="6251998"/>
          <a:ext cx="7620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99712</xdr:rowOff>
    </xdr:from>
    <xdr:ext cx="405111" cy="259045"/>
    <xdr:sp macro="" textlink="">
      <xdr:nvSpPr>
        <xdr:cNvPr id="91" name="n_1aveValue有形固定資産減価償却率">
          <a:extLst>
            <a:ext uri="{FF2B5EF4-FFF2-40B4-BE49-F238E27FC236}">
              <a16:creationId xmlns:a16="http://schemas.microsoft.com/office/drawing/2014/main" id="{F368B155-B58C-4A3C-9714-70B0A9172D7D}"/>
            </a:ext>
          </a:extLst>
        </xdr:cNvPr>
        <xdr:cNvSpPr txBox="1"/>
      </xdr:nvSpPr>
      <xdr:spPr>
        <a:xfrm>
          <a:off x="3836044" y="584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60130</xdr:rowOff>
    </xdr:from>
    <xdr:ext cx="405111" cy="259045"/>
    <xdr:sp macro="" textlink="">
      <xdr:nvSpPr>
        <xdr:cNvPr id="92" name="n_2aveValue有形固定資産減価償却率">
          <a:extLst>
            <a:ext uri="{FF2B5EF4-FFF2-40B4-BE49-F238E27FC236}">
              <a16:creationId xmlns:a16="http://schemas.microsoft.com/office/drawing/2014/main" id="{2CA24029-FD58-4A27-9984-455FB20D3D44}"/>
            </a:ext>
          </a:extLst>
        </xdr:cNvPr>
        <xdr:cNvSpPr txBox="1"/>
      </xdr:nvSpPr>
      <xdr:spPr>
        <a:xfrm>
          <a:off x="3086744" y="5803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67327</xdr:rowOff>
    </xdr:from>
    <xdr:ext cx="405111" cy="259045"/>
    <xdr:sp macro="" textlink="">
      <xdr:nvSpPr>
        <xdr:cNvPr id="93" name="n_3aveValue有形固定資産減価償却率">
          <a:extLst>
            <a:ext uri="{FF2B5EF4-FFF2-40B4-BE49-F238E27FC236}">
              <a16:creationId xmlns:a16="http://schemas.microsoft.com/office/drawing/2014/main" id="{2ADB75A2-6443-40C7-B908-8CE4329B26A1}"/>
            </a:ext>
          </a:extLst>
        </xdr:cNvPr>
        <xdr:cNvSpPr txBox="1"/>
      </xdr:nvSpPr>
      <xdr:spPr>
        <a:xfrm>
          <a:off x="232474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27745</xdr:rowOff>
    </xdr:from>
    <xdr:ext cx="405111" cy="259045"/>
    <xdr:sp macro="" textlink="">
      <xdr:nvSpPr>
        <xdr:cNvPr id="94" name="n_4aveValue有形固定資産減価償却率">
          <a:extLst>
            <a:ext uri="{FF2B5EF4-FFF2-40B4-BE49-F238E27FC236}">
              <a16:creationId xmlns:a16="http://schemas.microsoft.com/office/drawing/2014/main" id="{4679B5D2-372A-466E-8B5A-3470899A082C}"/>
            </a:ext>
          </a:extLst>
        </xdr:cNvPr>
        <xdr:cNvSpPr txBox="1"/>
      </xdr:nvSpPr>
      <xdr:spPr>
        <a:xfrm>
          <a:off x="1562744" y="5771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26475</xdr:rowOff>
    </xdr:from>
    <xdr:ext cx="405111" cy="259045"/>
    <xdr:sp macro="" textlink="">
      <xdr:nvSpPr>
        <xdr:cNvPr id="95" name="n_1mainValue有形固定資産減価償却率">
          <a:extLst>
            <a:ext uri="{FF2B5EF4-FFF2-40B4-BE49-F238E27FC236}">
              <a16:creationId xmlns:a16="http://schemas.microsoft.com/office/drawing/2014/main" id="{AAE46595-87EB-4E71-B9C5-AB42FAFC839D}"/>
            </a:ext>
          </a:extLst>
        </xdr:cNvPr>
        <xdr:cNvSpPr txBox="1"/>
      </xdr:nvSpPr>
      <xdr:spPr>
        <a:xfrm>
          <a:off x="3836044" y="6455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140352</xdr:rowOff>
    </xdr:from>
    <xdr:ext cx="405111" cy="259045"/>
    <xdr:sp macro="" textlink="">
      <xdr:nvSpPr>
        <xdr:cNvPr id="96" name="n_2mainValue有形固定資産減価償却率">
          <a:extLst>
            <a:ext uri="{FF2B5EF4-FFF2-40B4-BE49-F238E27FC236}">
              <a16:creationId xmlns:a16="http://schemas.microsoft.com/office/drawing/2014/main" id="{C1754426-2FAC-4A73-A770-5BB1A3A05509}"/>
            </a:ext>
          </a:extLst>
        </xdr:cNvPr>
        <xdr:cNvSpPr txBox="1"/>
      </xdr:nvSpPr>
      <xdr:spPr>
        <a:xfrm>
          <a:off x="3086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86377</xdr:rowOff>
    </xdr:from>
    <xdr:ext cx="405111" cy="259045"/>
    <xdr:sp macro="" textlink="">
      <xdr:nvSpPr>
        <xdr:cNvPr id="97" name="n_3mainValue有形固定資産減価償却率">
          <a:extLst>
            <a:ext uri="{FF2B5EF4-FFF2-40B4-BE49-F238E27FC236}">
              <a16:creationId xmlns:a16="http://schemas.microsoft.com/office/drawing/2014/main" id="{37079216-30BB-4B19-A424-AD3F57E80867}"/>
            </a:ext>
          </a:extLst>
        </xdr:cNvPr>
        <xdr:cNvSpPr txBox="1"/>
      </xdr:nvSpPr>
      <xdr:spPr>
        <a:xfrm>
          <a:off x="2324744"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36000</xdr:rowOff>
    </xdr:from>
    <xdr:ext cx="405111" cy="259045"/>
    <xdr:sp macro="" textlink="">
      <xdr:nvSpPr>
        <xdr:cNvPr id="98" name="n_4mainValue有形固定資産減価償却率">
          <a:extLst>
            <a:ext uri="{FF2B5EF4-FFF2-40B4-BE49-F238E27FC236}">
              <a16:creationId xmlns:a16="http://schemas.microsoft.com/office/drawing/2014/main" id="{665E57E4-7811-4E54-84CB-BE3CCC6BF163}"/>
            </a:ext>
          </a:extLst>
        </xdr:cNvPr>
        <xdr:cNvSpPr txBox="1"/>
      </xdr:nvSpPr>
      <xdr:spPr>
        <a:xfrm>
          <a:off x="1562744" y="6293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F26C6A6F-A4D2-4141-9364-A3F077328229}"/>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5DD3725F-3F44-45C4-B3E8-EAA5B45F3A9A}"/>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72D210C-9996-4734-BFE6-D488EEC99FD2}"/>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[ 857.7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294DA264-FA05-4B67-A7F2-1893245EF58C}"/>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96514826-59FD-42C4-B757-D697B972B765}"/>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3BA80EEF-FD05-40E5-979C-8CF0DAEB45D5}"/>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BC4EF064-E005-4A37-9BE0-078EB1D4E2E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B2DADC34-2FB8-4EBA-9CD5-D270434D45B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70BE58A5-723F-4D34-AECB-33E595D7868C}"/>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7743D0B9-20A9-40C0-8B91-FA5DEE53AAE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3B091AAF-9A30-4703-92F7-3BFA3387F1E2}"/>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B2EF520-C7E4-4690-8808-D0898EDD3F8B}"/>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C72AE2A3-C5F0-4654-BC49-B3BD655D53D7}"/>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類似団体より債務償還比率の値が高い。</a:t>
          </a:r>
        </a:p>
        <a:p>
          <a:r>
            <a:rPr kumimoji="1" lang="ja-JP" altLang="en-US" sz="1100">
              <a:latin typeface="ＭＳ Ｐゴシック" panose="020B0600070205080204" pitchFamily="50" charset="-128"/>
              <a:ea typeface="ＭＳ Ｐゴシック" panose="020B0600070205080204" pitchFamily="50" charset="-128"/>
            </a:rPr>
            <a:t>昨年よりは値が減少しているものの、税収などの減により増加傾向になると予測される。</a:t>
          </a:r>
        </a:p>
        <a:p>
          <a:r>
            <a:rPr kumimoji="1" lang="ja-JP" altLang="en-US" sz="1100">
              <a:latin typeface="ＭＳ Ｐゴシック" panose="020B0600070205080204" pitchFamily="50" charset="-128"/>
              <a:ea typeface="ＭＳ Ｐゴシック" panose="020B0600070205080204" pitchFamily="50" charset="-128"/>
            </a:rPr>
            <a:t>起債の新規発行を計画的に行い、将来に過度な負担を残すことの無いようにする。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B6DA4CD3-E223-4F82-8989-BF62840FA8A1}"/>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B6DD71DC-B278-4CA6-AE21-B764B996D135}"/>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7517ECB6-02CE-4CA8-82C5-B2E3AF3ADAAC}"/>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74490ACA-8A6E-44DC-997A-66081D0E0EA6}"/>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EA2FC354-B9A9-40FF-9723-D3253696DB2C}"/>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B8CCE1FC-6B99-41A6-AB39-26FABD72E5E7}"/>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4016485A-84FD-4558-B15A-DCFFFC6B1F72}"/>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10D1D5B5-8A8F-413F-9A4A-479DE8315902}"/>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21CB4770-C484-45CE-A8E1-17C07CF51918}"/>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3F087213-28A6-470D-AB01-13D651E076A4}"/>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7C06F6CE-AF3B-48B8-9671-1EF1D0D22445}"/>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84FB02D7-DA85-4401-B84B-1B0D42BE0017}"/>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E5F64580-B73E-46B5-8C81-ABB138129E32}"/>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EA5846E0-1AED-4C53-8B1A-6ABB1C317F46}"/>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9A42312F-24F7-4CA0-8DC5-F1E91EC55417}"/>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47420</xdr:rowOff>
    </xdr:to>
    <xdr:cxnSp macro="">
      <xdr:nvCxnSpPr>
        <xdr:cNvPr id="127" name="直線コネクタ 126">
          <a:extLst>
            <a:ext uri="{FF2B5EF4-FFF2-40B4-BE49-F238E27FC236}">
              <a16:creationId xmlns:a16="http://schemas.microsoft.com/office/drawing/2014/main" id="{5D67D982-0E6C-4B22-A980-7E7E237AC393}"/>
            </a:ext>
          </a:extLst>
        </xdr:cNvPr>
        <xdr:cNvCxnSpPr/>
      </xdr:nvCxnSpPr>
      <xdr:spPr>
        <a:xfrm flipV="1">
          <a:off x="14793595" y="5312833"/>
          <a:ext cx="1269" cy="1506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51247</xdr:rowOff>
    </xdr:from>
    <xdr:ext cx="560923" cy="259045"/>
    <xdr:sp macro="" textlink="">
      <xdr:nvSpPr>
        <xdr:cNvPr id="128" name="債務償還比率最小値テキスト">
          <a:extLst>
            <a:ext uri="{FF2B5EF4-FFF2-40B4-BE49-F238E27FC236}">
              <a16:creationId xmlns:a16="http://schemas.microsoft.com/office/drawing/2014/main" id="{C7515D50-42B7-435A-B137-FB50F9FAB38E}"/>
            </a:ext>
          </a:extLst>
        </xdr:cNvPr>
        <xdr:cNvSpPr txBox="1"/>
      </xdr:nvSpPr>
      <xdr:spPr>
        <a:xfrm>
          <a:off x="14846300" y="682352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47420</xdr:rowOff>
    </xdr:from>
    <xdr:to>
      <xdr:col>76</xdr:col>
      <xdr:colOff>111125</xdr:colOff>
      <xdr:row>35</xdr:row>
      <xdr:rowOff>47420</xdr:rowOff>
    </xdr:to>
    <xdr:cxnSp macro="">
      <xdr:nvCxnSpPr>
        <xdr:cNvPr id="129" name="直線コネクタ 128">
          <a:extLst>
            <a:ext uri="{FF2B5EF4-FFF2-40B4-BE49-F238E27FC236}">
              <a16:creationId xmlns:a16="http://schemas.microsoft.com/office/drawing/2014/main" id="{608BB701-2D56-408D-BC00-22EB4B468134}"/>
            </a:ext>
          </a:extLst>
        </xdr:cNvPr>
        <xdr:cNvCxnSpPr/>
      </xdr:nvCxnSpPr>
      <xdr:spPr>
        <a:xfrm>
          <a:off x="14706600" y="6819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3AB8C4A4-9DE3-44EF-A3C3-F614F568544D}"/>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43CEB4EB-4860-4AB3-8A7C-A6E1912C1BCF}"/>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79526</xdr:rowOff>
    </xdr:from>
    <xdr:ext cx="469744" cy="259045"/>
    <xdr:sp macro="" textlink="">
      <xdr:nvSpPr>
        <xdr:cNvPr id="132" name="債務償還比率平均値テキスト">
          <a:extLst>
            <a:ext uri="{FF2B5EF4-FFF2-40B4-BE49-F238E27FC236}">
              <a16:creationId xmlns:a16="http://schemas.microsoft.com/office/drawing/2014/main" id="{66A9A912-8CFE-4395-94AA-7A77A6C1A505}"/>
            </a:ext>
          </a:extLst>
        </xdr:cNvPr>
        <xdr:cNvSpPr txBox="1"/>
      </xdr:nvSpPr>
      <xdr:spPr>
        <a:xfrm>
          <a:off x="14846300" y="5651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56649</xdr:rowOff>
    </xdr:from>
    <xdr:to>
      <xdr:col>76</xdr:col>
      <xdr:colOff>73025</xdr:colOff>
      <xdr:row>29</xdr:row>
      <xdr:rowOff>158249</xdr:rowOff>
    </xdr:to>
    <xdr:sp macro="" textlink="">
      <xdr:nvSpPr>
        <xdr:cNvPr id="133" name="フローチャート: 判断 132">
          <a:extLst>
            <a:ext uri="{FF2B5EF4-FFF2-40B4-BE49-F238E27FC236}">
              <a16:creationId xmlns:a16="http://schemas.microsoft.com/office/drawing/2014/main" id="{7121BABA-3254-4CD0-A1C4-0672F849BC42}"/>
            </a:ext>
          </a:extLst>
        </xdr:cNvPr>
        <xdr:cNvSpPr/>
      </xdr:nvSpPr>
      <xdr:spPr>
        <a:xfrm>
          <a:off x="14744700" y="5800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61207</xdr:rowOff>
    </xdr:from>
    <xdr:to>
      <xdr:col>72</xdr:col>
      <xdr:colOff>123825</xdr:colOff>
      <xdr:row>29</xdr:row>
      <xdr:rowOff>162807</xdr:rowOff>
    </xdr:to>
    <xdr:sp macro="" textlink="">
      <xdr:nvSpPr>
        <xdr:cNvPr id="134" name="フローチャート: 判断 133">
          <a:extLst>
            <a:ext uri="{FF2B5EF4-FFF2-40B4-BE49-F238E27FC236}">
              <a16:creationId xmlns:a16="http://schemas.microsoft.com/office/drawing/2014/main" id="{74A4AB12-40CA-4094-92A3-4EB50E43C686}"/>
            </a:ext>
          </a:extLst>
        </xdr:cNvPr>
        <xdr:cNvSpPr/>
      </xdr:nvSpPr>
      <xdr:spPr>
        <a:xfrm>
          <a:off x="14033500" y="580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7472</xdr:rowOff>
    </xdr:from>
    <xdr:to>
      <xdr:col>68</xdr:col>
      <xdr:colOff>123825</xdr:colOff>
      <xdr:row>29</xdr:row>
      <xdr:rowOff>109072</xdr:rowOff>
    </xdr:to>
    <xdr:sp macro="" textlink="">
      <xdr:nvSpPr>
        <xdr:cNvPr id="135" name="フローチャート: 判断 134">
          <a:extLst>
            <a:ext uri="{FF2B5EF4-FFF2-40B4-BE49-F238E27FC236}">
              <a16:creationId xmlns:a16="http://schemas.microsoft.com/office/drawing/2014/main" id="{39553718-C7BC-4CEE-AE51-010C82F7E200}"/>
            </a:ext>
          </a:extLst>
        </xdr:cNvPr>
        <xdr:cNvSpPr/>
      </xdr:nvSpPr>
      <xdr:spPr>
        <a:xfrm>
          <a:off x="13271500" y="575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13539</xdr:rowOff>
    </xdr:from>
    <xdr:to>
      <xdr:col>64</xdr:col>
      <xdr:colOff>123825</xdr:colOff>
      <xdr:row>30</xdr:row>
      <xdr:rowOff>115139</xdr:rowOff>
    </xdr:to>
    <xdr:sp macro="" textlink="">
      <xdr:nvSpPr>
        <xdr:cNvPr id="136" name="フローチャート: 判断 135">
          <a:extLst>
            <a:ext uri="{FF2B5EF4-FFF2-40B4-BE49-F238E27FC236}">
              <a16:creationId xmlns:a16="http://schemas.microsoft.com/office/drawing/2014/main" id="{C868FA5D-F5DE-44B4-BF00-5AB8BEE7AFFD}"/>
            </a:ext>
          </a:extLst>
        </xdr:cNvPr>
        <xdr:cNvSpPr/>
      </xdr:nvSpPr>
      <xdr:spPr>
        <a:xfrm>
          <a:off x="12509500" y="59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73392</xdr:rowOff>
    </xdr:from>
    <xdr:to>
      <xdr:col>60</xdr:col>
      <xdr:colOff>123825</xdr:colOff>
      <xdr:row>31</xdr:row>
      <xdr:rowOff>3542</xdr:rowOff>
    </xdr:to>
    <xdr:sp macro="" textlink="">
      <xdr:nvSpPr>
        <xdr:cNvPr id="137" name="フローチャート: 判断 136">
          <a:extLst>
            <a:ext uri="{FF2B5EF4-FFF2-40B4-BE49-F238E27FC236}">
              <a16:creationId xmlns:a16="http://schemas.microsoft.com/office/drawing/2014/main" id="{9389F02E-22B7-4D01-94F0-EA94E7CEDE61}"/>
            </a:ext>
          </a:extLst>
        </xdr:cNvPr>
        <xdr:cNvSpPr/>
      </xdr:nvSpPr>
      <xdr:spPr>
        <a:xfrm>
          <a:off x="11747500" y="5988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181AF938-1151-40AC-AD5B-ED6CE5CB108C}"/>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BC7258B9-3F83-4200-B9CE-DA344793B827}"/>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130B4DA0-000B-422E-99ED-96023EBF5309}"/>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FA95A9B1-2515-4FBF-9610-47505A80FDED}"/>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490E1409-7C35-4024-8278-BE523CD273F7}"/>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32872</xdr:rowOff>
    </xdr:from>
    <xdr:to>
      <xdr:col>76</xdr:col>
      <xdr:colOff>73025</xdr:colOff>
      <xdr:row>32</xdr:row>
      <xdr:rowOff>134472</xdr:rowOff>
    </xdr:to>
    <xdr:sp macro="" textlink="">
      <xdr:nvSpPr>
        <xdr:cNvPr id="143" name="楕円 142">
          <a:extLst>
            <a:ext uri="{FF2B5EF4-FFF2-40B4-BE49-F238E27FC236}">
              <a16:creationId xmlns:a16="http://schemas.microsoft.com/office/drawing/2014/main" id="{98145FF8-5366-409A-BC2B-BA9BEC5864DB}"/>
            </a:ext>
          </a:extLst>
        </xdr:cNvPr>
        <xdr:cNvSpPr/>
      </xdr:nvSpPr>
      <xdr:spPr>
        <a:xfrm>
          <a:off x="14744700" y="629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11299</xdr:rowOff>
    </xdr:from>
    <xdr:ext cx="469744" cy="259045"/>
    <xdr:sp macro="" textlink="">
      <xdr:nvSpPr>
        <xdr:cNvPr id="144" name="債務償還比率該当値テキスト">
          <a:extLst>
            <a:ext uri="{FF2B5EF4-FFF2-40B4-BE49-F238E27FC236}">
              <a16:creationId xmlns:a16="http://schemas.microsoft.com/office/drawing/2014/main" id="{8E4A6736-31C9-4BDD-9DD4-4B6E9392DD4A}"/>
            </a:ext>
          </a:extLst>
        </xdr:cNvPr>
        <xdr:cNvSpPr txBox="1"/>
      </xdr:nvSpPr>
      <xdr:spPr>
        <a:xfrm>
          <a:off x="14846300" y="6269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52303</xdr:rowOff>
    </xdr:from>
    <xdr:to>
      <xdr:col>72</xdr:col>
      <xdr:colOff>123825</xdr:colOff>
      <xdr:row>32</xdr:row>
      <xdr:rowOff>153903</xdr:rowOff>
    </xdr:to>
    <xdr:sp macro="" textlink="">
      <xdr:nvSpPr>
        <xdr:cNvPr id="145" name="楕円 144">
          <a:extLst>
            <a:ext uri="{FF2B5EF4-FFF2-40B4-BE49-F238E27FC236}">
              <a16:creationId xmlns:a16="http://schemas.microsoft.com/office/drawing/2014/main" id="{69AA297B-DE52-4CC0-9AD3-878B111B176B}"/>
            </a:ext>
          </a:extLst>
        </xdr:cNvPr>
        <xdr:cNvSpPr/>
      </xdr:nvSpPr>
      <xdr:spPr>
        <a:xfrm>
          <a:off x="14033500" y="631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83672</xdr:rowOff>
    </xdr:from>
    <xdr:to>
      <xdr:col>76</xdr:col>
      <xdr:colOff>22225</xdr:colOff>
      <xdr:row>32</xdr:row>
      <xdr:rowOff>103103</xdr:rowOff>
    </xdr:to>
    <xdr:cxnSp macro="">
      <xdr:nvCxnSpPr>
        <xdr:cNvPr id="146" name="直線コネクタ 145">
          <a:extLst>
            <a:ext uri="{FF2B5EF4-FFF2-40B4-BE49-F238E27FC236}">
              <a16:creationId xmlns:a16="http://schemas.microsoft.com/office/drawing/2014/main" id="{77C6FD0A-CE9C-4BF7-B5A8-B5942C7ADC59}"/>
            </a:ext>
          </a:extLst>
        </xdr:cNvPr>
        <xdr:cNvCxnSpPr/>
      </xdr:nvCxnSpPr>
      <xdr:spPr>
        <a:xfrm flipV="1">
          <a:off x="14084300" y="6341597"/>
          <a:ext cx="7112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137802</xdr:rowOff>
    </xdr:from>
    <xdr:to>
      <xdr:col>68</xdr:col>
      <xdr:colOff>123825</xdr:colOff>
      <xdr:row>31</xdr:row>
      <xdr:rowOff>67952</xdr:rowOff>
    </xdr:to>
    <xdr:sp macro="" textlink="">
      <xdr:nvSpPr>
        <xdr:cNvPr id="147" name="楕円 146">
          <a:extLst>
            <a:ext uri="{FF2B5EF4-FFF2-40B4-BE49-F238E27FC236}">
              <a16:creationId xmlns:a16="http://schemas.microsoft.com/office/drawing/2014/main" id="{E7FA7796-B288-4372-AF80-D34FAFBB2573}"/>
            </a:ext>
          </a:extLst>
        </xdr:cNvPr>
        <xdr:cNvSpPr/>
      </xdr:nvSpPr>
      <xdr:spPr>
        <a:xfrm>
          <a:off x="13271500" y="605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17152</xdr:rowOff>
    </xdr:from>
    <xdr:to>
      <xdr:col>72</xdr:col>
      <xdr:colOff>73025</xdr:colOff>
      <xdr:row>32</xdr:row>
      <xdr:rowOff>103103</xdr:rowOff>
    </xdr:to>
    <xdr:cxnSp macro="">
      <xdr:nvCxnSpPr>
        <xdr:cNvPr id="148" name="直線コネクタ 147">
          <a:extLst>
            <a:ext uri="{FF2B5EF4-FFF2-40B4-BE49-F238E27FC236}">
              <a16:creationId xmlns:a16="http://schemas.microsoft.com/office/drawing/2014/main" id="{97371BE8-CAAB-4EA1-9CAF-63B0D89EEDE0}"/>
            </a:ext>
          </a:extLst>
        </xdr:cNvPr>
        <xdr:cNvCxnSpPr/>
      </xdr:nvCxnSpPr>
      <xdr:spPr>
        <a:xfrm>
          <a:off x="13322300" y="6103627"/>
          <a:ext cx="762000" cy="257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34</xdr:row>
      <xdr:rowOff>54963</xdr:rowOff>
    </xdr:from>
    <xdr:to>
      <xdr:col>64</xdr:col>
      <xdr:colOff>123825</xdr:colOff>
      <xdr:row>34</xdr:row>
      <xdr:rowOff>156563</xdr:rowOff>
    </xdr:to>
    <xdr:sp macro="" textlink="">
      <xdr:nvSpPr>
        <xdr:cNvPr id="149" name="楕円 148">
          <a:extLst>
            <a:ext uri="{FF2B5EF4-FFF2-40B4-BE49-F238E27FC236}">
              <a16:creationId xmlns:a16="http://schemas.microsoft.com/office/drawing/2014/main" id="{C1A8F4D5-D948-4A7C-81EB-46E53020666F}"/>
            </a:ext>
          </a:extLst>
        </xdr:cNvPr>
        <xdr:cNvSpPr/>
      </xdr:nvSpPr>
      <xdr:spPr>
        <a:xfrm>
          <a:off x="12509500" y="665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17152</xdr:rowOff>
    </xdr:from>
    <xdr:to>
      <xdr:col>68</xdr:col>
      <xdr:colOff>73025</xdr:colOff>
      <xdr:row>34</xdr:row>
      <xdr:rowOff>105763</xdr:rowOff>
    </xdr:to>
    <xdr:cxnSp macro="">
      <xdr:nvCxnSpPr>
        <xdr:cNvPr id="150" name="直線コネクタ 149">
          <a:extLst>
            <a:ext uri="{FF2B5EF4-FFF2-40B4-BE49-F238E27FC236}">
              <a16:creationId xmlns:a16="http://schemas.microsoft.com/office/drawing/2014/main" id="{47CE7C07-D077-444B-862E-74F6B3E4F27D}"/>
            </a:ext>
          </a:extLst>
        </xdr:cNvPr>
        <xdr:cNvCxnSpPr/>
      </xdr:nvCxnSpPr>
      <xdr:spPr>
        <a:xfrm flipV="1">
          <a:off x="12560300" y="6103627"/>
          <a:ext cx="762000" cy="60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113954</xdr:rowOff>
    </xdr:from>
    <xdr:to>
      <xdr:col>60</xdr:col>
      <xdr:colOff>123825</xdr:colOff>
      <xdr:row>33</xdr:row>
      <xdr:rowOff>44104</xdr:rowOff>
    </xdr:to>
    <xdr:sp macro="" textlink="">
      <xdr:nvSpPr>
        <xdr:cNvPr id="151" name="楕円 150">
          <a:extLst>
            <a:ext uri="{FF2B5EF4-FFF2-40B4-BE49-F238E27FC236}">
              <a16:creationId xmlns:a16="http://schemas.microsoft.com/office/drawing/2014/main" id="{64BE36AB-A9B8-41DF-AEE5-1B321F2D819B}"/>
            </a:ext>
          </a:extLst>
        </xdr:cNvPr>
        <xdr:cNvSpPr/>
      </xdr:nvSpPr>
      <xdr:spPr>
        <a:xfrm>
          <a:off x="11747500" y="637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164754</xdr:rowOff>
    </xdr:from>
    <xdr:to>
      <xdr:col>64</xdr:col>
      <xdr:colOff>73025</xdr:colOff>
      <xdr:row>34</xdr:row>
      <xdr:rowOff>105763</xdr:rowOff>
    </xdr:to>
    <xdr:cxnSp macro="">
      <xdr:nvCxnSpPr>
        <xdr:cNvPr id="152" name="直線コネクタ 151">
          <a:extLst>
            <a:ext uri="{FF2B5EF4-FFF2-40B4-BE49-F238E27FC236}">
              <a16:creationId xmlns:a16="http://schemas.microsoft.com/office/drawing/2014/main" id="{BEC101C8-7B47-48C5-A0FE-032F8781DC3A}"/>
            </a:ext>
          </a:extLst>
        </xdr:cNvPr>
        <xdr:cNvCxnSpPr/>
      </xdr:nvCxnSpPr>
      <xdr:spPr>
        <a:xfrm>
          <a:off x="11798300" y="6422679"/>
          <a:ext cx="762000" cy="28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7884</xdr:rowOff>
    </xdr:from>
    <xdr:ext cx="469744" cy="259045"/>
    <xdr:sp macro="" textlink="">
      <xdr:nvSpPr>
        <xdr:cNvPr id="153" name="n_1aveValue債務償還比率">
          <a:extLst>
            <a:ext uri="{FF2B5EF4-FFF2-40B4-BE49-F238E27FC236}">
              <a16:creationId xmlns:a16="http://schemas.microsoft.com/office/drawing/2014/main" id="{AEC7CFDC-24D7-4521-8ECA-5C57EB4DFCB4}"/>
            </a:ext>
          </a:extLst>
        </xdr:cNvPr>
        <xdr:cNvSpPr txBox="1"/>
      </xdr:nvSpPr>
      <xdr:spPr>
        <a:xfrm>
          <a:off x="13836727" y="5580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125599</xdr:rowOff>
    </xdr:from>
    <xdr:ext cx="469744" cy="259045"/>
    <xdr:sp macro="" textlink="">
      <xdr:nvSpPr>
        <xdr:cNvPr id="154" name="n_2aveValue債務償還比率">
          <a:extLst>
            <a:ext uri="{FF2B5EF4-FFF2-40B4-BE49-F238E27FC236}">
              <a16:creationId xmlns:a16="http://schemas.microsoft.com/office/drawing/2014/main" id="{C09D8303-7216-4446-8C5E-46E41E13EB83}"/>
            </a:ext>
          </a:extLst>
        </xdr:cNvPr>
        <xdr:cNvSpPr txBox="1"/>
      </xdr:nvSpPr>
      <xdr:spPr>
        <a:xfrm>
          <a:off x="13087427" y="5526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131666</xdr:rowOff>
    </xdr:from>
    <xdr:ext cx="469744" cy="259045"/>
    <xdr:sp macro="" textlink="">
      <xdr:nvSpPr>
        <xdr:cNvPr id="155" name="n_3aveValue債務償還比率">
          <a:extLst>
            <a:ext uri="{FF2B5EF4-FFF2-40B4-BE49-F238E27FC236}">
              <a16:creationId xmlns:a16="http://schemas.microsoft.com/office/drawing/2014/main" id="{717EC12B-F105-4B3B-9332-DDDB853A0B71}"/>
            </a:ext>
          </a:extLst>
        </xdr:cNvPr>
        <xdr:cNvSpPr txBox="1"/>
      </xdr:nvSpPr>
      <xdr:spPr>
        <a:xfrm>
          <a:off x="12325427" y="5703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20069</xdr:rowOff>
    </xdr:from>
    <xdr:ext cx="469744" cy="259045"/>
    <xdr:sp macro="" textlink="">
      <xdr:nvSpPr>
        <xdr:cNvPr id="156" name="n_4aveValue債務償還比率">
          <a:extLst>
            <a:ext uri="{FF2B5EF4-FFF2-40B4-BE49-F238E27FC236}">
              <a16:creationId xmlns:a16="http://schemas.microsoft.com/office/drawing/2014/main" id="{0C18D91C-8993-45FC-8E34-AD87879340B1}"/>
            </a:ext>
          </a:extLst>
        </xdr:cNvPr>
        <xdr:cNvSpPr txBox="1"/>
      </xdr:nvSpPr>
      <xdr:spPr>
        <a:xfrm>
          <a:off x="11563427" y="5763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145030</xdr:rowOff>
    </xdr:from>
    <xdr:ext cx="469744" cy="259045"/>
    <xdr:sp macro="" textlink="">
      <xdr:nvSpPr>
        <xdr:cNvPr id="157" name="n_1mainValue債務償還比率">
          <a:extLst>
            <a:ext uri="{FF2B5EF4-FFF2-40B4-BE49-F238E27FC236}">
              <a16:creationId xmlns:a16="http://schemas.microsoft.com/office/drawing/2014/main" id="{D82380CC-4B35-43C4-AA60-BCE9208DF40E}"/>
            </a:ext>
          </a:extLst>
        </xdr:cNvPr>
        <xdr:cNvSpPr txBox="1"/>
      </xdr:nvSpPr>
      <xdr:spPr>
        <a:xfrm>
          <a:off x="13836727" y="640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59079</xdr:rowOff>
    </xdr:from>
    <xdr:ext cx="469744" cy="259045"/>
    <xdr:sp macro="" textlink="">
      <xdr:nvSpPr>
        <xdr:cNvPr id="158" name="n_2mainValue債務償還比率">
          <a:extLst>
            <a:ext uri="{FF2B5EF4-FFF2-40B4-BE49-F238E27FC236}">
              <a16:creationId xmlns:a16="http://schemas.microsoft.com/office/drawing/2014/main" id="{72973709-99F7-494C-92B6-028BC055ABDE}"/>
            </a:ext>
          </a:extLst>
        </xdr:cNvPr>
        <xdr:cNvSpPr txBox="1"/>
      </xdr:nvSpPr>
      <xdr:spPr>
        <a:xfrm>
          <a:off x="13087427" y="6145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34</xdr:row>
      <xdr:rowOff>147690</xdr:rowOff>
    </xdr:from>
    <xdr:ext cx="560923" cy="259045"/>
    <xdr:sp macro="" textlink="">
      <xdr:nvSpPr>
        <xdr:cNvPr id="159" name="n_3mainValue債務償還比率">
          <a:extLst>
            <a:ext uri="{FF2B5EF4-FFF2-40B4-BE49-F238E27FC236}">
              <a16:creationId xmlns:a16="http://schemas.microsoft.com/office/drawing/2014/main" id="{B0FC6F64-A43F-45CE-B5FD-6392D5071EAD}"/>
            </a:ext>
          </a:extLst>
        </xdr:cNvPr>
        <xdr:cNvSpPr txBox="1"/>
      </xdr:nvSpPr>
      <xdr:spPr>
        <a:xfrm>
          <a:off x="12279838" y="674851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35231</xdr:rowOff>
    </xdr:from>
    <xdr:ext cx="469744" cy="259045"/>
    <xdr:sp macro="" textlink="">
      <xdr:nvSpPr>
        <xdr:cNvPr id="160" name="n_4mainValue債務償還比率">
          <a:extLst>
            <a:ext uri="{FF2B5EF4-FFF2-40B4-BE49-F238E27FC236}">
              <a16:creationId xmlns:a16="http://schemas.microsoft.com/office/drawing/2014/main" id="{CA61A201-15E9-44C3-9EF1-000C2385423D}"/>
            </a:ext>
          </a:extLst>
        </xdr:cNvPr>
        <xdr:cNvSpPr txBox="1"/>
      </xdr:nvSpPr>
      <xdr:spPr>
        <a:xfrm>
          <a:off x="11563427" y="646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ADEA7095-DAB6-4BBE-9E8F-FCC8D6B2271D}"/>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7CFB5EBC-6D02-41B6-843C-F64C80D3EB4D}"/>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F62591B7-CF95-4ACA-8E9E-E4E0ADE7B432}"/>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993C4BEB-21A8-407F-AB81-0A929ADD9C14}"/>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23B82DE7-0953-49A8-8223-302AE50AFB6B}"/>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644417F0-EB4B-41C5-9D6C-179E023B4A19}"/>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453B100-8289-48F4-83ED-5DDAD2B73BB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0B6A4A3-9C76-4647-B91B-96CD0D4AC2F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77FE93E-F910-436E-BDB3-5565AE00989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192B61F-71AD-43F6-BF1B-3663F518F94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81468FF-E270-4E82-A04B-B2F00059DFE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F1DC214-59D5-460F-A90D-F75F563ECF2A}"/>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1AB7CB9-F980-4CD8-9A20-B094AC88D79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3D43CB5-F93E-42D3-BB70-6FAD7EFDC0B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0F9FAAC-060E-4DA3-9179-11811845BB3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8DCF26D-9249-48A9-A87D-8DF132D4A9A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23,483
22,947
40.97
11,424,696
11,043,051
287,784
6,075,241
9,420,291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CC24CE6-595B-461B-ABA4-E5058C66831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E5FB125-2E1B-4380-A39C-96BF53DCD6B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65DB3B8-96E7-4379-8878-61C86594134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7BB9C45-ACD7-4AB3-BD3C-6A4860E06EC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E1DC37B-0FCA-4E63-940C-695A2F0DC3D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AAAAF02-8F95-477D-A770-0FD165BD8432}"/>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AC48D2D-1B12-41C5-B709-57681B606F6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FCFD0CA-4A55-4CA8-9C4A-1177AC9F1BD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4A36091-C8D4-449E-A1AF-B904BA3E6F3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D3198BF-32CB-4298-A69E-28955195274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112FEA3-7ADE-4BC2-8C75-782255C7F21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69D6A40-8FE9-4EFD-8700-03D7121969F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146AAB7-2FD2-49B8-BE52-8A61144BB1EC}"/>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F2EB193-F9D4-4B6B-8EE8-7256788A08E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373C5F0-47C7-4244-8000-48B4642D4A5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2ADCF8B-EA7F-441D-9155-E1A27C70F88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AC30B48-5565-4AF2-9B28-70788D86372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E83A105-41FF-4929-B6EA-16158B942DA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F58CB7F-13BA-4198-8261-7BF71A06D3C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F9B1145-C5A7-4047-B7C6-427862C9956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17E7A82-CF69-4A37-8185-56D5769F8134}"/>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ED03E06-29AE-4432-B52E-BF2027F13F8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A4C53E9-8BEC-4D77-95A9-547A22D5FBC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E6E5B87-6A17-48FF-A0F7-B7601FB3566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032C996-ED34-4A80-B4B0-AC4B1CC9D69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28330D9-C026-4EE0-AA67-DDC54DDD3B1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DD1656B-411A-4903-864A-9EC33D51CD0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325F866-FB32-41FE-BECB-FE5AA90380D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722CC5D-5E10-452B-9AB6-C1069491BA9C}"/>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57472BD-222F-4C20-8F6B-BB60AF43F47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8FB8E48-7A08-44B1-AA32-D2B20E63F50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BAC4B1E-60EE-45FC-BE52-5FC5CBD4FAF3}"/>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30D418F-C4B0-478B-8B67-3B8FA7C04FDA}"/>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AC0114A-9A99-49E6-BCBA-0C997EB89095}"/>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697E48-7FC3-4B04-B930-1A232EB4687A}"/>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3BF8CE2F-97E3-43DC-B602-31DC66B27B4A}"/>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234A1670-E1FD-49B5-AA7F-931356D0FC3B}"/>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71E70A53-E377-41F4-9968-F4EE3971F815}"/>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559AF09E-2762-4C78-A39D-EEB310014593}"/>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A81BBE14-5853-474C-A977-D77AFCCB60DD}"/>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3971C593-B85A-4C8B-933E-44DB07E07E2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EEF17A45-59B1-45D9-9A87-3B29681FF31C}"/>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AC6FBEB9-CCA0-4E97-86E8-BCBCC0B0A4B3}"/>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23622</xdr:rowOff>
    </xdr:from>
    <xdr:to>
      <xdr:col>24</xdr:col>
      <xdr:colOff>62865</xdr:colOff>
      <xdr:row>41</xdr:row>
      <xdr:rowOff>133350</xdr:rowOff>
    </xdr:to>
    <xdr:cxnSp macro="">
      <xdr:nvCxnSpPr>
        <xdr:cNvPr id="55" name="直線コネクタ 54">
          <a:extLst>
            <a:ext uri="{FF2B5EF4-FFF2-40B4-BE49-F238E27FC236}">
              <a16:creationId xmlns:a16="http://schemas.microsoft.com/office/drawing/2014/main" id="{8A4F09E3-759D-496A-9901-7C30C548F643}"/>
            </a:ext>
          </a:extLst>
        </xdr:cNvPr>
        <xdr:cNvCxnSpPr/>
      </xdr:nvCxnSpPr>
      <xdr:spPr>
        <a:xfrm flipV="1">
          <a:off x="4634865" y="5681472"/>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69744" cy="259045"/>
    <xdr:sp macro="" textlink="">
      <xdr:nvSpPr>
        <xdr:cNvPr id="56" name="【道路】&#10;有形固定資産減価償却率最小値テキスト">
          <a:extLst>
            <a:ext uri="{FF2B5EF4-FFF2-40B4-BE49-F238E27FC236}">
              <a16:creationId xmlns:a16="http://schemas.microsoft.com/office/drawing/2014/main" id="{9F2BE298-838B-4B73-8C80-0254CF4D266F}"/>
            </a:ext>
          </a:extLst>
        </xdr:cNvPr>
        <xdr:cNvSpPr txBox="1"/>
      </xdr:nvSpPr>
      <xdr:spPr>
        <a:xfrm>
          <a:off x="4673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7" name="直線コネクタ 56">
          <a:extLst>
            <a:ext uri="{FF2B5EF4-FFF2-40B4-BE49-F238E27FC236}">
              <a16:creationId xmlns:a16="http://schemas.microsoft.com/office/drawing/2014/main" id="{382F605F-CECF-489D-8795-9C804E6B29AA}"/>
            </a:ext>
          </a:extLst>
        </xdr:cNvPr>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141749</xdr:rowOff>
    </xdr:from>
    <xdr:ext cx="405111" cy="259045"/>
    <xdr:sp macro="" textlink="">
      <xdr:nvSpPr>
        <xdr:cNvPr id="58" name="【道路】&#10;有形固定資産減価償却率最大値テキスト">
          <a:extLst>
            <a:ext uri="{FF2B5EF4-FFF2-40B4-BE49-F238E27FC236}">
              <a16:creationId xmlns:a16="http://schemas.microsoft.com/office/drawing/2014/main" id="{AF02EAE4-058B-4C18-8C00-EB4318001335}"/>
            </a:ext>
          </a:extLst>
        </xdr:cNvPr>
        <xdr:cNvSpPr txBox="1"/>
      </xdr:nvSpPr>
      <xdr:spPr>
        <a:xfrm>
          <a:off x="4673600" y="5456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23622</xdr:rowOff>
    </xdr:from>
    <xdr:to>
      <xdr:col>24</xdr:col>
      <xdr:colOff>152400</xdr:colOff>
      <xdr:row>33</xdr:row>
      <xdr:rowOff>23622</xdr:rowOff>
    </xdr:to>
    <xdr:cxnSp macro="">
      <xdr:nvCxnSpPr>
        <xdr:cNvPr id="59" name="直線コネクタ 58">
          <a:extLst>
            <a:ext uri="{FF2B5EF4-FFF2-40B4-BE49-F238E27FC236}">
              <a16:creationId xmlns:a16="http://schemas.microsoft.com/office/drawing/2014/main" id="{FCE5C315-C076-4BE6-9B88-9F4C5DCDBA58}"/>
            </a:ext>
          </a:extLst>
        </xdr:cNvPr>
        <xdr:cNvCxnSpPr/>
      </xdr:nvCxnSpPr>
      <xdr:spPr>
        <a:xfrm>
          <a:off x="4546600" y="568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10685</xdr:rowOff>
    </xdr:from>
    <xdr:ext cx="405111" cy="259045"/>
    <xdr:sp macro="" textlink="">
      <xdr:nvSpPr>
        <xdr:cNvPr id="60" name="【道路】&#10;有形固定資産減価償却率平均値テキスト">
          <a:extLst>
            <a:ext uri="{FF2B5EF4-FFF2-40B4-BE49-F238E27FC236}">
              <a16:creationId xmlns:a16="http://schemas.microsoft.com/office/drawing/2014/main" id="{FA9C3869-217B-4230-9E14-2E297CFD7F33}"/>
            </a:ext>
          </a:extLst>
        </xdr:cNvPr>
        <xdr:cNvSpPr txBox="1"/>
      </xdr:nvSpPr>
      <xdr:spPr>
        <a:xfrm>
          <a:off x="4673600" y="63543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32258</xdr:rowOff>
    </xdr:from>
    <xdr:to>
      <xdr:col>24</xdr:col>
      <xdr:colOff>114300</xdr:colOff>
      <xdr:row>37</xdr:row>
      <xdr:rowOff>133858</xdr:rowOff>
    </xdr:to>
    <xdr:sp macro="" textlink="">
      <xdr:nvSpPr>
        <xdr:cNvPr id="61" name="フローチャート: 判断 60">
          <a:extLst>
            <a:ext uri="{FF2B5EF4-FFF2-40B4-BE49-F238E27FC236}">
              <a16:creationId xmlns:a16="http://schemas.microsoft.com/office/drawing/2014/main" id="{59396F75-AF9A-45E1-ACBB-D3E2C3DBC1FF}"/>
            </a:ext>
          </a:extLst>
        </xdr:cNvPr>
        <xdr:cNvSpPr/>
      </xdr:nvSpPr>
      <xdr:spPr>
        <a:xfrm>
          <a:off x="45847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155702</xdr:rowOff>
    </xdr:from>
    <xdr:to>
      <xdr:col>20</xdr:col>
      <xdr:colOff>38100</xdr:colOff>
      <xdr:row>37</xdr:row>
      <xdr:rowOff>85852</xdr:rowOff>
    </xdr:to>
    <xdr:sp macro="" textlink="">
      <xdr:nvSpPr>
        <xdr:cNvPr id="62" name="フローチャート: 判断 61">
          <a:extLst>
            <a:ext uri="{FF2B5EF4-FFF2-40B4-BE49-F238E27FC236}">
              <a16:creationId xmlns:a16="http://schemas.microsoft.com/office/drawing/2014/main" id="{3D101250-2632-41A5-8918-573701564CD7}"/>
            </a:ext>
          </a:extLst>
        </xdr:cNvPr>
        <xdr:cNvSpPr/>
      </xdr:nvSpPr>
      <xdr:spPr>
        <a:xfrm>
          <a:off x="3746500" y="632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132842</xdr:rowOff>
    </xdr:from>
    <xdr:to>
      <xdr:col>15</xdr:col>
      <xdr:colOff>101600</xdr:colOff>
      <xdr:row>37</xdr:row>
      <xdr:rowOff>62992</xdr:rowOff>
    </xdr:to>
    <xdr:sp macro="" textlink="">
      <xdr:nvSpPr>
        <xdr:cNvPr id="63" name="フローチャート: 判断 62">
          <a:extLst>
            <a:ext uri="{FF2B5EF4-FFF2-40B4-BE49-F238E27FC236}">
              <a16:creationId xmlns:a16="http://schemas.microsoft.com/office/drawing/2014/main" id="{7C2B9223-FBC4-4FFD-9637-56051C8D1C1E}"/>
            </a:ext>
          </a:extLst>
        </xdr:cNvPr>
        <xdr:cNvSpPr/>
      </xdr:nvSpPr>
      <xdr:spPr>
        <a:xfrm>
          <a:off x="2857500" y="630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139700</xdr:rowOff>
    </xdr:from>
    <xdr:to>
      <xdr:col>10</xdr:col>
      <xdr:colOff>165100</xdr:colOff>
      <xdr:row>37</xdr:row>
      <xdr:rowOff>69850</xdr:rowOff>
    </xdr:to>
    <xdr:sp macro="" textlink="">
      <xdr:nvSpPr>
        <xdr:cNvPr id="64" name="フローチャート: 判断 63">
          <a:extLst>
            <a:ext uri="{FF2B5EF4-FFF2-40B4-BE49-F238E27FC236}">
              <a16:creationId xmlns:a16="http://schemas.microsoft.com/office/drawing/2014/main" id="{1F726D3D-127E-4F3B-AC87-ABC39384381F}"/>
            </a:ext>
          </a:extLst>
        </xdr:cNvPr>
        <xdr:cNvSpPr/>
      </xdr:nvSpPr>
      <xdr:spPr>
        <a:xfrm>
          <a:off x="19685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105410</xdr:rowOff>
    </xdr:from>
    <xdr:to>
      <xdr:col>6</xdr:col>
      <xdr:colOff>38100</xdr:colOff>
      <xdr:row>37</xdr:row>
      <xdr:rowOff>35560</xdr:rowOff>
    </xdr:to>
    <xdr:sp macro="" textlink="">
      <xdr:nvSpPr>
        <xdr:cNvPr id="65" name="フローチャート: 判断 64">
          <a:extLst>
            <a:ext uri="{FF2B5EF4-FFF2-40B4-BE49-F238E27FC236}">
              <a16:creationId xmlns:a16="http://schemas.microsoft.com/office/drawing/2014/main" id="{E4A6CDE4-20B3-44CB-9596-7A471E6064BD}"/>
            </a:ext>
          </a:extLst>
        </xdr:cNvPr>
        <xdr:cNvSpPr/>
      </xdr:nvSpPr>
      <xdr:spPr>
        <a:xfrm>
          <a:off x="1079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DCB4FA0E-AEF9-482E-867E-9BF8FD56DCF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2735391C-3A9A-4E5E-99A3-67EEC1F0D9E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74F09FE-FC9D-4AFB-90AE-EBE24DF5C9B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6A783A1-13B7-470A-BC62-D923322F2B0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53B779D-4E8F-4CD7-9569-9E8581849C2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9398</xdr:rowOff>
    </xdr:from>
    <xdr:to>
      <xdr:col>24</xdr:col>
      <xdr:colOff>114300</xdr:colOff>
      <xdr:row>35</xdr:row>
      <xdr:rowOff>110998</xdr:rowOff>
    </xdr:to>
    <xdr:sp macro="" textlink="">
      <xdr:nvSpPr>
        <xdr:cNvPr id="71" name="楕円 70">
          <a:extLst>
            <a:ext uri="{FF2B5EF4-FFF2-40B4-BE49-F238E27FC236}">
              <a16:creationId xmlns:a16="http://schemas.microsoft.com/office/drawing/2014/main" id="{706945CD-CA14-4CF6-BD56-BA459656E0D0}"/>
            </a:ext>
          </a:extLst>
        </xdr:cNvPr>
        <xdr:cNvSpPr/>
      </xdr:nvSpPr>
      <xdr:spPr>
        <a:xfrm>
          <a:off x="4584700" y="601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32275</xdr:rowOff>
    </xdr:from>
    <xdr:ext cx="405111" cy="259045"/>
    <xdr:sp macro="" textlink="">
      <xdr:nvSpPr>
        <xdr:cNvPr id="72" name="【道路】&#10;有形固定資産減価償却率該当値テキスト">
          <a:extLst>
            <a:ext uri="{FF2B5EF4-FFF2-40B4-BE49-F238E27FC236}">
              <a16:creationId xmlns:a16="http://schemas.microsoft.com/office/drawing/2014/main" id="{C57E06B2-CF91-40A6-887F-6F96FADC9520}"/>
            </a:ext>
          </a:extLst>
        </xdr:cNvPr>
        <xdr:cNvSpPr txBox="1"/>
      </xdr:nvSpPr>
      <xdr:spPr>
        <a:xfrm>
          <a:off x="4673600" y="5861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146558</xdr:rowOff>
    </xdr:from>
    <xdr:to>
      <xdr:col>20</xdr:col>
      <xdr:colOff>38100</xdr:colOff>
      <xdr:row>35</xdr:row>
      <xdr:rowOff>76708</xdr:rowOff>
    </xdr:to>
    <xdr:sp macro="" textlink="">
      <xdr:nvSpPr>
        <xdr:cNvPr id="73" name="楕円 72">
          <a:extLst>
            <a:ext uri="{FF2B5EF4-FFF2-40B4-BE49-F238E27FC236}">
              <a16:creationId xmlns:a16="http://schemas.microsoft.com/office/drawing/2014/main" id="{13EC2456-802D-47B9-8317-48091F97EBEA}"/>
            </a:ext>
          </a:extLst>
        </xdr:cNvPr>
        <xdr:cNvSpPr/>
      </xdr:nvSpPr>
      <xdr:spPr>
        <a:xfrm>
          <a:off x="3746500" y="597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25908</xdr:rowOff>
    </xdr:from>
    <xdr:to>
      <xdr:col>24</xdr:col>
      <xdr:colOff>63500</xdr:colOff>
      <xdr:row>35</xdr:row>
      <xdr:rowOff>60198</xdr:rowOff>
    </xdr:to>
    <xdr:cxnSp macro="">
      <xdr:nvCxnSpPr>
        <xdr:cNvPr id="74" name="直線コネクタ 73">
          <a:extLst>
            <a:ext uri="{FF2B5EF4-FFF2-40B4-BE49-F238E27FC236}">
              <a16:creationId xmlns:a16="http://schemas.microsoft.com/office/drawing/2014/main" id="{7BE8A279-D740-40BD-8BCD-65E964C7D943}"/>
            </a:ext>
          </a:extLst>
        </xdr:cNvPr>
        <xdr:cNvCxnSpPr/>
      </xdr:nvCxnSpPr>
      <xdr:spPr>
        <a:xfrm>
          <a:off x="3797300" y="6026658"/>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112268</xdr:rowOff>
    </xdr:from>
    <xdr:to>
      <xdr:col>15</xdr:col>
      <xdr:colOff>101600</xdr:colOff>
      <xdr:row>35</xdr:row>
      <xdr:rowOff>42418</xdr:rowOff>
    </xdr:to>
    <xdr:sp macro="" textlink="">
      <xdr:nvSpPr>
        <xdr:cNvPr id="75" name="楕円 74">
          <a:extLst>
            <a:ext uri="{FF2B5EF4-FFF2-40B4-BE49-F238E27FC236}">
              <a16:creationId xmlns:a16="http://schemas.microsoft.com/office/drawing/2014/main" id="{8A974DD3-EF01-40A5-85C1-071CB5EF4424}"/>
            </a:ext>
          </a:extLst>
        </xdr:cNvPr>
        <xdr:cNvSpPr/>
      </xdr:nvSpPr>
      <xdr:spPr>
        <a:xfrm>
          <a:off x="2857500" y="594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163068</xdr:rowOff>
    </xdr:from>
    <xdr:to>
      <xdr:col>19</xdr:col>
      <xdr:colOff>177800</xdr:colOff>
      <xdr:row>35</xdr:row>
      <xdr:rowOff>25908</xdr:rowOff>
    </xdr:to>
    <xdr:cxnSp macro="">
      <xdr:nvCxnSpPr>
        <xdr:cNvPr id="76" name="直線コネクタ 75">
          <a:extLst>
            <a:ext uri="{FF2B5EF4-FFF2-40B4-BE49-F238E27FC236}">
              <a16:creationId xmlns:a16="http://schemas.microsoft.com/office/drawing/2014/main" id="{F056932B-2D16-4833-9F8C-4C095C3E546D}"/>
            </a:ext>
          </a:extLst>
        </xdr:cNvPr>
        <xdr:cNvCxnSpPr/>
      </xdr:nvCxnSpPr>
      <xdr:spPr>
        <a:xfrm>
          <a:off x="2908300" y="5992368"/>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80264</xdr:rowOff>
    </xdr:from>
    <xdr:to>
      <xdr:col>10</xdr:col>
      <xdr:colOff>165100</xdr:colOff>
      <xdr:row>35</xdr:row>
      <xdr:rowOff>10414</xdr:rowOff>
    </xdr:to>
    <xdr:sp macro="" textlink="">
      <xdr:nvSpPr>
        <xdr:cNvPr id="77" name="楕円 76">
          <a:extLst>
            <a:ext uri="{FF2B5EF4-FFF2-40B4-BE49-F238E27FC236}">
              <a16:creationId xmlns:a16="http://schemas.microsoft.com/office/drawing/2014/main" id="{86CD897A-6CF3-4D21-96F7-1F27BFA4E6FF}"/>
            </a:ext>
          </a:extLst>
        </xdr:cNvPr>
        <xdr:cNvSpPr/>
      </xdr:nvSpPr>
      <xdr:spPr>
        <a:xfrm>
          <a:off x="1968500" y="590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131064</xdr:rowOff>
    </xdr:from>
    <xdr:to>
      <xdr:col>15</xdr:col>
      <xdr:colOff>50800</xdr:colOff>
      <xdr:row>34</xdr:row>
      <xdr:rowOff>163068</xdr:rowOff>
    </xdr:to>
    <xdr:cxnSp macro="">
      <xdr:nvCxnSpPr>
        <xdr:cNvPr id="78" name="直線コネクタ 77">
          <a:extLst>
            <a:ext uri="{FF2B5EF4-FFF2-40B4-BE49-F238E27FC236}">
              <a16:creationId xmlns:a16="http://schemas.microsoft.com/office/drawing/2014/main" id="{51B60B59-5BF8-462C-B901-810D0AAC3DEB}"/>
            </a:ext>
          </a:extLst>
        </xdr:cNvPr>
        <xdr:cNvCxnSpPr/>
      </xdr:nvCxnSpPr>
      <xdr:spPr>
        <a:xfrm>
          <a:off x="2019300" y="596036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45974</xdr:rowOff>
    </xdr:from>
    <xdr:to>
      <xdr:col>6</xdr:col>
      <xdr:colOff>38100</xdr:colOff>
      <xdr:row>34</xdr:row>
      <xdr:rowOff>147574</xdr:rowOff>
    </xdr:to>
    <xdr:sp macro="" textlink="">
      <xdr:nvSpPr>
        <xdr:cNvPr id="79" name="楕円 78">
          <a:extLst>
            <a:ext uri="{FF2B5EF4-FFF2-40B4-BE49-F238E27FC236}">
              <a16:creationId xmlns:a16="http://schemas.microsoft.com/office/drawing/2014/main" id="{317CA90F-0701-482C-826E-B48CD4D97B26}"/>
            </a:ext>
          </a:extLst>
        </xdr:cNvPr>
        <xdr:cNvSpPr/>
      </xdr:nvSpPr>
      <xdr:spPr>
        <a:xfrm>
          <a:off x="1079500" y="587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96774</xdr:rowOff>
    </xdr:from>
    <xdr:to>
      <xdr:col>10</xdr:col>
      <xdr:colOff>114300</xdr:colOff>
      <xdr:row>34</xdr:row>
      <xdr:rowOff>131064</xdr:rowOff>
    </xdr:to>
    <xdr:cxnSp macro="">
      <xdr:nvCxnSpPr>
        <xdr:cNvPr id="80" name="直線コネクタ 79">
          <a:extLst>
            <a:ext uri="{FF2B5EF4-FFF2-40B4-BE49-F238E27FC236}">
              <a16:creationId xmlns:a16="http://schemas.microsoft.com/office/drawing/2014/main" id="{0283AEF8-714F-4269-B4EC-5E2AB78500AD}"/>
            </a:ext>
          </a:extLst>
        </xdr:cNvPr>
        <xdr:cNvCxnSpPr/>
      </xdr:nvCxnSpPr>
      <xdr:spPr>
        <a:xfrm>
          <a:off x="1130300" y="592607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76979</xdr:rowOff>
    </xdr:from>
    <xdr:ext cx="405111" cy="259045"/>
    <xdr:sp macro="" textlink="">
      <xdr:nvSpPr>
        <xdr:cNvPr id="81" name="n_1aveValue【道路】&#10;有形固定資産減価償却率">
          <a:extLst>
            <a:ext uri="{FF2B5EF4-FFF2-40B4-BE49-F238E27FC236}">
              <a16:creationId xmlns:a16="http://schemas.microsoft.com/office/drawing/2014/main" id="{D12CC108-A1AB-415A-9C29-258738D47097}"/>
            </a:ext>
          </a:extLst>
        </xdr:cNvPr>
        <xdr:cNvSpPr txBox="1"/>
      </xdr:nvSpPr>
      <xdr:spPr>
        <a:xfrm>
          <a:off x="3582044" y="642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54119</xdr:rowOff>
    </xdr:from>
    <xdr:ext cx="405111" cy="259045"/>
    <xdr:sp macro="" textlink="">
      <xdr:nvSpPr>
        <xdr:cNvPr id="82" name="n_2aveValue【道路】&#10;有形固定資産減価償却率">
          <a:extLst>
            <a:ext uri="{FF2B5EF4-FFF2-40B4-BE49-F238E27FC236}">
              <a16:creationId xmlns:a16="http://schemas.microsoft.com/office/drawing/2014/main" id="{01EBF956-7C2C-4843-A933-F84DDA5464B4}"/>
            </a:ext>
          </a:extLst>
        </xdr:cNvPr>
        <xdr:cNvSpPr txBox="1"/>
      </xdr:nvSpPr>
      <xdr:spPr>
        <a:xfrm>
          <a:off x="2705744" y="6397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60977</xdr:rowOff>
    </xdr:from>
    <xdr:ext cx="405111" cy="259045"/>
    <xdr:sp macro="" textlink="">
      <xdr:nvSpPr>
        <xdr:cNvPr id="83" name="n_3aveValue【道路】&#10;有形固定資産減価償却率">
          <a:extLst>
            <a:ext uri="{FF2B5EF4-FFF2-40B4-BE49-F238E27FC236}">
              <a16:creationId xmlns:a16="http://schemas.microsoft.com/office/drawing/2014/main" id="{2BA0BB85-AB2F-45CB-A44F-4233DFAD236A}"/>
            </a:ext>
          </a:extLst>
        </xdr:cNvPr>
        <xdr:cNvSpPr txBox="1"/>
      </xdr:nvSpPr>
      <xdr:spPr>
        <a:xfrm>
          <a:off x="1816744"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26687</xdr:rowOff>
    </xdr:from>
    <xdr:ext cx="405111" cy="259045"/>
    <xdr:sp macro="" textlink="">
      <xdr:nvSpPr>
        <xdr:cNvPr id="84" name="n_4aveValue【道路】&#10;有形固定資産減価償却率">
          <a:extLst>
            <a:ext uri="{FF2B5EF4-FFF2-40B4-BE49-F238E27FC236}">
              <a16:creationId xmlns:a16="http://schemas.microsoft.com/office/drawing/2014/main" id="{EE483C9E-CD9A-4BA2-AC38-673217B47EF4}"/>
            </a:ext>
          </a:extLst>
        </xdr:cNvPr>
        <xdr:cNvSpPr txBox="1"/>
      </xdr:nvSpPr>
      <xdr:spPr>
        <a:xfrm>
          <a:off x="927744"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93235</xdr:rowOff>
    </xdr:from>
    <xdr:ext cx="405111" cy="259045"/>
    <xdr:sp macro="" textlink="">
      <xdr:nvSpPr>
        <xdr:cNvPr id="85" name="n_1mainValue【道路】&#10;有形固定資産減価償却率">
          <a:extLst>
            <a:ext uri="{FF2B5EF4-FFF2-40B4-BE49-F238E27FC236}">
              <a16:creationId xmlns:a16="http://schemas.microsoft.com/office/drawing/2014/main" id="{D3254EF9-23BC-4B5A-90E1-F3C172921D07}"/>
            </a:ext>
          </a:extLst>
        </xdr:cNvPr>
        <xdr:cNvSpPr txBox="1"/>
      </xdr:nvSpPr>
      <xdr:spPr>
        <a:xfrm>
          <a:off x="3582044" y="5751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58945</xdr:rowOff>
    </xdr:from>
    <xdr:ext cx="405111" cy="259045"/>
    <xdr:sp macro="" textlink="">
      <xdr:nvSpPr>
        <xdr:cNvPr id="86" name="n_2mainValue【道路】&#10;有形固定資産減価償却率">
          <a:extLst>
            <a:ext uri="{FF2B5EF4-FFF2-40B4-BE49-F238E27FC236}">
              <a16:creationId xmlns:a16="http://schemas.microsoft.com/office/drawing/2014/main" id="{33472A47-0482-411F-9BE5-7A02DFDBE484}"/>
            </a:ext>
          </a:extLst>
        </xdr:cNvPr>
        <xdr:cNvSpPr txBox="1"/>
      </xdr:nvSpPr>
      <xdr:spPr>
        <a:xfrm>
          <a:off x="2705744" y="571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26941</xdr:rowOff>
    </xdr:from>
    <xdr:ext cx="405111" cy="259045"/>
    <xdr:sp macro="" textlink="">
      <xdr:nvSpPr>
        <xdr:cNvPr id="87" name="n_3mainValue【道路】&#10;有形固定資産減価償却率">
          <a:extLst>
            <a:ext uri="{FF2B5EF4-FFF2-40B4-BE49-F238E27FC236}">
              <a16:creationId xmlns:a16="http://schemas.microsoft.com/office/drawing/2014/main" id="{7992A59D-8172-4E08-83BF-62758472B465}"/>
            </a:ext>
          </a:extLst>
        </xdr:cNvPr>
        <xdr:cNvSpPr txBox="1"/>
      </xdr:nvSpPr>
      <xdr:spPr>
        <a:xfrm>
          <a:off x="1816744" y="5684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164101</xdr:rowOff>
    </xdr:from>
    <xdr:ext cx="405111" cy="259045"/>
    <xdr:sp macro="" textlink="">
      <xdr:nvSpPr>
        <xdr:cNvPr id="88" name="n_4mainValue【道路】&#10;有形固定資産減価償却率">
          <a:extLst>
            <a:ext uri="{FF2B5EF4-FFF2-40B4-BE49-F238E27FC236}">
              <a16:creationId xmlns:a16="http://schemas.microsoft.com/office/drawing/2014/main" id="{F05D451D-3013-4C7A-BCA2-40F367846FB4}"/>
            </a:ext>
          </a:extLst>
        </xdr:cNvPr>
        <xdr:cNvSpPr txBox="1"/>
      </xdr:nvSpPr>
      <xdr:spPr>
        <a:xfrm>
          <a:off x="927744" y="565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40B13516-6253-49F9-9AA3-0E18D1D20E2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B58EE006-1484-483C-8AFC-234FA26AC36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72425720-9F0B-4BF9-8732-BB124DD88CA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C393A1E0-4D60-4252-9246-281F8916ADB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DCA1F41D-12B5-4115-821F-E3075342DC9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D6C66DE3-5ABD-4070-9F61-276A64396C1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8579BB72-5C55-4020-A51A-8938021E3FA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418D91D6-A6D1-4F40-BFED-A6D3B28660D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F6AA4FAB-EF83-4D48-AAB2-8215CBA2A387}"/>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49E50073-D6D6-43E0-AE39-05EE73252E9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6656F17E-5580-446F-A8F9-8D20893C058F}"/>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74ABC39-7259-4F52-8615-32E774943DEC}"/>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924E800-B762-4251-98AF-AB29E5B07A3B}"/>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787DCC25-661E-4E79-B69B-AB4F5E3C613B}"/>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2EB9AB59-9002-4421-91E8-54B2807FDBEF}"/>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3D89A9C9-285B-4118-A152-3657F5A3CFFA}"/>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070D16DF-8E30-4965-9B22-D32AD0DDEDCE}"/>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BC9693F8-FD93-4C3F-AABC-4DAB515E607D}"/>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F4AD1335-3EEB-4693-8FFD-23E86B867D7B}"/>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EF7ABB88-DD2A-456C-9032-4E9C5CC7B173}"/>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E6F17A25-F5A4-46D0-979E-3355559E4B4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091FAEEE-744C-4396-AA78-BCE35FE190A2}"/>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6BAB0553-2E49-4CA2-A907-468351E9E29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97384</xdr:rowOff>
    </xdr:from>
    <xdr:to>
      <xdr:col>54</xdr:col>
      <xdr:colOff>189865</xdr:colOff>
      <xdr:row>41</xdr:row>
      <xdr:rowOff>121730</xdr:rowOff>
    </xdr:to>
    <xdr:cxnSp macro="">
      <xdr:nvCxnSpPr>
        <xdr:cNvPr id="112" name="直線コネクタ 111">
          <a:extLst>
            <a:ext uri="{FF2B5EF4-FFF2-40B4-BE49-F238E27FC236}">
              <a16:creationId xmlns:a16="http://schemas.microsoft.com/office/drawing/2014/main" id="{C34068AF-4C97-4839-AFD1-BBA0DCC5E4E5}"/>
            </a:ext>
          </a:extLst>
        </xdr:cNvPr>
        <xdr:cNvCxnSpPr/>
      </xdr:nvCxnSpPr>
      <xdr:spPr>
        <a:xfrm flipV="1">
          <a:off x="10476865" y="5926684"/>
          <a:ext cx="0" cy="12244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125557</xdr:rowOff>
    </xdr:from>
    <xdr:ext cx="469744" cy="259045"/>
    <xdr:sp macro="" textlink="">
      <xdr:nvSpPr>
        <xdr:cNvPr id="113" name="【道路】&#10;一人当たり延長最小値テキスト">
          <a:extLst>
            <a:ext uri="{FF2B5EF4-FFF2-40B4-BE49-F238E27FC236}">
              <a16:creationId xmlns:a16="http://schemas.microsoft.com/office/drawing/2014/main" id="{670A21F0-DC32-4AC0-AA99-5AE598605CC9}"/>
            </a:ext>
          </a:extLst>
        </xdr:cNvPr>
        <xdr:cNvSpPr txBox="1"/>
      </xdr:nvSpPr>
      <xdr:spPr>
        <a:xfrm>
          <a:off x="10515600" y="715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121730</xdr:rowOff>
    </xdr:from>
    <xdr:to>
      <xdr:col>55</xdr:col>
      <xdr:colOff>88900</xdr:colOff>
      <xdr:row>41</xdr:row>
      <xdr:rowOff>121730</xdr:rowOff>
    </xdr:to>
    <xdr:cxnSp macro="">
      <xdr:nvCxnSpPr>
        <xdr:cNvPr id="114" name="直線コネクタ 113">
          <a:extLst>
            <a:ext uri="{FF2B5EF4-FFF2-40B4-BE49-F238E27FC236}">
              <a16:creationId xmlns:a16="http://schemas.microsoft.com/office/drawing/2014/main" id="{ECC1FD00-D916-4DBE-BD67-A574EC46B058}"/>
            </a:ext>
          </a:extLst>
        </xdr:cNvPr>
        <xdr:cNvCxnSpPr/>
      </xdr:nvCxnSpPr>
      <xdr:spPr>
        <a:xfrm>
          <a:off x="10388600" y="715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44061</xdr:rowOff>
    </xdr:from>
    <xdr:ext cx="534377" cy="259045"/>
    <xdr:sp macro="" textlink="">
      <xdr:nvSpPr>
        <xdr:cNvPr id="115" name="【道路】&#10;一人当たり延長最大値テキスト">
          <a:extLst>
            <a:ext uri="{FF2B5EF4-FFF2-40B4-BE49-F238E27FC236}">
              <a16:creationId xmlns:a16="http://schemas.microsoft.com/office/drawing/2014/main" id="{9136AE64-C8BE-4051-B4D8-C5C0E0C415DF}"/>
            </a:ext>
          </a:extLst>
        </xdr:cNvPr>
        <xdr:cNvSpPr txBox="1"/>
      </xdr:nvSpPr>
      <xdr:spPr>
        <a:xfrm>
          <a:off x="10515600" y="570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97384</xdr:rowOff>
    </xdr:from>
    <xdr:to>
      <xdr:col>55</xdr:col>
      <xdr:colOff>88900</xdr:colOff>
      <xdr:row>34</xdr:row>
      <xdr:rowOff>97384</xdr:rowOff>
    </xdr:to>
    <xdr:cxnSp macro="">
      <xdr:nvCxnSpPr>
        <xdr:cNvPr id="116" name="直線コネクタ 115">
          <a:extLst>
            <a:ext uri="{FF2B5EF4-FFF2-40B4-BE49-F238E27FC236}">
              <a16:creationId xmlns:a16="http://schemas.microsoft.com/office/drawing/2014/main" id="{77AEB108-9C27-4D70-8754-72669EDD42D1}"/>
            </a:ext>
          </a:extLst>
        </xdr:cNvPr>
        <xdr:cNvCxnSpPr/>
      </xdr:nvCxnSpPr>
      <xdr:spPr>
        <a:xfrm>
          <a:off x="10388600" y="592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143070</xdr:rowOff>
    </xdr:from>
    <xdr:ext cx="534377" cy="259045"/>
    <xdr:sp macro="" textlink="">
      <xdr:nvSpPr>
        <xdr:cNvPr id="117" name="【道路】&#10;一人当たり延長平均値テキスト">
          <a:extLst>
            <a:ext uri="{FF2B5EF4-FFF2-40B4-BE49-F238E27FC236}">
              <a16:creationId xmlns:a16="http://schemas.microsoft.com/office/drawing/2014/main" id="{73D16469-0078-415A-91FE-631C7B7CD5E3}"/>
            </a:ext>
          </a:extLst>
        </xdr:cNvPr>
        <xdr:cNvSpPr txBox="1"/>
      </xdr:nvSpPr>
      <xdr:spPr>
        <a:xfrm>
          <a:off x="10515600" y="6658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120193</xdr:rowOff>
    </xdr:from>
    <xdr:to>
      <xdr:col>55</xdr:col>
      <xdr:colOff>50800</xdr:colOff>
      <xdr:row>40</xdr:row>
      <xdr:rowOff>50343</xdr:rowOff>
    </xdr:to>
    <xdr:sp macro="" textlink="">
      <xdr:nvSpPr>
        <xdr:cNvPr id="118" name="フローチャート: 判断 117">
          <a:extLst>
            <a:ext uri="{FF2B5EF4-FFF2-40B4-BE49-F238E27FC236}">
              <a16:creationId xmlns:a16="http://schemas.microsoft.com/office/drawing/2014/main" id="{3561DEB1-DB07-416B-BED2-357C70A055D4}"/>
            </a:ext>
          </a:extLst>
        </xdr:cNvPr>
        <xdr:cNvSpPr/>
      </xdr:nvSpPr>
      <xdr:spPr>
        <a:xfrm>
          <a:off x="10426700" y="6806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130670</xdr:rowOff>
    </xdr:from>
    <xdr:to>
      <xdr:col>50</xdr:col>
      <xdr:colOff>165100</xdr:colOff>
      <xdr:row>40</xdr:row>
      <xdr:rowOff>60820</xdr:rowOff>
    </xdr:to>
    <xdr:sp macro="" textlink="">
      <xdr:nvSpPr>
        <xdr:cNvPr id="119" name="フローチャート: 判断 118">
          <a:extLst>
            <a:ext uri="{FF2B5EF4-FFF2-40B4-BE49-F238E27FC236}">
              <a16:creationId xmlns:a16="http://schemas.microsoft.com/office/drawing/2014/main" id="{3E4BE6EA-8B80-47AA-9C9D-1801F2FCA801}"/>
            </a:ext>
          </a:extLst>
        </xdr:cNvPr>
        <xdr:cNvSpPr/>
      </xdr:nvSpPr>
      <xdr:spPr>
        <a:xfrm>
          <a:off x="9588500" y="681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137643</xdr:rowOff>
    </xdr:from>
    <xdr:to>
      <xdr:col>46</xdr:col>
      <xdr:colOff>38100</xdr:colOff>
      <xdr:row>40</xdr:row>
      <xdr:rowOff>67793</xdr:rowOff>
    </xdr:to>
    <xdr:sp macro="" textlink="">
      <xdr:nvSpPr>
        <xdr:cNvPr id="120" name="フローチャート: 判断 119">
          <a:extLst>
            <a:ext uri="{FF2B5EF4-FFF2-40B4-BE49-F238E27FC236}">
              <a16:creationId xmlns:a16="http://schemas.microsoft.com/office/drawing/2014/main" id="{8EEF6E46-4C0F-40AD-B4E6-EF670975813B}"/>
            </a:ext>
          </a:extLst>
        </xdr:cNvPr>
        <xdr:cNvSpPr/>
      </xdr:nvSpPr>
      <xdr:spPr>
        <a:xfrm>
          <a:off x="8699500" y="68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154292</xdr:rowOff>
    </xdr:from>
    <xdr:to>
      <xdr:col>41</xdr:col>
      <xdr:colOff>101600</xdr:colOff>
      <xdr:row>40</xdr:row>
      <xdr:rowOff>84442</xdr:rowOff>
    </xdr:to>
    <xdr:sp macro="" textlink="">
      <xdr:nvSpPr>
        <xdr:cNvPr id="121" name="フローチャート: 判断 120">
          <a:extLst>
            <a:ext uri="{FF2B5EF4-FFF2-40B4-BE49-F238E27FC236}">
              <a16:creationId xmlns:a16="http://schemas.microsoft.com/office/drawing/2014/main" id="{F80D5F21-EFC8-4CCA-ACCF-14C9325F0807}"/>
            </a:ext>
          </a:extLst>
        </xdr:cNvPr>
        <xdr:cNvSpPr/>
      </xdr:nvSpPr>
      <xdr:spPr>
        <a:xfrm>
          <a:off x="7810500" y="68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138785</xdr:rowOff>
    </xdr:from>
    <xdr:to>
      <xdr:col>36</xdr:col>
      <xdr:colOff>165100</xdr:colOff>
      <xdr:row>40</xdr:row>
      <xdr:rowOff>68935</xdr:rowOff>
    </xdr:to>
    <xdr:sp macro="" textlink="">
      <xdr:nvSpPr>
        <xdr:cNvPr id="122" name="フローチャート: 判断 121">
          <a:extLst>
            <a:ext uri="{FF2B5EF4-FFF2-40B4-BE49-F238E27FC236}">
              <a16:creationId xmlns:a16="http://schemas.microsoft.com/office/drawing/2014/main" id="{BDD9DB89-D651-413D-98D6-8F4342533D5C}"/>
            </a:ext>
          </a:extLst>
        </xdr:cNvPr>
        <xdr:cNvSpPr/>
      </xdr:nvSpPr>
      <xdr:spPr>
        <a:xfrm>
          <a:off x="6921500" y="682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54103CF-58E8-42B2-8AA5-E0E0DA7C50C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EC77EF0-376A-4DB3-ACE5-417EABB732E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3C60B55-506D-4CC3-8889-4A9D67297C2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D55DD29-82A8-4B34-8AED-FDEFE9925AC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B373B5C-049E-4A63-A031-2A4C0E6257C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53480</xdr:rowOff>
    </xdr:from>
    <xdr:to>
      <xdr:col>55</xdr:col>
      <xdr:colOff>50800</xdr:colOff>
      <xdr:row>40</xdr:row>
      <xdr:rowOff>155080</xdr:rowOff>
    </xdr:to>
    <xdr:sp macro="" textlink="">
      <xdr:nvSpPr>
        <xdr:cNvPr id="128" name="楕円 127">
          <a:extLst>
            <a:ext uri="{FF2B5EF4-FFF2-40B4-BE49-F238E27FC236}">
              <a16:creationId xmlns:a16="http://schemas.microsoft.com/office/drawing/2014/main" id="{CBC6A4A7-2E8D-45AE-9F2C-B04F8B0D8AD2}"/>
            </a:ext>
          </a:extLst>
        </xdr:cNvPr>
        <xdr:cNvSpPr/>
      </xdr:nvSpPr>
      <xdr:spPr>
        <a:xfrm>
          <a:off x="10426700" y="691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31907</xdr:rowOff>
    </xdr:from>
    <xdr:ext cx="469744" cy="259045"/>
    <xdr:sp macro="" textlink="">
      <xdr:nvSpPr>
        <xdr:cNvPr id="129" name="【道路】&#10;一人当たり延長該当値テキスト">
          <a:extLst>
            <a:ext uri="{FF2B5EF4-FFF2-40B4-BE49-F238E27FC236}">
              <a16:creationId xmlns:a16="http://schemas.microsoft.com/office/drawing/2014/main" id="{B6BF80C4-1D29-475C-9FE4-0C2A2FD376DF}"/>
            </a:ext>
          </a:extLst>
        </xdr:cNvPr>
        <xdr:cNvSpPr txBox="1"/>
      </xdr:nvSpPr>
      <xdr:spPr>
        <a:xfrm>
          <a:off x="10515600" y="688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58280</xdr:rowOff>
    </xdr:from>
    <xdr:to>
      <xdr:col>50</xdr:col>
      <xdr:colOff>165100</xdr:colOff>
      <xdr:row>40</xdr:row>
      <xdr:rowOff>159880</xdr:rowOff>
    </xdr:to>
    <xdr:sp macro="" textlink="">
      <xdr:nvSpPr>
        <xdr:cNvPr id="130" name="楕円 129">
          <a:extLst>
            <a:ext uri="{FF2B5EF4-FFF2-40B4-BE49-F238E27FC236}">
              <a16:creationId xmlns:a16="http://schemas.microsoft.com/office/drawing/2014/main" id="{D2C3390D-B944-42D0-9D42-B49A3CC0FD4D}"/>
            </a:ext>
          </a:extLst>
        </xdr:cNvPr>
        <xdr:cNvSpPr/>
      </xdr:nvSpPr>
      <xdr:spPr>
        <a:xfrm>
          <a:off x="9588500" y="691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104280</xdr:rowOff>
    </xdr:from>
    <xdr:to>
      <xdr:col>55</xdr:col>
      <xdr:colOff>0</xdr:colOff>
      <xdr:row>40</xdr:row>
      <xdr:rowOff>109080</xdr:rowOff>
    </xdr:to>
    <xdr:cxnSp macro="">
      <xdr:nvCxnSpPr>
        <xdr:cNvPr id="131" name="直線コネクタ 130">
          <a:extLst>
            <a:ext uri="{FF2B5EF4-FFF2-40B4-BE49-F238E27FC236}">
              <a16:creationId xmlns:a16="http://schemas.microsoft.com/office/drawing/2014/main" id="{8A83EF95-1E77-4218-9A4E-F67C3E33E302}"/>
            </a:ext>
          </a:extLst>
        </xdr:cNvPr>
        <xdr:cNvCxnSpPr/>
      </xdr:nvCxnSpPr>
      <xdr:spPr>
        <a:xfrm flipV="1">
          <a:off x="9639300" y="6962280"/>
          <a:ext cx="8382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61519</xdr:rowOff>
    </xdr:from>
    <xdr:to>
      <xdr:col>46</xdr:col>
      <xdr:colOff>38100</xdr:colOff>
      <xdr:row>40</xdr:row>
      <xdr:rowOff>163119</xdr:rowOff>
    </xdr:to>
    <xdr:sp macro="" textlink="">
      <xdr:nvSpPr>
        <xdr:cNvPr id="132" name="楕円 131">
          <a:extLst>
            <a:ext uri="{FF2B5EF4-FFF2-40B4-BE49-F238E27FC236}">
              <a16:creationId xmlns:a16="http://schemas.microsoft.com/office/drawing/2014/main" id="{642CD761-147F-474C-BAB4-B5C08266105C}"/>
            </a:ext>
          </a:extLst>
        </xdr:cNvPr>
        <xdr:cNvSpPr/>
      </xdr:nvSpPr>
      <xdr:spPr>
        <a:xfrm>
          <a:off x="8699500" y="691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109080</xdr:rowOff>
    </xdr:from>
    <xdr:to>
      <xdr:col>50</xdr:col>
      <xdr:colOff>114300</xdr:colOff>
      <xdr:row>40</xdr:row>
      <xdr:rowOff>112319</xdr:rowOff>
    </xdr:to>
    <xdr:cxnSp macro="">
      <xdr:nvCxnSpPr>
        <xdr:cNvPr id="133" name="直線コネクタ 132">
          <a:extLst>
            <a:ext uri="{FF2B5EF4-FFF2-40B4-BE49-F238E27FC236}">
              <a16:creationId xmlns:a16="http://schemas.microsoft.com/office/drawing/2014/main" id="{2CC498A0-B5FD-4ADA-977E-4C1880EEE57E}"/>
            </a:ext>
          </a:extLst>
        </xdr:cNvPr>
        <xdr:cNvCxnSpPr/>
      </xdr:nvCxnSpPr>
      <xdr:spPr>
        <a:xfrm flipV="1">
          <a:off x="8750300" y="6967080"/>
          <a:ext cx="8890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111887</xdr:rowOff>
    </xdr:from>
    <xdr:to>
      <xdr:col>41</xdr:col>
      <xdr:colOff>101600</xdr:colOff>
      <xdr:row>41</xdr:row>
      <xdr:rowOff>42037</xdr:rowOff>
    </xdr:to>
    <xdr:sp macro="" textlink="">
      <xdr:nvSpPr>
        <xdr:cNvPr id="134" name="楕円 133">
          <a:extLst>
            <a:ext uri="{FF2B5EF4-FFF2-40B4-BE49-F238E27FC236}">
              <a16:creationId xmlns:a16="http://schemas.microsoft.com/office/drawing/2014/main" id="{7272B30D-91CF-498A-847C-AD0281CAC548}"/>
            </a:ext>
          </a:extLst>
        </xdr:cNvPr>
        <xdr:cNvSpPr/>
      </xdr:nvSpPr>
      <xdr:spPr>
        <a:xfrm>
          <a:off x="7810500" y="696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112319</xdr:rowOff>
    </xdr:from>
    <xdr:to>
      <xdr:col>45</xdr:col>
      <xdr:colOff>177800</xdr:colOff>
      <xdr:row>40</xdr:row>
      <xdr:rowOff>162687</xdr:rowOff>
    </xdr:to>
    <xdr:cxnSp macro="">
      <xdr:nvCxnSpPr>
        <xdr:cNvPr id="135" name="直線コネクタ 134">
          <a:extLst>
            <a:ext uri="{FF2B5EF4-FFF2-40B4-BE49-F238E27FC236}">
              <a16:creationId xmlns:a16="http://schemas.microsoft.com/office/drawing/2014/main" id="{719C3A01-5004-4ECC-868B-CFABAB52EA37}"/>
            </a:ext>
          </a:extLst>
        </xdr:cNvPr>
        <xdr:cNvCxnSpPr/>
      </xdr:nvCxnSpPr>
      <xdr:spPr>
        <a:xfrm flipV="1">
          <a:off x="7861300" y="6970319"/>
          <a:ext cx="889000" cy="50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114592</xdr:rowOff>
    </xdr:from>
    <xdr:to>
      <xdr:col>36</xdr:col>
      <xdr:colOff>165100</xdr:colOff>
      <xdr:row>41</xdr:row>
      <xdr:rowOff>44742</xdr:rowOff>
    </xdr:to>
    <xdr:sp macro="" textlink="">
      <xdr:nvSpPr>
        <xdr:cNvPr id="136" name="楕円 135">
          <a:extLst>
            <a:ext uri="{FF2B5EF4-FFF2-40B4-BE49-F238E27FC236}">
              <a16:creationId xmlns:a16="http://schemas.microsoft.com/office/drawing/2014/main" id="{60CA1438-CCB5-4E5D-A0CB-3966BBB7B055}"/>
            </a:ext>
          </a:extLst>
        </xdr:cNvPr>
        <xdr:cNvSpPr/>
      </xdr:nvSpPr>
      <xdr:spPr>
        <a:xfrm>
          <a:off x="6921500" y="697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162687</xdr:rowOff>
    </xdr:from>
    <xdr:to>
      <xdr:col>41</xdr:col>
      <xdr:colOff>50800</xdr:colOff>
      <xdr:row>40</xdr:row>
      <xdr:rowOff>165392</xdr:rowOff>
    </xdr:to>
    <xdr:cxnSp macro="">
      <xdr:nvCxnSpPr>
        <xdr:cNvPr id="137" name="直線コネクタ 136">
          <a:extLst>
            <a:ext uri="{FF2B5EF4-FFF2-40B4-BE49-F238E27FC236}">
              <a16:creationId xmlns:a16="http://schemas.microsoft.com/office/drawing/2014/main" id="{263D6888-7826-45AE-8B3A-E679328E8DE1}"/>
            </a:ext>
          </a:extLst>
        </xdr:cNvPr>
        <xdr:cNvCxnSpPr/>
      </xdr:nvCxnSpPr>
      <xdr:spPr>
        <a:xfrm flipV="1">
          <a:off x="6972300" y="7020687"/>
          <a:ext cx="889000" cy="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77347</xdr:rowOff>
    </xdr:from>
    <xdr:ext cx="469744" cy="259045"/>
    <xdr:sp macro="" textlink="">
      <xdr:nvSpPr>
        <xdr:cNvPr id="138" name="n_1aveValue【道路】&#10;一人当たり延長">
          <a:extLst>
            <a:ext uri="{FF2B5EF4-FFF2-40B4-BE49-F238E27FC236}">
              <a16:creationId xmlns:a16="http://schemas.microsoft.com/office/drawing/2014/main" id="{C758B1EB-4006-48E5-8B2F-BEC925C50D61}"/>
            </a:ext>
          </a:extLst>
        </xdr:cNvPr>
        <xdr:cNvSpPr txBox="1"/>
      </xdr:nvSpPr>
      <xdr:spPr>
        <a:xfrm>
          <a:off x="9391727" y="659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84320</xdr:rowOff>
    </xdr:from>
    <xdr:ext cx="469744" cy="259045"/>
    <xdr:sp macro="" textlink="">
      <xdr:nvSpPr>
        <xdr:cNvPr id="139" name="n_2aveValue【道路】&#10;一人当たり延長">
          <a:extLst>
            <a:ext uri="{FF2B5EF4-FFF2-40B4-BE49-F238E27FC236}">
              <a16:creationId xmlns:a16="http://schemas.microsoft.com/office/drawing/2014/main" id="{CE2FA6F9-923E-4F42-911D-3B998F967894}"/>
            </a:ext>
          </a:extLst>
        </xdr:cNvPr>
        <xdr:cNvSpPr txBox="1"/>
      </xdr:nvSpPr>
      <xdr:spPr>
        <a:xfrm>
          <a:off x="8515427" y="6599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100969</xdr:rowOff>
    </xdr:from>
    <xdr:ext cx="469744" cy="259045"/>
    <xdr:sp macro="" textlink="">
      <xdr:nvSpPr>
        <xdr:cNvPr id="140" name="n_3aveValue【道路】&#10;一人当たり延長">
          <a:extLst>
            <a:ext uri="{FF2B5EF4-FFF2-40B4-BE49-F238E27FC236}">
              <a16:creationId xmlns:a16="http://schemas.microsoft.com/office/drawing/2014/main" id="{AC8CA2E8-2E86-4317-8FE0-FF2871647039}"/>
            </a:ext>
          </a:extLst>
        </xdr:cNvPr>
        <xdr:cNvSpPr txBox="1"/>
      </xdr:nvSpPr>
      <xdr:spPr>
        <a:xfrm>
          <a:off x="7626427" y="66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85462</xdr:rowOff>
    </xdr:from>
    <xdr:ext cx="469744" cy="259045"/>
    <xdr:sp macro="" textlink="">
      <xdr:nvSpPr>
        <xdr:cNvPr id="141" name="n_4aveValue【道路】&#10;一人当たり延長">
          <a:extLst>
            <a:ext uri="{FF2B5EF4-FFF2-40B4-BE49-F238E27FC236}">
              <a16:creationId xmlns:a16="http://schemas.microsoft.com/office/drawing/2014/main" id="{CC6C37E3-F535-4ECE-BD8D-ACFA5B66C8B8}"/>
            </a:ext>
          </a:extLst>
        </xdr:cNvPr>
        <xdr:cNvSpPr txBox="1"/>
      </xdr:nvSpPr>
      <xdr:spPr>
        <a:xfrm>
          <a:off x="6737427" y="6600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151007</xdr:rowOff>
    </xdr:from>
    <xdr:ext cx="469744" cy="259045"/>
    <xdr:sp macro="" textlink="">
      <xdr:nvSpPr>
        <xdr:cNvPr id="142" name="n_1mainValue【道路】&#10;一人当たり延長">
          <a:extLst>
            <a:ext uri="{FF2B5EF4-FFF2-40B4-BE49-F238E27FC236}">
              <a16:creationId xmlns:a16="http://schemas.microsoft.com/office/drawing/2014/main" id="{ED37749B-D453-4411-A86C-8956769C13FF}"/>
            </a:ext>
          </a:extLst>
        </xdr:cNvPr>
        <xdr:cNvSpPr txBox="1"/>
      </xdr:nvSpPr>
      <xdr:spPr>
        <a:xfrm>
          <a:off x="9391727" y="700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154246</xdr:rowOff>
    </xdr:from>
    <xdr:ext cx="469744" cy="259045"/>
    <xdr:sp macro="" textlink="">
      <xdr:nvSpPr>
        <xdr:cNvPr id="143" name="n_2mainValue【道路】&#10;一人当たり延長">
          <a:extLst>
            <a:ext uri="{FF2B5EF4-FFF2-40B4-BE49-F238E27FC236}">
              <a16:creationId xmlns:a16="http://schemas.microsoft.com/office/drawing/2014/main" id="{3FD1E2A3-3644-414D-9BD2-12044896F548}"/>
            </a:ext>
          </a:extLst>
        </xdr:cNvPr>
        <xdr:cNvSpPr txBox="1"/>
      </xdr:nvSpPr>
      <xdr:spPr>
        <a:xfrm>
          <a:off x="8515427" y="7012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33164</xdr:rowOff>
    </xdr:from>
    <xdr:ext cx="469744" cy="259045"/>
    <xdr:sp macro="" textlink="">
      <xdr:nvSpPr>
        <xdr:cNvPr id="144" name="n_3mainValue【道路】&#10;一人当たり延長">
          <a:extLst>
            <a:ext uri="{FF2B5EF4-FFF2-40B4-BE49-F238E27FC236}">
              <a16:creationId xmlns:a16="http://schemas.microsoft.com/office/drawing/2014/main" id="{4C3DDE2A-B9C1-4DBF-8E3B-800E2831938F}"/>
            </a:ext>
          </a:extLst>
        </xdr:cNvPr>
        <xdr:cNvSpPr txBox="1"/>
      </xdr:nvSpPr>
      <xdr:spPr>
        <a:xfrm>
          <a:off x="7626427" y="706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35869</xdr:rowOff>
    </xdr:from>
    <xdr:ext cx="469744" cy="259045"/>
    <xdr:sp macro="" textlink="">
      <xdr:nvSpPr>
        <xdr:cNvPr id="145" name="n_4mainValue【道路】&#10;一人当たり延長">
          <a:extLst>
            <a:ext uri="{FF2B5EF4-FFF2-40B4-BE49-F238E27FC236}">
              <a16:creationId xmlns:a16="http://schemas.microsoft.com/office/drawing/2014/main" id="{C2D2D414-904C-4C52-948D-4E8640FB7B88}"/>
            </a:ext>
          </a:extLst>
        </xdr:cNvPr>
        <xdr:cNvSpPr txBox="1"/>
      </xdr:nvSpPr>
      <xdr:spPr>
        <a:xfrm>
          <a:off x="6737427" y="7065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B61BBCA-6974-4429-9A90-2519A42E2E8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E33DF77C-63FF-46FE-B7C0-F37AE83DB12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D616F98-7242-4AED-97CD-FA28B1F3D39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42433CBD-5CF1-4D65-8B6C-5153CCC04C1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3C110D0E-9280-454D-B12C-5813C9166CA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8A2F66B3-6D79-45B3-A40B-230B25995C5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889A6BC0-D966-4A9C-8CCE-E562DB8DC6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B24AD2DA-D9B7-408D-B3B1-B10E913E59D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C7E74D2A-C50D-44E4-B166-2A2C3A03AD5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D0F9031D-42CB-439A-B90A-D4B103388AE3}"/>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3DE7CCE3-DC22-4DF6-A529-B9C5AF2B3BC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D2147D6F-7B8B-44E1-8D37-FCB47B60ADFA}"/>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E8549200-531E-4180-A036-9CB697FF140E}"/>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22706B1E-6885-49B9-96F4-51982CE531A5}"/>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DDBA0C63-9841-4CFD-9AA2-1395C1938118}"/>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D6F4E7B8-5F25-461D-9338-2431F3C39195}"/>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0DAE3D43-83C3-4936-9FE6-E63D10B46B43}"/>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A788ECC9-DB46-4812-ACF4-F1F073F8408A}"/>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67319E45-DB42-4A26-B21A-0CE39A7D51C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0CF48A90-9855-43CD-94C4-87E5A12CCAD9}"/>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20F9A293-7770-40F0-8957-35AD37F149C9}"/>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7CDDC2E7-4DD6-4459-9B89-F991150CF064}"/>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5D311598-0F9D-46A3-8985-C17B895136C1}"/>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D89A75ED-FFBD-4820-A88F-74F3C9FEC711}"/>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9FD06D39-08A6-44EF-B4A3-92D1008453D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122465</xdr:rowOff>
    </xdr:from>
    <xdr:to>
      <xdr:col>24</xdr:col>
      <xdr:colOff>62865</xdr:colOff>
      <xdr:row>64</xdr:row>
      <xdr:rowOff>101237</xdr:rowOff>
    </xdr:to>
    <xdr:cxnSp macro="">
      <xdr:nvCxnSpPr>
        <xdr:cNvPr id="171" name="直線コネクタ 170">
          <a:extLst>
            <a:ext uri="{FF2B5EF4-FFF2-40B4-BE49-F238E27FC236}">
              <a16:creationId xmlns:a16="http://schemas.microsoft.com/office/drawing/2014/main" id="{17A812E5-7A14-4499-AAD9-ED5E08A65D67}"/>
            </a:ext>
          </a:extLst>
        </xdr:cNvPr>
        <xdr:cNvCxnSpPr/>
      </xdr:nvCxnSpPr>
      <xdr:spPr>
        <a:xfrm flipV="1">
          <a:off x="4634865" y="9552215"/>
          <a:ext cx="0" cy="1521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105064</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B9E4720A-9CC8-431F-992C-581DF0FB1397}"/>
            </a:ext>
          </a:extLst>
        </xdr:cNvPr>
        <xdr:cNvSpPr txBox="1"/>
      </xdr:nvSpPr>
      <xdr:spPr>
        <a:xfrm>
          <a:off x="4673600" y="1107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101237</xdr:rowOff>
    </xdr:from>
    <xdr:to>
      <xdr:col>24</xdr:col>
      <xdr:colOff>152400</xdr:colOff>
      <xdr:row>64</xdr:row>
      <xdr:rowOff>101237</xdr:rowOff>
    </xdr:to>
    <xdr:cxnSp macro="">
      <xdr:nvCxnSpPr>
        <xdr:cNvPr id="173" name="直線コネクタ 172">
          <a:extLst>
            <a:ext uri="{FF2B5EF4-FFF2-40B4-BE49-F238E27FC236}">
              <a16:creationId xmlns:a16="http://schemas.microsoft.com/office/drawing/2014/main" id="{C62256B4-CB9B-453B-9C87-BC73204BF2F7}"/>
            </a:ext>
          </a:extLst>
        </xdr:cNvPr>
        <xdr:cNvCxnSpPr/>
      </xdr:nvCxnSpPr>
      <xdr:spPr>
        <a:xfrm>
          <a:off x="4546600" y="1107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69142</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E329D6AB-AB44-479B-BD1F-28399CDBDE0E}"/>
            </a:ext>
          </a:extLst>
        </xdr:cNvPr>
        <xdr:cNvSpPr txBox="1"/>
      </xdr:nvSpPr>
      <xdr:spPr>
        <a:xfrm>
          <a:off x="4673600" y="93274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122465</xdr:rowOff>
    </xdr:from>
    <xdr:to>
      <xdr:col>24</xdr:col>
      <xdr:colOff>152400</xdr:colOff>
      <xdr:row>55</xdr:row>
      <xdr:rowOff>122465</xdr:rowOff>
    </xdr:to>
    <xdr:cxnSp macro="">
      <xdr:nvCxnSpPr>
        <xdr:cNvPr id="175" name="直線コネクタ 174">
          <a:extLst>
            <a:ext uri="{FF2B5EF4-FFF2-40B4-BE49-F238E27FC236}">
              <a16:creationId xmlns:a16="http://schemas.microsoft.com/office/drawing/2014/main" id="{BA366DDC-9FA9-415E-BD83-3E3AC44F91BC}"/>
            </a:ext>
          </a:extLst>
        </xdr:cNvPr>
        <xdr:cNvCxnSpPr/>
      </xdr:nvCxnSpPr>
      <xdr:spPr>
        <a:xfrm>
          <a:off x="4546600" y="955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11265</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4B2AD2F8-6CDB-4D3B-A8C3-B90DF5A97F36}"/>
            </a:ext>
          </a:extLst>
        </xdr:cNvPr>
        <xdr:cNvSpPr txBox="1"/>
      </xdr:nvSpPr>
      <xdr:spPr>
        <a:xfrm>
          <a:off x="4673600" y="10298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159838</xdr:rowOff>
    </xdr:from>
    <xdr:to>
      <xdr:col>24</xdr:col>
      <xdr:colOff>114300</xdr:colOff>
      <xdr:row>61</xdr:row>
      <xdr:rowOff>89988</xdr:rowOff>
    </xdr:to>
    <xdr:sp macro="" textlink="">
      <xdr:nvSpPr>
        <xdr:cNvPr id="177" name="フローチャート: 判断 176">
          <a:extLst>
            <a:ext uri="{FF2B5EF4-FFF2-40B4-BE49-F238E27FC236}">
              <a16:creationId xmlns:a16="http://schemas.microsoft.com/office/drawing/2014/main" id="{5A0ADFC5-24D9-4AEC-AC3D-757F613F7DAF}"/>
            </a:ext>
          </a:extLst>
        </xdr:cNvPr>
        <xdr:cNvSpPr/>
      </xdr:nvSpPr>
      <xdr:spPr>
        <a:xfrm>
          <a:off x="4584700" y="104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145143</xdr:rowOff>
    </xdr:from>
    <xdr:to>
      <xdr:col>20</xdr:col>
      <xdr:colOff>38100</xdr:colOff>
      <xdr:row>61</xdr:row>
      <xdr:rowOff>75293</xdr:rowOff>
    </xdr:to>
    <xdr:sp macro="" textlink="">
      <xdr:nvSpPr>
        <xdr:cNvPr id="178" name="フローチャート: 判断 177">
          <a:extLst>
            <a:ext uri="{FF2B5EF4-FFF2-40B4-BE49-F238E27FC236}">
              <a16:creationId xmlns:a16="http://schemas.microsoft.com/office/drawing/2014/main" id="{EF191B2E-666D-4003-A8F5-2607DE280802}"/>
            </a:ext>
          </a:extLst>
        </xdr:cNvPr>
        <xdr:cNvSpPr/>
      </xdr:nvSpPr>
      <xdr:spPr>
        <a:xfrm>
          <a:off x="3746500" y="1043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140244</xdr:rowOff>
    </xdr:from>
    <xdr:to>
      <xdr:col>15</xdr:col>
      <xdr:colOff>101600</xdr:colOff>
      <xdr:row>61</xdr:row>
      <xdr:rowOff>70394</xdr:rowOff>
    </xdr:to>
    <xdr:sp macro="" textlink="">
      <xdr:nvSpPr>
        <xdr:cNvPr id="179" name="フローチャート: 判断 178">
          <a:extLst>
            <a:ext uri="{FF2B5EF4-FFF2-40B4-BE49-F238E27FC236}">
              <a16:creationId xmlns:a16="http://schemas.microsoft.com/office/drawing/2014/main" id="{FE27510B-B299-47D1-90A3-FAB6467DEAE9}"/>
            </a:ext>
          </a:extLst>
        </xdr:cNvPr>
        <xdr:cNvSpPr/>
      </xdr:nvSpPr>
      <xdr:spPr>
        <a:xfrm>
          <a:off x="2857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180" name="フローチャート: 判断 179">
          <a:extLst>
            <a:ext uri="{FF2B5EF4-FFF2-40B4-BE49-F238E27FC236}">
              <a16:creationId xmlns:a16="http://schemas.microsoft.com/office/drawing/2014/main" id="{FD26129D-59A1-4185-99A3-94A355638151}"/>
            </a:ext>
          </a:extLst>
        </xdr:cNvPr>
        <xdr:cNvSpPr/>
      </xdr:nvSpPr>
      <xdr:spPr>
        <a:xfrm>
          <a:off x="1968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92891</xdr:rowOff>
    </xdr:from>
    <xdr:to>
      <xdr:col>6</xdr:col>
      <xdr:colOff>38100</xdr:colOff>
      <xdr:row>61</xdr:row>
      <xdr:rowOff>23041</xdr:rowOff>
    </xdr:to>
    <xdr:sp macro="" textlink="">
      <xdr:nvSpPr>
        <xdr:cNvPr id="181" name="フローチャート: 判断 180">
          <a:extLst>
            <a:ext uri="{FF2B5EF4-FFF2-40B4-BE49-F238E27FC236}">
              <a16:creationId xmlns:a16="http://schemas.microsoft.com/office/drawing/2014/main" id="{B18FA8BE-0EF9-4EDD-9550-10342BB08900}"/>
            </a:ext>
          </a:extLst>
        </xdr:cNvPr>
        <xdr:cNvSpPr/>
      </xdr:nvSpPr>
      <xdr:spPr>
        <a:xfrm>
          <a:off x="1079500" y="1037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9FF554C-4E3F-4684-89A1-82379B98251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2CD234E7-8D43-4BC4-8BAA-BF92B8CAC85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D99E14D-73A2-41EF-94E9-E2F8C1F5089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B1F5F26-2DEA-47D9-B7BA-FAE4A9ACF96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ABC49F4A-D57E-4D51-BA87-CF08F429D98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87993</xdr:rowOff>
    </xdr:from>
    <xdr:to>
      <xdr:col>24</xdr:col>
      <xdr:colOff>114300</xdr:colOff>
      <xdr:row>63</xdr:row>
      <xdr:rowOff>18143</xdr:rowOff>
    </xdr:to>
    <xdr:sp macro="" textlink="">
      <xdr:nvSpPr>
        <xdr:cNvPr id="187" name="楕円 186">
          <a:extLst>
            <a:ext uri="{FF2B5EF4-FFF2-40B4-BE49-F238E27FC236}">
              <a16:creationId xmlns:a16="http://schemas.microsoft.com/office/drawing/2014/main" id="{902E35B1-F39A-428D-8911-581CD0CCC08F}"/>
            </a:ext>
          </a:extLst>
        </xdr:cNvPr>
        <xdr:cNvSpPr/>
      </xdr:nvSpPr>
      <xdr:spPr>
        <a:xfrm>
          <a:off x="4584700" y="1071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66420</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66B4B9E3-13BB-4216-91E5-81BA29E1C6D0}"/>
            </a:ext>
          </a:extLst>
        </xdr:cNvPr>
        <xdr:cNvSpPr txBox="1"/>
      </xdr:nvSpPr>
      <xdr:spPr>
        <a:xfrm>
          <a:off x="4673600" y="1069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63500</xdr:rowOff>
    </xdr:from>
    <xdr:to>
      <xdr:col>20</xdr:col>
      <xdr:colOff>38100</xdr:colOff>
      <xdr:row>62</xdr:row>
      <xdr:rowOff>165100</xdr:rowOff>
    </xdr:to>
    <xdr:sp macro="" textlink="">
      <xdr:nvSpPr>
        <xdr:cNvPr id="189" name="楕円 188">
          <a:extLst>
            <a:ext uri="{FF2B5EF4-FFF2-40B4-BE49-F238E27FC236}">
              <a16:creationId xmlns:a16="http://schemas.microsoft.com/office/drawing/2014/main" id="{4B0C0692-8BF8-47BA-845D-C553ACE99E90}"/>
            </a:ext>
          </a:extLst>
        </xdr:cNvPr>
        <xdr:cNvSpPr/>
      </xdr:nvSpPr>
      <xdr:spPr>
        <a:xfrm>
          <a:off x="3746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114300</xdr:rowOff>
    </xdr:from>
    <xdr:to>
      <xdr:col>24</xdr:col>
      <xdr:colOff>63500</xdr:colOff>
      <xdr:row>62</xdr:row>
      <xdr:rowOff>138793</xdr:rowOff>
    </xdr:to>
    <xdr:cxnSp macro="">
      <xdr:nvCxnSpPr>
        <xdr:cNvPr id="190" name="直線コネクタ 189">
          <a:extLst>
            <a:ext uri="{FF2B5EF4-FFF2-40B4-BE49-F238E27FC236}">
              <a16:creationId xmlns:a16="http://schemas.microsoft.com/office/drawing/2014/main" id="{C8B2D1D8-C946-4882-8E37-A59BF1E55089}"/>
            </a:ext>
          </a:extLst>
        </xdr:cNvPr>
        <xdr:cNvCxnSpPr/>
      </xdr:nvCxnSpPr>
      <xdr:spPr>
        <a:xfrm>
          <a:off x="3797300" y="10744200"/>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37374</xdr:rowOff>
    </xdr:from>
    <xdr:to>
      <xdr:col>15</xdr:col>
      <xdr:colOff>101600</xdr:colOff>
      <xdr:row>62</xdr:row>
      <xdr:rowOff>138974</xdr:rowOff>
    </xdr:to>
    <xdr:sp macro="" textlink="">
      <xdr:nvSpPr>
        <xdr:cNvPr id="191" name="楕円 190">
          <a:extLst>
            <a:ext uri="{FF2B5EF4-FFF2-40B4-BE49-F238E27FC236}">
              <a16:creationId xmlns:a16="http://schemas.microsoft.com/office/drawing/2014/main" id="{9F863E17-C889-4838-B966-78D2394B0A73}"/>
            </a:ext>
          </a:extLst>
        </xdr:cNvPr>
        <xdr:cNvSpPr/>
      </xdr:nvSpPr>
      <xdr:spPr>
        <a:xfrm>
          <a:off x="2857500" y="1066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88174</xdr:rowOff>
    </xdr:from>
    <xdr:to>
      <xdr:col>19</xdr:col>
      <xdr:colOff>177800</xdr:colOff>
      <xdr:row>62</xdr:row>
      <xdr:rowOff>114300</xdr:rowOff>
    </xdr:to>
    <xdr:cxnSp macro="">
      <xdr:nvCxnSpPr>
        <xdr:cNvPr id="192" name="直線コネクタ 191">
          <a:extLst>
            <a:ext uri="{FF2B5EF4-FFF2-40B4-BE49-F238E27FC236}">
              <a16:creationId xmlns:a16="http://schemas.microsoft.com/office/drawing/2014/main" id="{2978D8F3-F46F-4C6C-8613-B3D0BD0BF3DF}"/>
            </a:ext>
          </a:extLst>
        </xdr:cNvPr>
        <xdr:cNvCxnSpPr/>
      </xdr:nvCxnSpPr>
      <xdr:spPr>
        <a:xfrm>
          <a:off x="2908300" y="1071807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9616</xdr:rowOff>
    </xdr:from>
    <xdr:to>
      <xdr:col>10</xdr:col>
      <xdr:colOff>165100</xdr:colOff>
      <xdr:row>62</xdr:row>
      <xdr:rowOff>111216</xdr:rowOff>
    </xdr:to>
    <xdr:sp macro="" textlink="">
      <xdr:nvSpPr>
        <xdr:cNvPr id="193" name="楕円 192">
          <a:extLst>
            <a:ext uri="{FF2B5EF4-FFF2-40B4-BE49-F238E27FC236}">
              <a16:creationId xmlns:a16="http://schemas.microsoft.com/office/drawing/2014/main" id="{5E6E1030-EAB1-45B3-BFB0-CC4D75613670}"/>
            </a:ext>
          </a:extLst>
        </xdr:cNvPr>
        <xdr:cNvSpPr/>
      </xdr:nvSpPr>
      <xdr:spPr>
        <a:xfrm>
          <a:off x="1968500" y="1063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60416</xdr:rowOff>
    </xdr:from>
    <xdr:to>
      <xdr:col>15</xdr:col>
      <xdr:colOff>50800</xdr:colOff>
      <xdr:row>62</xdr:row>
      <xdr:rowOff>88174</xdr:rowOff>
    </xdr:to>
    <xdr:cxnSp macro="">
      <xdr:nvCxnSpPr>
        <xdr:cNvPr id="194" name="直線コネクタ 193">
          <a:extLst>
            <a:ext uri="{FF2B5EF4-FFF2-40B4-BE49-F238E27FC236}">
              <a16:creationId xmlns:a16="http://schemas.microsoft.com/office/drawing/2014/main" id="{C392E54F-A3CD-4594-9ECA-39B9FB59C6D4}"/>
            </a:ext>
          </a:extLst>
        </xdr:cNvPr>
        <xdr:cNvCxnSpPr/>
      </xdr:nvCxnSpPr>
      <xdr:spPr>
        <a:xfrm>
          <a:off x="2019300" y="1069031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154940</xdr:rowOff>
    </xdr:from>
    <xdr:to>
      <xdr:col>6</xdr:col>
      <xdr:colOff>38100</xdr:colOff>
      <xdr:row>62</xdr:row>
      <xdr:rowOff>85090</xdr:rowOff>
    </xdr:to>
    <xdr:sp macro="" textlink="">
      <xdr:nvSpPr>
        <xdr:cNvPr id="195" name="楕円 194">
          <a:extLst>
            <a:ext uri="{FF2B5EF4-FFF2-40B4-BE49-F238E27FC236}">
              <a16:creationId xmlns:a16="http://schemas.microsoft.com/office/drawing/2014/main" id="{DD5B2CA1-6873-4A4F-B8C0-9A545695D49E}"/>
            </a:ext>
          </a:extLst>
        </xdr:cNvPr>
        <xdr:cNvSpPr/>
      </xdr:nvSpPr>
      <xdr:spPr>
        <a:xfrm>
          <a:off x="107950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34290</xdr:rowOff>
    </xdr:from>
    <xdr:to>
      <xdr:col>10</xdr:col>
      <xdr:colOff>114300</xdr:colOff>
      <xdr:row>62</xdr:row>
      <xdr:rowOff>60416</xdr:rowOff>
    </xdr:to>
    <xdr:cxnSp macro="">
      <xdr:nvCxnSpPr>
        <xdr:cNvPr id="196" name="直線コネクタ 195">
          <a:extLst>
            <a:ext uri="{FF2B5EF4-FFF2-40B4-BE49-F238E27FC236}">
              <a16:creationId xmlns:a16="http://schemas.microsoft.com/office/drawing/2014/main" id="{D0FAB79A-80E7-4072-BA92-E212CDEDD8F0}"/>
            </a:ext>
          </a:extLst>
        </xdr:cNvPr>
        <xdr:cNvCxnSpPr/>
      </xdr:nvCxnSpPr>
      <xdr:spPr>
        <a:xfrm>
          <a:off x="1130300" y="1066419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91820</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900328F4-C8A6-4089-AAF7-77240CA6DE1C}"/>
            </a:ext>
          </a:extLst>
        </xdr:cNvPr>
        <xdr:cNvSpPr txBox="1"/>
      </xdr:nvSpPr>
      <xdr:spPr>
        <a:xfrm>
          <a:off x="3582044" y="10207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86921</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272C11B3-AD8B-4FE5-BED9-C76F0CA5D83D}"/>
            </a:ext>
          </a:extLst>
        </xdr:cNvPr>
        <xdr:cNvSpPr txBox="1"/>
      </xdr:nvSpPr>
      <xdr:spPr>
        <a:xfrm>
          <a:off x="2705744" y="1020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82023</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A82691D8-5880-481F-90A9-E051B9E8624F}"/>
            </a:ext>
          </a:extLst>
        </xdr:cNvPr>
        <xdr:cNvSpPr txBox="1"/>
      </xdr:nvSpPr>
      <xdr:spPr>
        <a:xfrm>
          <a:off x="18167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39568</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ACA568A1-8AE1-4F4A-A0ED-AEE37EC681CC}"/>
            </a:ext>
          </a:extLst>
        </xdr:cNvPr>
        <xdr:cNvSpPr txBox="1"/>
      </xdr:nvSpPr>
      <xdr:spPr>
        <a:xfrm>
          <a:off x="927744" y="10155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156227</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55AA7DC6-FE02-4257-9631-17382EE964CF}"/>
            </a:ext>
          </a:extLst>
        </xdr:cNvPr>
        <xdr:cNvSpPr txBox="1"/>
      </xdr:nvSpPr>
      <xdr:spPr>
        <a:xfrm>
          <a:off x="35820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130101</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FCE3D682-2DF4-4AC7-BD38-6CA761E1E9FC}"/>
            </a:ext>
          </a:extLst>
        </xdr:cNvPr>
        <xdr:cNvSpPr txBox="1"/>
      </xdr:nvSpPr>
      <xdr:spPr>
        <a:xfrm>
          <a:off x="2705744" y="1076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102343</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98885B1F-3DAB-4B06-A117-DCF29901AAD6}"/>
            </a:ext>
          </a:extLst>
        </xdr:cNvPr>
        <xdr:cNvSpPr txBox="1"/>
      </xdr:nvSpPr>
      <xdr:spPr>
        <a:xfrm>
          <a:off x="1816744" y="1073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76217</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BB94FFAD-F222-491C-98F1-E4C42FFE31E0}"/>
            </a:ext>
          </a:extLst>
        </xdr:cNvPr>
        <xdr:cNvSpPr txBox="1"/>
      </xdr:nvSpPr>
      <xdr:spPr>
        <a:xfrm>
          <a:off x="927744"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94F6A05B-A25A-4BC5-BD12-273927467EF9}"/>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CBB0EB21-07A5-4A4F-AD26-AE99F06D7BB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11ED24D4-17C2-4D80-ACDE-4E368A4BE15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4FB6C1E2-EC29-45A3-AC04-09191B0F728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E9E7D2F9-65AC-4182-AAD8-F79F47F28C6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3F43E44D-4646-4C0D-874F-9993054D036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72F92560-2550-4CF9-AC92-89E61E8C589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2C29B251-E31F-4BDF-9791-8B18CDE2869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8B44A349-CD0F-4D48-BFAF-F8198434CEBD}"/>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202A73BA-0D6E-4333-9095-D24E6CDCAE8A}"/>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0532F7D5-D103-4D7B-98DE-C56B96D26E37}"/>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499026D7-2FE6-4AC8-8777-C2066F9DB1DB}"/>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882B659B-C1F0-4929-8FB4-D306FAA8CEE2}"/>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A2F71B18-6DAE-44B1-B6E6-D17B69FBB00E}"/>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4D91A203-F383-40E1-A91D-181D2989031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793989B7-4BB2-4174-9E6F-9CB01841047B}"/>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CB179E20-6D4C-4FE3-AE07-8F605E3A993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0C084475-9CE6-4E34-B2AF-8E082C42EF6D}"/>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9AED0379-668E-4448-8DDD-F262AB97D42F}"/>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EF68D54C-9F21-4B83-98AD-A0AC16FCC9AB}"/>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30E329EB-0BF3-47C8-9489-6A135AE0652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6A057F4F-56AC-490A-9296-A0614F6E28A2}"/>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B3D36492-0C04-4938-BA5F-4ECA25F90C8E}"/>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158835</xdr:rowOff>
    </xdr:from>
    <xdr:to>
      <xdr:col>54</xdr:col>
      <xdr:colOff>189865</xdr:colOff>
      <xdr:row>64</xdr:row>
      <xdr:rowOff>74788</xdr:rowOff>
    </xdr:to>
    <xdr:cxnSp macro="">
      <xdr:nvCxnSpPr>
        <xdr:cNvPr id="228" name="直線コネクタ 227">
          <a:extLst>
            <a:ext uri="{FF2B5EF4-FFF2-40B4-BE49-F238E27FC236}">
              <a16:creationId xmlns:a16="http://schemas.microsoft.com/office/drawing/2014/main" id="{A9CDB46C-38CF-41E9-8644-5C8C3BEBD928}"/>
            </a:ext>
          </a:extLst>
        </xdr:cNvPr>
        <xdr:cNvCxnSpPr/>
      </xdr:nvCxnSpPr>
      <xdr:spPr>
        <a:xfrm flipV="1">
          <a:off x="10476865" y="9588585"/>
          <a:ext cx="0" cy="1459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78615</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D86B45C8-845A-427A-B44F-73487CC70604}"/>
            </a:ext>
          </a:extLst>
        </xdr:cNvPr>
        <xdr:cNvSpPr txBox="1"/>
      </xdr:nvSpPr>
      <xdr:spPr>
        <a:xfrm>
          <a:off x="10515600" y="11051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74788</xdr:rowOff>
    </xdr:from>
    <xdr:to>
      <xdr:col>55</xdr:col>
      <xdr:colOff>88900</xdr:colOff>
      <xdr:row>64</xdr:row>
      <xdr:rowOff>74788</xdr:rowOff>
    </xdr:to>
    <xdr:cxnSp macro="">
      <xdr:nvCxnSpPr>
        <xdr:cNvPr id="230" name="直線コネクタ 229">
          <a:extLst>
            <a:ext uri="{FF2B5EF4-FFF2-40B4-BE49-F238E27FC236}">
              <a16:creationId xmlns:a16="http://schemas.microsoft.com/office/drawing/2014/main" id="{74EB9695-D1C0-4188-B40C-476AD0717E96}"/>
            </a:ext>
          </a:extLst>
        </xdr:cNvPr>
        <xdr:cNvCxnSpPr/>
      </xdr:nvCxnSpPr>
      <xdr:spPr>
        <a:xfrm>
          <a:off x="10388600" y="1104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105512</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6D58F0B0-7215-4F5E-8CA8-82B0E44DA22A}"/>
            </a:ext>
          </a:extLst>
        </xdr:cNvPr>
        <xdr:cNvSpPr txBox="1"/>
      </xdr:nvSpPr>
      <xdr:spPr>
        <a:xfrm>
          <a:off x="10515600" y="93638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158835</xdr:rowOff>
    </xdr:from>
    <xdr:to>
      <xdr:col>55</xdr:col>
      <xdr:colOff>88900</xdr:colOff>
      <xdr:row>55</xdr:row>
      <xdr:rowOff>158835</xdr:rowOff>
    </xdr:to>
    <xdr:cxnSp macro="">
      <xdr:nvCxnSpPr>
        <xdr:cNvPr id="232" name="直線コネクタ 231">
          <a:extLst>
            <a:ext uri="{FF2B5EF4-FFF2-40B4-BE49-F238E27FC236}">
              <a16:creationId xmlns:a16="http://schemas.microsoft.com/office/drawing/2014/main" id="{D6015E59-7F2F-4A2F-ADB1-26D0ED77481A}"/>
            </a:ext>
          </a:extLst>
        </xdr:cNvPr>
        <xdr:cNvCxnSpPr/>
      </xdr:nvCxnSpPr>
      <xdr:spPr>
        <a:xfrm>
          <a:off x="10388600" y="958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128174</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C33F4A1B-5E55-4786-8034-AD37FAFA05EE}"/>
            </a:ext>
          </a:extLst>
        </xdr:cNvPr>
        <xdr:cNvSpPr txBox="1"/>
      </xdr:nvSpPr>
      <xdr:spPr>
        <a:xfrm>
          <a:off x="10515600" y="10758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149747</xdr:rowOff>
    </xdr:from>
    <xdr:to>
      <xdr:col>55</xdr:col>
      <xdr:colOff>50800</xdr:colOff>
      <xdr:row>63</xdr:row>
      <xdr:rowOff>79897</xdr:rowOff>
    </xdr:to>
    <xdr:sp macro="" textlink="">
      <xdr:nvSpPr>
        <xdr:cNvPr id="234" name="フローチャート: 判断 233">
          <a:extLst>
            <a:ext uri="{FF2B5EF4-FFF2-40B4-BE49-F238E27FC236}">
              <a16:creationId xmlns:a16="http://schemas.microsoft.com/office/drawing/2014/main" id="{C0ACBC87-9B4E-4C43-ABA6-53A13FA1927D}"/>
            </a:ext>
          </a:extLst>
        </xdr:cNvPr>
        <xdr:cNvSpPr/>
      </xdr:nvSpPr>
      <xdr:spPr>
        <a:xfrm>
          <a:off x="10426700" y="107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165999</xdr:rowOff>
    </xdr:from>
    <xdr:to>
      <xdr:col>50</xdr:col>
      <xdr:colOff>165100</xdr:colOff>
      <xdr:row>63</xdr:row>
      <xdr:rowOff>96149</xdr:rowOff>
    </xdr:to>
    <xdr:sp macro="" textlink="">
      <xdr:nvSpPr>
        <xdr:cNvPr id="235" name="フローチャート: 判断 234">
          <a:extLst>
            <a:ext uri="{FF2B5EF4-FFF2-40B4-BE49-F238E27FC236}">
              <a16:creationId xmlns:a16="http://schemas.microsoft.com/office/drawing/2014/main" id="{5DC9D455-CD00-46F0-943A-A854D3EDD72A}"/>
            </a:ext>
          </a:extLst>
        </xdr:cNvPr>
        <xdr:cNvSpPr/>
      </xdr:nvSpPr>
      <xdr:spPr>
        <a:xfrm>
          <a:off x="9588500" y="10795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167225</xdr:rowOff>
    </xdr:from>
    <xdr:to>
      <xdr:col>46</xdr:col>
      <xdr:colOff>38100</xdr:colOff>
      <xdr:row>63</xdr:row>
      <xdr:rowOff>97375</xdr:rowOff>
    </xdr:to>
    <xdr:sp macro="" textlink="">
      <xdr:nvSpPr>
        <xdr:cNvPr id="236" name="フローチャート: 判断 235">
          <a:extLst>
            <a:ext uri="{FF2B5EF4-FFF2-40B4-BE49-F238E27FC236}">
              <a16:creationId xmlns:a16="http://schemas.microsoft.com/office/drawing/2014/main" id="{784A9214-DD3F-46C0-8731-0C2BD14B61EC}"/>
            </a:ext>
          </a:extLst>
        </xdr:cNvPr>
        <xdr:cNvSpPr/>
      </xdr:nvSpPr>
      <xdr:spPr>
        <a:xfrm>
          <a:off x="8699500" y="1079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162126</xdr:rowOff>
    </xdr:from>
    <xdr:to>
      <xdr:col>41</xdr:col>
      <xdr:colOff>101600</xdr:colOff>
      <xdr:row>63</xdr:row>
      <xdr:rowOff>92276</xdr:rowOff>
    </xdr:to>
    <xdr:sp macro="" textlink="">
      <xdr:nvSpPr>
        <xdr:cNvPr id="237" name="フローチャート: 判断 236">
          <a:extLst>
            <a:ext uri="{FF2B5EF4-FFF2-40B4-BE49-F238E27FC236}">
              <a16:creationId xmlns:a16="http://schemas.microsoft.com/office/drawing/2014/main" id="{FC2C1AB4-DE73-4BCE-8F70-A1BA87B8D9B4}"/>
            </a:ext>
          </a:extLst>
        </xdr:cNvPr>
        <xdr:cNvSpPr/>
      </xdr:nvSpPr>
      <xdr:spPr>
        <a:xfrm>
          <a:off x="7810500" y="10792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112430</xdr:rowOff>
    </xdr:from>
    <xdr:to>
      <xdr:col>36</xdr:col>
      <xdr:colOff>165100</xdr:colOff>
      <xdr:row>63</xdr:row>
      <xdr:rowOff>42580</xdr:rowOff>
    </xdr:to>
    <xdr:sp macro="" textlink="">
      <xdr:nvSpPr>
        <xdr:cNvPr id="238" name="フローチャート: 判断 237">
          <a:extLst>
            <a:ext uri="{FF2B5EF4-FFF2-40B4-BE49-F238E27FC236}">
              <a16:creationId xmlns:a16="http://schemas.microsoft.com/office/drawing/2014/main" id="{340E0FB7-DB86-442F-9CF3-6E68B48519E6}"/>
            </a:ext>
          </a:extLst>
        </xdr:cNvPr>
        <xdr:cNvSpPr/>
      </xdr:nvSpPr>
      <xdr:spPr>
        <a:xfrm>
          <a:off x="6921500" y="107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F6FCF0DC-C277-4794-9C02-0F3EB5AB448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1A29F867-D7BD-4ABA-9132-AF63DEBCEBF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58D15B4-D118-4E98-8602-0739AF9C99F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ED6B593-6190-4CAB-9E62-0E1084B1EBDE}"/>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1E52188-8A0B-4952-9AD6-8170E87998C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108035</xdr:rowOff>
    </xdr:from>
    <xdr:to>
      <xdr:col>55</xdr:col>
      <xdr:colOff>50800</xdr:colOff>
      <xdr:row>56</xdr:row>
      <xdr:rowOff>38185</xdr:rowOff>
    </xdr:to>
    <xdr:sp macro="" textlink="">
      <xdr:nvSpPr>
        <xdr:cNvPr id="244" name="楕円 243">
          <a:extLst>
            <a:ext uri="{FF2B5EF4-FFF2-40B4-BE49-F238E27FC236}">
              <a16:creationId xmlns:a16="http://schemas.microsoft.com/office/drawing/2014/main" id="{5D0F746D-573F-4EF1-8EC8-283AA8F99407}"/>
            </a:ext>
          </a:extLst>
        </xdr:cNvPr>
        <xdr:cNvSpPr/>
      </xdr:nvSpPr>
      <xdr:spPr>
        <a:xfrm>
          <a:off x="10426700" y="953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55</xdr:row>
      <xdr:rowOff>61062</xdr:rowOff>
    </xdr:from>
    <xdr:ext cx="690189" cy="259045"/>
    <xdr:sp macro="" textlink="">
      <xdr:nvSpPr>
        <xdr:cNvPr id="245" name="【橋りょう・トンネル】&#10;一人当たり有形固定資産（償却資産）額該当値テキスト">
          <a:extLst>
            <a:ext uri="{FF2B5EF4-FFF2-40B4-BE49-F238E27FC236}">
              <a16:creationId xmlns:a16="http://schemas.microsoft.com/office/drawing/2014/main" id="{4ECCD232-9292-42A2-AECC-64ABFE5B97D2}"/>
            </a:ext>
          </a:extLst>
        </xdr:cNvPr>
        <xdr:cNvSpPr txBox="1"/>
      </xdr:nvSpPr>
      <xdr:spPr>
        <a:xfrm>
          <a:off x="10515600" y="94908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1,149,933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134169</xdr:rowOff>
    </xdr:from>
    <xdr:to>
      <xdr:col>50</xdr:col>
      <xdr:colOff>165100</xdr:colOff>
      <xdr:row>56</xdr:row>
      <xdr:rowOff>64319</xdr:rowOff>
    </xdr:to>
    <xdr:sp macro="" textlink="">
      <xdr:nvSpPr>
        <xdr:cNvPr id="246" name="楕円 245">
          <a:extLst>
            <a:ext uri="{FF2B5EF4-FFF2-40B4-BE49-F238E27FC236}">
              <a16:creationId xmlns:a16="http://schemas.microsoft.com/office/drawing/2014/main" id="{F8667FDE-61B1-4BB5-AB06-EEA506AD4E09}"/>
            </a:ext>
          </a:extLst>
        </xdr:cNvPr>
        <xdr:cNvSpPr/>
      </xdr:nvSpPr>
      <xdr:spPr>
        <a:xfrm>
          <a:off x="9588500" y="956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55</xdr:row>
      <xdr:rowOff>158835</xdr:rowOff>
    </xdr:from>
    <xdr:to>
      <xdr:col>55</xdr:col>
      <xdr:colOff>0</xdr:colOff>
      <xdr:row>56</xdr:row>
      <xdr:rowOff>13519</xdr:rowOff>
    </xdr:to>
    <xdr:cxnSp macro="">
      <xdr:nvCxnSpPr>
        <xdr:cNvPr id="247" name="直線コネクタ 246">
          <a:extLst>
            <a:ext uri="{FF2B5EF4-FFF2-40B4-BE49-F238E27FC236}">
              <a16:creationId xmlns:a16="http://schemas.microsoft.com/office/drawing/2014/main" id="{F4CFBD6E-6D82-4F80-8C8A-168BA4D69CF4}"/>
            </a:ext>
          </a:extLst>
        </xdr:cNvPr>
        <xdr:cNvCxnSpPr/>
      </xdr:nvCxnSpPr>
      <xdr:spPr>
        <a:xfrm flipV="1">
          <a:off x="9639300" y="9588585"/>
          <a:ext cx="838200" cy="2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149135</xdr:rowOff>
    </xdr:from>
    <xdr:to>
      <xdr:col>46</xdr:col>
      <xdr:colOff>38100</xdr:colOff>
      <xdr:row>56</xdr:row>
      <xdr:rowOff>79285</xdr:rowOff>
    </xdr:to>
    <xdr:sp macro="" textlink="">
      <xdr:nvSpPr>
        <xdr:cNvPr id="248" name="楕円 247">
          <a:extLst>
            <a:ext uri="{FF2B5EF4-FFF2-40B4-BE49-F238E27FC236}">
              <a16:creationId xmlns:a16="http://schemas.microsoft.com/office/drawing/2014/main" id="{10C1BAD0-826A-448F-A23D-281E712C7545}"/>
            </a:ext>
          </a:extLst>
        </xdr:cNvPr>
        <xdr:cNvSpPr/>
      </xdr:nvSpPr>
      <xdr:spPr>
        <a:xfrm>
          <a:off x="8699500" y="957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13519</xdr:rowOff>
    </xdr:from>
    <xdr:to>
      <xdr:col>50</xdr:col>
      <xdr:colOff>114300</xdr:colOff>
      <xdr:row>56</xdr:row>
      <xdr:rowOff>28485</xdr:rowOff>
    </xdr:to>
    <xdr:cxnSp macro="">
      <xdr:nvCxnSpPr>
        <xdr:cNvPr id="249" name="直線コネクタ 248">
          <a:extLst>
            <a:ext uri="{FF2B5EF4-FFF2-40B4-BE49-F238E27FC236}">
              <a16:creationId xmlns:a16="http://schemas.microsoft.com/office/drawing/2014/main" id="{FDA80C62-EB31-4A25-83D3-657C4D563603}"/>
            </a:ext>
          </a:extLst>
        </xdr:cNvPr>
        <xdr:cNvCxnSpPr/>
      </xdr:nvCxnSpPr>
      <xdr:spPr>
        <a:xfrm flipV="1">
          <a:off x="8750300" y="9614719"/>
          <a:ext cx="889000" cy="14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169174</xdr:rowOff>
    </xdr:from>
    <xdr:to>
      <xdr:col>41</xdr:col>
      <xdr:colOff>101600</xdr:colOff>
      <xdr:row>56</xdr:row>
      <xdr:rowOff>99324</xdr:rowOff>
    </xdr:to>
    <xdr:sp macro="" textlink="">
      <xdr:nvSpPr>
        <xdr:cNvPr id="250" name="楕円 249">
          <a:extLst>
            <a:ext uri="{FF2B5EF4-FFF2-40B4-BE49-F238E27FC236}">
              <a16:creationId xmlns:a16="http://schemas.microsoft.com/office/drawing/2014/main" id="{5660A438-F1FC-45A2-BEEA-06BDF4E30423}"/>
            </a:ext>
          </a:extLst>
        </xdr:cNvPr>
        <xdr:cNvSpPr/>
      </xdr:nvSpPr>
      <xdr:spPr>
        <a:xfrm>
          <a:off x="7810500" y="959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28485</xdr:rowOff>
    </xdr:from>
    <xdr:to>
      <xdr:col>45</xdr:col>
      <xdr:colOff>177800</xdr:colOff>
      <xdr:row>56</xdr:row>
      <xdr:rowOff>48524</xdr:rowOff>
    </xdr:to>
    <xdr:cxnSp macro="">
      <xdr:nvCxnSpPr>
        <xdr:cNvPr id="251" name="直線コネクタ 250">
          <a:extLst>
            <a:ext uri="{FF2B5EF4-FFF2-40B4-BE49-F238E27FC236}">
              <a16:creationId xmlns:a16="http://schemas.microsoft.com/office/drawing/2014/main" id="{64F785C3-47CA-43D7-B35E-EBC789B7C66A}"/>
            </a:ext>
          </a:extLst>
        </xdr:cNvPr>
        <xdr:cNvCxnSpPr/>
      </xdr:nvCxnSpPr>
      <xdr:spPr>
        <a:xfrm flipV="1">
          <a:off x="7861300" y="9629685"/>
          <a:ext cx="889000" cy="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56</xdr:row>
      <xdr:rowOff>16042</xdr:rowOff>
    </xdr:from>
    <xdr:to>
      <xdr:col>36</xdr:col>
      <xdr:colOff>165100</xdr:colOff>
      <xdr:row>56</xdr:row>
      <xdr:rowOff>117642</xdr:rowOff>
    </xdr:to>
    <xdr:sp macro="" textlink="">
      <xdr:nvSpPr>
        <xdr:cNvPr id="252" name="楕円 251">
          <a:extLst>
            <a:ext uri="{FF2B5EF4-FFF2-40B4-BE49-F238E27FC236}">
              <a16:creationId xmlns:a16="http://schemas.microsoft.com/office/drawing/2014/main" id="{F62F8775-B545-4040-81EB-D12DECD7E5E8}"/>
            </a:ext>
          </a:extLst>
        </xdr:cNvPr>
        <xdr:cNvSpPr/>
      </xdr:nvSpPr>
      <xdr:spPr>
        <a:xfrm>
          <a:off x="6921500" y="961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56</xdr:row>
      <xdr:rowOff>48524</xdr:rowOff>
    </xdr:from>
    <xdr:to>
      <xdr:col>41</xdr:col>
      <xdr:colOff>50800</xdr:colOff>
      <xdr:row>56</xdr:row>
      <xdr:rowOff>66842</xdr:rowOff>
    </xdr:to>
    <xdr:cxnSp macro="">
      <xdr:nvCxnSpPr>
        <xdr:cNvPr id="253" name="直線コネクタ 252">
          <a:extLst>
            <a:ext uri="{FF2B5EF4-FFF2-40B4-BE49-F238E27FC236}">
              <a16:creationId xmlns:a16="http://schemas.microsoft.com/office/drawing/2014/main" id="{D7E9D9AD-B56C-4EE9-B123-FCEFA1812284}"/>
            </a:ext>
          </a:extLst>
        </xdr:cNvPr>
        <xdr:cNvCxnSpPr/>
      </xdr:nvCxnSpPr>
      <xdr:spPr>
        <a:xfrm flipV="1">
          <a:off x="6972300" y="9649724"/>
          <a:ext cx="889000" cy="18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87276</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153D7F19-E052-49E2-8003-A50F439A5A62}"/>
            </a:ext>
          </a:extLst>
        </xdr:cNvPr>
        <xdr:cNvSpPr txBox="1"/>
      </xdr:nvSpPr>
      <xdr:spPr>
        <a:xfrm>
          <a:off x="9327095" y="10888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88502</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7BCA0FD3-24A8-4541-B906-8B3878293A95}"/>
            </a:ext>
          </a:extLst>
        </xdr:cNvPr>
        <xdr:cNvSpPr txBox="1"/>
      </xdr:nvSpPr>
      <xdr:spPr>
        <a:xfrm>
          <a:off x="8450795" y="10889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83403</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47E40E00-C769-4B19-9CC9-CCCF16803F99}"/>
            </a:ext>
          </a:extLst>
        </xdr:cNvPr>
        <xdr:cNvSpPr txBox="1"/>
      </xdr:nvSpPr>
      <xdr:spPr>
        <a:xfrm>
          <a:off x="7561795" y="10884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33707</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687310FB-3319-4802-8A53-CE97FC27486A}"/>
            </a:ext>
          </a:extLst>
        </xdr:cNvPr>
        <xdr:cNvSpPr txBox="1"/>
      </xdr:nvSpPr>
      <xdr:spPr>
        <a:xfrm>
          <a:off x="6672795" y="10835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54</xdr:row>
      <xdr:rowOff>80846</xdr:rowOff>
    </xdr:from>
    <xdr:ext cx="690189" cy="259045"/>
    <xdr:sp macro="" textlink="">
      <xdr:nvSpPr>
        <xdr:cNvPr id="258" name="n_1mainValue【橋りょう・トンネル】&#10;一人当たり有形固定資産（償却資産）額">
          <a:extLst>
            <a:ext uri="{FF2B5EF4-FFF2-40B4-BE49-F238E27FC236}">
              <a16:creationId xmlns:a16="http://schemas.microsoft.com/office/drawing/2014/main" id="{FA1ADDCE-67B2-4387-9FB8-759E8FF7E48B}"/>
            </a:ext>
          </a:extLst>
        </xdr:cNvPr>
        <xdr:cNvSpPr txBox="1"/>
      </xdr:nvSpPr>
      <xdr:spPr>
        <a:xfrm>
          <a:off x="9281505" y="93391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54</xdr:row>
      <xdr:rowOff>95812</xdr:rowOff>
    </xdr:from>
    <xdr:ext cx="690189" cy="259045"/>
    <xdr:sp macro="" textlink="">
      <xdr:nvSpPr>
        <xdr:cNvPr id="259" name="n_2mainValue【橋りょう・トンネル】&#10;一人当たり有形固定資産（償却資産）額">
          <a:extLst>
            <a:ext uri="{FF2B5EF4-FFF2-40B4-BE49-F238E27FC236}">
              <a16:creationId xmlns:a16="http://schemas.microsoft.com/office/drawing/2014/main" id="{3074889A-8577-4E5C-921D-108AAE8FA5A4}"/>
            </a:ext>
          </a:extLst>
        </xdr:cNvPr>
        <xdr:cNvSpPr txBox="1"/>
      </xdr:nvSpPr>
      <xdr:spPr>
        <a:xfrm>
          <a:off x="8405205" y="9354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54</xdr:row>
      <xdr:rowOff>115851</xdr:rowOff>
    </xdr:from>
    <xdr:ext cx="690189" cy="259045"/>
    <xdr:sp macro="" textlink="">
      <xdr:nvSpPr>
        <xdr:cNvPr id="260" name="n_3mainValue【橋りょう・トンネル】&#10;一人当たり有形固定資産（償却資産）額">
          <a:extLst>
            <a:ext uri="{FF2B5EF4-FFF2-40B4-BE49-F238E27FC236}">
              <a16:creationId xmlns:a16="http://schemas.microsoft.com/office/drawing/2014/main" id="{52892D37-7C4B-44CB-9715-B9EC0585B5C7}"/>
            </a:ext>
          </a:extLst>
        </xdr:cNvPr>
        <xdr:cNvSpPr txBox="1"/>
      </xdr:nvSpPr>
      <xdr:spPr>
        <a:xfrm>
          <a:off x="7516205" y="93741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54</xdr:row>
      <xdr:rowOff>134169</xdr:rowOff>
    </xdr:from>
    <xdr:ext cx="690189" cy="259045"/>
    <xdr:sp macro="" textlink="">
      <xdr:nvSpPr>
        <xdr:cNvPr id="261" name="n_4mainValue【橋りょう・トンネル】&#10;一人当たり有形固定資産（償却資産）額">
          <a:extLst>
            <a:ext uri="{FF2B5EF4-FFF2-40B4-BE49-F238E27FC236}">
              <a16:creationId xmlns:a16="http://schemas.microsoft.com/office/drawing/2014/main" id="{CA5D9EDC-599C-4773-BF22-F63A35660C10}"/>
            </a:ext>
          </a:extLst>
        </xdr:cNvPr>
        <xdr:cNvSpPr txBox="1"/>
      </xdr:nvSpPr>
      <xdr:spPr>
        <a:xfrm>
          <a:off x="6627205" y="93924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ACDC41DC-B061-4609-AFD3-0B8D5AD8A16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E8B991B9-14BE-476A-9DF5-CA7A84CD3AE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B8BC9E14-D05D-42B3-91E6-ACA61255387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B0C6A688-394B-4E5E-AC4F-0AFE8788943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36FDAE83-50D4-4CF3-90D6-51EAD7FFFAA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7021D965-B0F0-409D-8844-33B0B70B1DC7}"/>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294D619A-0402-4FE3-BD67-6D82DC9C58F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7C58B37-244D-4D7B-A5A0-7C028F00AB5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42CFF97-8B38-4C67-B0B9-4BCC67FEA76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C03832B2-F446-4EF0-AD5B-B5F65FFAC09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ACCAB9E5-753F-44A2-8BC6-13CC43F79AF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81C2EFED-8D4F-43B7-8D3E-3EE71E22E677}"/>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3882B8E1-CE03-4F1F-871E-9E6F6FF53C6B}"/>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0DAE041E-4260-4A80-B706-46217D6929B3}"/>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AB069D4B-B2F7-4003-811E-82893B7F3618}"/>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761DDBAF-094B-4606-9DBC-B9498513B219}"/>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4C8E4B38-BC23-436C-91A8-2376F7C95DA5}"/>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7D763839-A9D0-4DAD-865E-F20C3F6EBAFA}"/>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26A41725-5195-4585-B0A7-C202BBF73863}"/>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5627C4D4-D4D0-406E-B362-579A4245B287}"/>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22DBD03D-DFDA-4EC0-9D2A-A100A1602DFF}"/>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33D6BAD4-4283-41BA-9188-579399BEA152}"/>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C4EE0B55-28A9-4DEF-A700-40518F08EEC6}"/>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C492DCE5-C4BE-4863-BF0B-8810733447F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41F87391-E496-4E2F-AE33-3A81526DB0D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8708</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2D7EF81C-8C9D-4229-B65D-01850A435460}"/>
            </a:ext>
          </a:extLst>
        </xdr:cNvPr>
        <xdr:cNvCxnSpPr/>
      </xdr:nvCxnSpPr>
      <xdr:spPr>
        <a:xfrm flipV="1">
          <a:off x="4634865" y="13381808"/>
          <a:ext cx="0" cy="1531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3AD286DF-E0EC-45E8-BFE7-2497DF8D61A4}"/>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AE721C3B-597D-4360-B498-8EB2A1E47A4B}"/>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126835</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708438C1-E137-4038-B12E-CFD438D194E3}"/>
            </a:ext>
          </a:extLst>
        </xdr:cNvPr>
        <xdr:cNvSpPr txBox="1"/>
      </xdr:nvSpPr>
      <xdr:spPr>
        <a:xfrm>
          <a:off x="4673600" y="131570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8708</xdr:rowOff>
    </xdr:from>
    <xdr:to>
      <xdr:col>24</xdr:col>
      <xdr:colOff>152400</xdr:colOff>
      <xdr:row>78</xdr:row>
      <xdr:rowOff>8708</xdr:rowOff>
    </xdr:to>
    <xdr:cxnSp macro="">
      <xdr:nvCxnSpPr>
        <xdr:cNvPr id="291" name="直線コネクタ 290">
          <a:extLst>
            <a:ext uri="{FF2B5EF4-FFF2-40B4-BE49-F238E27FC236}">
              <a16:creationId xmlns:a16="http://schemas.microsoft.com/office/drawing/2014/main" id="{8B69365E-5351-488E-A6DA-A58462C5264D}"/>
            </a:ext>
          </a:extLst>
        </xdr:cNvPr>
        <xdr:cNvCxnSpPr/>
      </xdr:nvCxnSpPr>
      <xdr:spPr>
        <a:xfrm>
          <a:off x="4546600" y="13381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85289</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6470F1AD-8F7C-4002-A3D0-8B2DE62F89D0}"/>
            </a:ext>
          </a:extLst>
        </xdr:cNvPr>
        <xdr:cNvSpPr txBox="1"/>
      </xdr:nvSpPr>
      <xdr:spPr>
        <a:xfrm>
          <a:off x="4673600" y="141441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62412</xdr:rowOff>
    </xdr:from>
    <xdr:to>
      <xdr:col>24</xdr:col>
      <xdr:colOff>114300</xdr:colOff>
      <xdr:row>83</xdr:row>
      <xdr:rowOff>164012</xdr:rowOff>
    </xdr:to>
    <xdr:sp macro="" textlink="">
      <xdr:nvSpPr>
        <xdr:cNvPr id="293" name="フローチャート: 判断 292">
          <a:extLst>
            <a:ext uri="{FF2B5EF4-FFF2-40B4-BE49-F238E27FC236}">
              <a16:creationId xmlns:a16="http://schemas.microsoft.com/office/drawing/2014/main" id="{5C106A21-082F-4E6B-BFD0-91A50197C476}"/>
            </a:ext>
          </a:extLst>
        </xdr:cNvPr>
        <xdr:cNvSpPr/>
      </xdr:nvSpPr>
      <xdr:spPr>
        <a:xfrm>
          <a:off x="4584700" y="1429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158750</xdr:rowOff>
    </xdr:from>
    <xdr:to>
      <xdr:col>20</xdr:col>
      <xdr:colOff>38100</xdr:colOff>
      <xdr:row>83</xdr:row>
      <xdr:rowOff>88900</xdr:rowOff>
    </xdr:to>
    <xdr:sp macro="" textlink="">
      <xdr:nvSpPr>
        <xdr:cNvPr id="294" name="フローチャート: 判断 293">
          <a:extLst>
            <a:ext uri="{FF2B5EF4-FFF2-40B4-BE49-F238E27FC236}">
              <a16:creationId xmlns:a16="http://schemas.microsoft.com/office/drawing/2014/main" id="{33E664FA-EE4C-4E2E-AD6D-608A49FAB634}"/>
            </a:ext>
          </a:extLst>
        </xdr:cNvPr>
        <xdr:cNvSpPr/>
      </xdr:nvSpPr>
      <xdr:spPr>
        <a:xfrm>
          <a:off x="37465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140788</xdr:rowOff>
    </xdr:from>
    <xdr:to>
      <xdr:col>15</xdr:col>
      <xdr:colOff>101600</xdr:colOff>
      <xdr:row>83</xdr:row>
      <xdr:rowOff>70938</xdr:rowOff>
    </xdr:to>
    <xdr:sp macro="" textlink="">
      <xdr:nvSpPr>
        <xdr:cNvPr id="295" name="フローチャート: 判断 294">
          <a:extLst>
            <a:ext uri="{FF2B5EF4-FFF2-40B4-BE49-F238E27FC236}">
              <a16:creationId xmlns:a16="http://schemas.microsoft.com/office/drawing/2014/main" id="{A77C4591-D60B-4694-9D48-64596B6E74DC}"/>
            </a:ext>
          </a:extLst>
        </xdr:cNvPr>
        <xdr:cNvSpPr/>
      </xdr:nvSpPr>
      <xdr:spPr>
        <a:xfrm>
          <a:off x="2857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41184</xdr:rowOff>
    </xdr:from>
    <xdr:to>
      <xdr:col>10</xdr:col>
      <xdr:colOff>165100</xdr:colOff>
      <xdr:row>83</xdr:row>
      <xdr:rowOff>142784</xdr:rowOff>
    </xdr:to>
    <xdr:sp macro="" textlink="">
      <xdr:nvSpPr>
        <xdr:cNvPr id="296" name="フローチャート: 判断 295">
          <a:extLst>
            <a:ext uri="{FF2B5EF4-FFF2-40B4-BE49-F238E27FC236}">
              <a16:creationId xmlns:a16="http://schemas.microsoft.com/office/drawing/2014/main" id="{9A3739D6-DA54-4098-9423-82FA3A586B5F}"/>
            </a:ext>
          </a:extLst>
        </xdr:cNvPr>
        <xdr:cNvSpPr/>
      </xdr:nvSpPr>
      <xdr:spPr>
        <a:xfrm>
          <a:off x="1968500" y="1427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44450</xdr:rowOff>
    </xdr:from>
    <xdr:to>
      <xdr:col>6</xdr:col>
      <xdr:colOff>38100</xdr:colOff>
      <xdr:row>83</xdr:row>
      <xdr:rowOff>146050</xdr:rowOff>
    </xdr:to>
    <xdr:sp macro="" textlink="">
      <xdr:nvSpPr>
        <xdr:cNvPr id="297" name="フローチャート: 判断 296">
          <a:extLst>
            <a:ext uri="{FF2B5EF4-FFF2-40B4-BE49-F238E27FC236}">
              <a16:creationId xmlns:a16="http://schemas.microsoft.com/office/drawing/2014/main" id="{74137933-554D-4392-9D7B-44E13F9061F8}"/>
            </a:ext>
          </a:extLst>
        </xdr:cNvPr>
        <xdr:cNvSpPr/>
      </xdr:nvSpPr>
      <xdr:spPr>
        <a:xfrm>
          <a:off x="1079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F7AFDE1-760D-4FDB-9DF6-B524E5F4A246}"/>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23195BA-AA0D-4FB8-8DD7-97426EB0310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7F07B09-BDEF-4883-AFFC-E25DF6E41D7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0BFDE44-4A80-4558-8DB1-E8B3ED2545D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8F38FC4-80A0-4D53-BC18-5A77C276B92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117929</xdr:rowOff>
    </xdr:from>
    <xdr:to>
      <xdr:col>24</xdr:col>
      <xdr:colOff>114300</xdr:colOff>
      <xdr:row>87</xdr:row>
      <xdr:rowOff>48079</xdr:rowOff>
    </xdr:to>
    <xdr:sp macro="" textlink="">
      <xdr:nvSpPr>
        <xdr:cNvPr id="303" name="楕円 302">
          <a:extLst>
            <a:ext uri="{FF2B5EF4-FFF2-40B4-BE49-F238E27FC236}">
              <a16:creationId xmlns:a16="http://schemas.microsoft.com/office/drawing/2014/main" id="{CCEA0F64-12DC-49A6-9D69-158F9C694FA0}"/>
            </a:ext>
          </a:extLst>
        </xdr:cNvPr>
        <xdr:cNvSpPr/>
      </xdr:nvSpPr>
      <xdr:spPr>
        <a:xfrm>
          <a:off x="45847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32856</xdr:rowOff>
    </xdr:from>
    <xdr:ext cx="469744" cy="259045"/>
    <xdr:sp macro="" textlink="">
      <xdr:nvSpPr>
        <xdr:cNvPr id="304" name="【公営住宅】&#10;有形固定資産減価償却率該当値テキスト">
          <a:extLst>
            <a:ext uri="{FF2B5EF4-FFF2-40B4-BE49-F238E27FC236}">
              <a16:creationId xmlns:a16="http://schemas.microsoft.com/office/drawing/2014/main" id="{54298196-C1A7-470A-BC2D-24005E396C95}"/>
            </a:ext>
          </a:extLst>
        </xdr:cNvPr>
        <xdr:cNvSpPr txBox="1"/>
      </xdr:nvSpPr>
      <xdr:spPr>
        <a:xfrm>
          <a:off x="4673600" y="1477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117929</xdr:rowOff>
    </xdr:from>
    <xdr:to>
      <xdr:col>20</xdr:col>
      <xdr:colOff>38100</xdr:colOff>
      <xdr:row>87</xdr:row>
      <xdr:rowOff>48079</xdr:rowOff>
    </xdr:to>
    <xdr:sp macro="" textlink="">
      <xdr:nvSpPr>
        <xdr:cNvPr id="305" name="楕円 304">
          <a:extLst>
            <a:ext uri="{FF2B5EF4-FFF2-40B4-BE49-F238E27FC236}">
              <a16:creationId xmlns:a16="http://schemas.microsoft.com/office/drawing/2014/main" id="{62A4912F-B5B9-4198-93F4-F617E887F8D9}"/>
            </a:ext>
          </a:extLst>
        </xdr:cNvPr>
        <xdr:cNvSpPr/>
      </xdr:nvSpPr>
      <xdr:spPr>
        <a:xfrm>
          <a:off x="3746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168729</xdr:rowOff>
    </xdr:from>
    <xdr:to>
      <xdr:col>24</xdr:col>
      <xdr:colOff>63500</xdr:colOff>
      <xdr:row>86</xdr:row>
      <xdr:rowOff>168729</xdr:rowOff>
    </xdr:to>
    <xdr:cxnSp macro="">
      <xdr:nvCxnSpPr>
        <xdr:cNvPr id="306" name="直線コネクタ 305">
          <a:extLst>
            <a:ext uri="{FF2B5EF4-FFF2-40B4-BE49-F238E27FC236}">
              <a16:creationId xmlns:a16="http://schemas.microsoft.com/office/drawing/2014/main" id="{D5C2074B-7A43-401D-BD41-FD6821D2F6AC}"/>
            </a:ext>
          </a:extLst>
        </xdr:cNvPr>
        <xdr:cNvCxnSpPr/>
      </xdr:nvCxnSpPr>
      <xdr:spPr>
        <a:xfrm>
          <a:off x="3797300" y="1491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117929</xdr:rowOff>
    </xdr:from>
    <xdr:to>
      <xdr:col>15</xdr:col>
      <xdr:colOff>101600</xdr:colOff>
      <xdr:row>87</xdr:row>
      <xdr:rowOff>48079</xdr:rowOff>
    </xdr:to>
    <xdr:sp macro="" textlink="">
      <xdr:nvSpPr>
        <xdr:cNvPr id="307" name="楕円 306">
          <a:extLst>
            <a:ext uri="{FF2B5EF4-FFF2-40B4-BE49-F238E27FC236}">
              <a16:creationId xmlns:a16="http://schemas.microsoft.com/office/drawing/2014/main" id="{012A015D-C4EA-4EDF-8D67-6C6363798FFA}"/>
            </a:ext>
          </a:extLst>
        </xdr:cNvPr>
        <xdr:cNvSpPr/>
      </xdr:nvSpPr>
      <xdr:spPr>
        <a:xfrm>
          <a:off x="2857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168729</xdr:rowOff>
    </xdr:from>
    <xdr:to>
      <xdr:col>19</xdr:col>
      <xdr:colOff>177800</xdr:colOff>
      <xdr:row>86</xdr:row>
      <xdr:rowOff>168729</xdr:rowOff>
    </xdr:to>
    <xdr:cxnSp macro="">
      <xdr:nvCxnSpPr>
        <xdr:cNvPr id="308" name="直線コネクタ 307">
          <a:extLst>
            <a:ext uri="{FF2B5EF4-FFF2-40B4-BE49-F238E27FC236}">
              <a16:creationId xmlns:a16="http://schemas.microsoft.com/office/drawing/2014/main" id="{1294DC79-5E9A-46D0-9BA2-E6387B72D5CB}"/>
            </a:ext>
          </a:extLst>
        </xdr:cNvPr>
        <xdr:cNvCxnSpPr/>
      </xdr:nvCxnSpPr>
      <xdr:spPr>
        <a:xfrm>
          <a:off x="2908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117929</xdr:rowOff>
    </xdr:from>
    <xdr:to>
      <xdr:col>10</xdr:col>
      <xdr:colOff>165100</xdr:colOff>
      <xdr:row>87</xdr:row>
      <xdr:rowOff>48079</xdr:rowOff>
    </xdr:to>
    <xdr:sp macro="" textlink="">
      <xdr:nvSpPr>
        <xdr:cNvPr id="309" name="楕円 308">
          <a:extLst>
            <a:ext uri="{FF2B5EF4-FFF2-40B4-BE49-F238E27FC236}">
              <a16:creationId xmlns:a16="http://schemas.microsoft.com/office/drawing/2014/main" id="{43D3BEE1-746B-4BA6-BB88-F5E00E3C01AD}"/>
            </a:ext>
          </a:extLst>
        </xdr:cNvPr>
        <xdr:cNvSpPr/>
      </xdr:nvSpPr>
      <xdr:spPr>
        <a:xfrm>
          <a:off x="1968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168729</xdr:rowOff>
    </xdr:from>
    <xdr:to>
      <xdr:col>15</xdr:col>
      <xdr:colOff>50800</xdr:colOff>
      <xdr:row>86</xdr:row>
      <xdr:rowOff>168729</xdr:rowOff>
    </xdr:to>
    <xdr:cxnSp macro="">
      <xdr:nvCxnSpPr>
        <xdr:cNvPr id="310" name="直線コネクタ 309">
          <a:extLst>
            <a:ext uri="{FF2B5EF4-FFF2-40B4-BE49-F238E27FC236}">
              <a16:creationId xmlns:a16="http://schemas.microsoft.com/office/drawing/2014/main" id="{0A1B66C1-B4B6-44F7-A8F1-063FB6BB0061}"/>
            </a:ext>
          </a:extLst>
        </xdr:cNvPr>
        <xdr:cNvCxnSpPr/>
      </xdr:nvCxnSpPr>
      <xdr:spPr>
        <a:xfrm>
          <a:off x="2019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113030</xdr:rowOff>
    </xdr:from>
    <xdr:to>
      <xdr:col>6</xdr:col>
      <xdr:colOff>38100</xdr:colOff>
      <xdr:row>87</xdr:row>
      <xdr:rowOff>43180</xdr:rowOff>
    </xdr:to>
    <xdr:sp macro="" textlink="">
      <xdr:nvSpPr>
        <xdr:cNvPr id="311" name="楕円 310">
          <a:extLst>
            <a:ext uri="{FF2B5EF4-FFF2-40B4-BE49-F238E27FC236}">
              <a16:creationId xmlns:a16="http://schemas.microsoft.com/office/drawing/2014/main" id="{D5D77C8A-2F02-449B-BADD-ED49CF2C6248}"/>
            </a:ext>
          </a:extLst>
        </xdr:cNvPr>
        <xdr:cNvSpPr/>
      </xdr:nvSpPr>
      <xdr:spPr>
        <a:xfrm>
          <a:off x="1079500" y="1485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163830</xdr:rowOff>
    </xdr:from>
    <xdr:to>
      <xdr:col>10</xdr:col>
      <xdr:colOff>114300</xdr:colOff>
      <xdr:row>86</xdr:row>
      <xdr:rowOff>168729</xdr:rowOff>
    </xdr:to>
    <xdr:cxnSp macro="">
      <xdr:nvCxnSpPr>
        <xdr:cNvPr id="312" name="直線コネクタ 311">
          <a:extLst>
            <a:ext uri="{FF2B5EF4-FFF2-40B4-BE49-F238E27FC236}">
              <a16:creationId xmlns:a16="http://schemas.microsoft.com/office/drawing/2014/main" id="{763CD269-A804-4C52-9638-D36284C13496}"/>
            </a:ext>
          </a:extLst>
        </xdr:cNvPr>
        <xdr:cNvCxnSpPr/>
      </xdr:nvCxnSpPr>
      <xdr:spPr>
        <a:xfrm>
          <a:off x="1130300" y="1490853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105427</xdr:rowOff>
    </xdr:from>
    <xdr:ext cx="405111" cy="259045"/>
    <xdr:sp macro="" textlink="">
      <xdr:nvSpPr>
        <xdr:cNvPr id="313" name="n_1aveValue【公営住宅】&#10;有形固定資産減価償却率">
          <a:extLst>
            <a:ext uri="{FF2B5EF4-FFF2-40B4-BE49-F238E27FC236}">
              <a16:creationId xmlns:a16="http://schemas.microsoft.com/office/drawing/2014/main" id="{411116E2-49AA-4854-AB67-9736E2AB82BD}"/>
            </a:ext>
          </a:extLst>
        </xdr:cNvPr>
        <xdr:cNvSpPr txBox="1"/>
      </xdr:nvSpPr>
      <xdr:spPr>
        <a:xfrm>
          <a:off x="3582044" y="1399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87465</xdr:rowOff>
    </xdr:from>
    <xdr:ext cx="405111" cy="259045"/>
    <xdr:sp macro="" textlink="">
      <xdr:nvSpPr>
        <xdr:cNvPr id="314" name="n_2aveValue【公営住宅】&#10;有形固定資産減価償却率">
          <a:extLst>
            <a:ext uri="{FF2B5EF4-FFF2-40B4-BE49-F238E27FC236}">
              <a16:creationId xmlns:a16="http://schemas.microsoft.com/office/drawing/2014/main" id="{66F23103-6E40-4597-91FD-B6E5F1EB84BC}"/>
            </a:ext>
          </a:extLst>
        </xdr:cNvPr>
        <xdr:cNvSpPr txBox="1"/>
      </xdr:nvSpPr>
      <xdr:spPr>
        <a:xfrm>
          <a:off x="27057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159311</xdr:rowOff>
    </xdr:from>
    <xdr:ext cx="405111" cy="259045"/>
    <xdr:sp macro="" textlink="">
      <xdr:nvSpPr>
        <xdr:cNvPr id="315" name="n_3aveValue【公営住宅】&#10;有形固定資産減価償却率">
          <a:extLst>
            <a:ext uri="{FF2B5EF4-FFF2-40B4-BE49-F238E27FC236}">
              <a16:creationId xmlns:a16="http://schemas.microsoft.com/office/drawing/2014/main" id="{493BA0D0-1631-4117-ADC6-77A3A59A4783}"/>
            </a:ext>
          </a:extLst>
        </xdr:cNvPr>
        <xdr:cNvSpPr txBox="1"/>
      </xdr:nvSpPr>
      <xdr:spPr>
        <a:xfrm>
          <a:off x="1816744" y="14046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162577</xdr:rowOff>
    </xdr:from>
    <xdr:ext cx="405111" cy="259045"/>
    <xdr:sp macro="" textlink="">
      <xdr:nvSpPr>
        <xdr:cNvPr id="316" name="n_4aveValue【公営住宅】&#10;有形固定資産減価償却率">
          <a:extLst>
            <a:ext uri="{FF2B5EF4-FFF2-40B4-BE49-F238E27FC236}">
              <a16:creationId xmlns:a16="http://schemas.microsoft.com/office/drawing/2014/main" id="{87FCB45C-AF95-4F03-92CC-237828E9C515}"/>
            </a:ext>
          </a:extLst>
        </xdr:cNvPr>
        <xdr:cNvSpPr txBox="1"/>
      </xdr:nvSpPr>
      <xdr:spPr>
        <a:xfrm>
          <a:off x="927744" y="1405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87</xdr:row>
      <xdr:rowOff>39206</xdr:rowOff>
    </xdr:from>
    <xdr:ext cx="469744" cy="259045"/>
    <xdr:sp macro="" textlink="">
      <xdr:nvSpPr>
        <xdr:cNvPr id="317" name="n_1mainValue【公営住宅】&#10;有形固定資産減価償却率">
          <a:extLst>
            <a:ext uri="{FF2B5EF4-FFF2-40B4-BE49-F238E27FC236}">
              <a16:creationId xmlns:a16="http://schemas.microsoft.com/office/drawing/2014/main" id="{970A97E0-9D24-41E5-84F9-6E9A2965CB64}"/>
            </a:ext>
          </a:extLst>
        </xdr:cNvPr>
        <xdr:cNvSpPr txBox="1"/>
      </xdr:nvSpPr>
      <xdr:spPr>
        <a:xfrm>
          <a:off x="35497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87</xdr:row>
      <xdr:rowOff>39206</xdr:rowOff>
    </xdr:from>
    <xdr:ext cx="469744" cy="259045"/>
    <xdr:sp macro="" textlink="">
      <xdr:nvSpPr>
        <xdr:cNvPr id="318" name="n_2mainValue【公営住宅】&#10;有形固定資産減価償却率">
          <a:extLst>
            <a:ext uri="{FF2B5EF4-FFF2-40B4-BE49-F238E27FC236}">
              <a16:creationId xmlns:a16="http://schemas.microsoft.com/office/drawing/2014/main" id="{498E84D0-B19D-4D73-A26E-99855B281497}"/>
            </a:ext>
          </a:extLst>
        </xdr:cNvPr>
        <xdr:cNvSpPr txBox="1"/>
      </xdr:nvSpPr>
      <xdr:spPr>
        <a:xfrm>
          <a:off x="2673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87</xdr:row>
      <xdr:rowOff>39206</xdr:rowOff>
    </xdr:from>
    <xdr:ext cx="469744" cy="259045"/>
    <xdr:sp macro="" textlink="">
      <xdr:nvSpPr>
        <xdr:cNvPr id="319" name="n_3mainValue【公営住宅】&#10;有形固定資産減価償却率">
          <a:extLst>
            <a:ext uri="{FF2B5EF4-FFF2-40B4-BE49-F238E27FC236}">
              <a16:creationId xmlns:a16="http://schemas.microsoft.com/office/drawing/2014/main" id="{CB8CDFEF-B920-43B5-AFE3-56029B688A25}"/>
            </a:ext>
          </a:extLst>
        </xdr:cNvPr>
        <xdr:cNvSpPr txBox="1"/>
      </xdr:nvSpPr>
      <xdr:spPr>
        <a:xfrm>
          <a:off x="1784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87</xdr:row>
      <xdr:rowOff>34307</xdr:rowOff>
    </xdr:from>
    <xdr:ext cx="405111" cy="259045"/>
    <xdr:sp macro="" textlink="">
      <xdr:nvSpPr>
        <xdr:cNvPr id="320" name="n_4mainValue【公営住宅】&#10;有形固定資産減価償却率">
          <a:extLst>
            <a:ext uri="{FF2B5EF4-FFF2-40B4-BE49-F238E27FC236}">
              <a16:creationId xmlns:a16="http://schemas.microsoft.com/office/drawing/2014/main" id="{F0F534C5-9FD8-431C-98DD-DD0C6F6F04E7}"/>
            </a:ext>
          </a:extLst>
        </xdr:cNvPr>
        <xdr:cNvSpPr txBox="1"/>
      </xdr:nvSpPr>
      <xdr:spPr>
        <a:xfrm>
          <a:off x="927744" y="1495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E2B6BA5A-ABB6-4EBC-8621-4BD7C915A5D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8F253EE2-D8A0-4EED-8416-19C8E9D682C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2F93221D-8BE4-4768-9665-78FDC4556EE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3263BC15-294B-4CB4-A88C-87B2B262870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CA1EBCB6-C9A8-4A05-9F14-7BD4BEC89DF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C8CEA520-A5CB-4839-8944-8484C6F231A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4941360B-074D-4E95-A3F2-5AC28427685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4A0DB914-C3DF-4292-9EB5-899DBAF0993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E6E1CA31-9251-4755-A752-19B7A03514E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FAF17C13-C447-40A3-8449-CC44366BD13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935705E1-2BEE-4B40-8418-DC4AD249987D}"/>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39B95853-4A3E-40F4-BB9A-153DADADD24D}"/>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1B32F180-7FB4-4568-843F-ABD3CA1FB0EF}"/>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4" name="テキスト ボックス 333">
          <a:extLst>
            <a:ext uri="{FF2B5EF4-FFF2-40B4-BE49-F238E27FC236}">
              <a16:creationId xmlns:a16="http://schemas.microsoft.com/office/drawing/2014/main" id="{F6F9FCBA-713B-4D7C-B28D-58E86A7E4FB2}"/>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FB70988B-AF06-4A3A-931E-9E5A548687A5}"/>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6" name="テキスト ボックス 335">
          <a:extLst>
            <a:ext uri="{FF2B5EF4-FFF2-40B4-BE49-F238E27FC236}">
              <a16:creationId xmlns:a16="http://schemas.microsoft.com/office/drawing/2014/main" id="{A74F2224-F28C-4EB0-8389-4050B224A9A6}"/>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086DB920-BDB7-413E-98CA-9ED197EB7DAF}"/>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8" name="テキスト ボックス 337">
          <a:extLst>
            <a:ext uri="{FF2B5EF4-FFF2-40B4-BE49-F238E27FC236}">
              <a16:creationId xmlns:a16="http://schemas.microsoft.com/office/drawing/2014/main" id="{24FB3E63-04F2-49E9-8EBC-B44EB1BF65B5}"/>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B4DF09C4-95FC-40F3-BD5F-17AA8C38A83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182CFFFD-2D7A-4628-AAF3-2EF4D9E693A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6C4EE539-E826-44E7-9F06-A94780C435D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68275</xdr:rowOff>
    </xdr:from>
    <xdr:to>
      <xdr:col>54</xdr:col>
      <xdr:colOff>189865</xdr:colOff>
      <xdr:row>86</xdr:row>
      <xdr:rowOff>35128</xdr:rowOff>
    </xdr:to>
    <xdr:cxnSp macro="">
      <xdr:nvCxnSpPr>
        <xdr:cNvPr id="342" name="直線コネクタ 341">
          <a:extLst>
            <a:ext uri="{FF2B5EF4-FFF2-40B4-BE49-F238E27FC236}">
              <a16:creationId xmlns:a16="http://schemas.microsoft.com/office/drawing/2014/main" id="{3B5F944F-F705-414C-AE43-54CE7A34F286}"/>
            </a:ext>
          </a:extLst>
        </xdr:cNvPr>
        <xdr:cNvCxnSpPr/>
      </xdr:nvCxnSpPr>
      <xdr:spPr>
        <a:xfrm flipV="1">
          <a:off x="10476865" y="13441375"/>
          <a:ext cx="0" cy="1338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38955</xdr:rowOff>
    </xdr:from>
    <xdr:ext cx="469744" cy="259045"/>
    <xdr:sp macro="" textlink="">
      <xdr:nvSpPr>
        <xdr:cNvPr id="343" name="【公営住宅】&#10;一人当たり面積最小値テキスト">
          <a:extLst>
            <a:ext uri="{FF2B5EF4-FFF2-40B4-BE49-F238E27FC236}">
              <a16:creationId xmlns:a16="http://schemas.microsoft.com/office/drawing/2014/main" id="{E4B0D8A9-34B3-420F-B8A2-608A065EA982}"/>
            </a:ext>
          </a:extLst>
        </xdr:cNvPr>
        <xdr:cNvSpPr txBox="1"/>
      </xdr:nvSpPr>
      <xdr:spPr>
        <a:xfrm>
          <a:off x="10515600" y="14783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35128</xdr:rowOff>
    </xdr:from>
    <xdr:to>
      <xdr:col>55</xdr:col>
      <xdr:colOff>88900</xdr:colOff>
      <xdr:row>86</xdr:row>
      <xdr:rowOff>35128</xdr:rowOff>
    </xdr:to>
    <xdr:cxnSp macro="">
      <xdr:nvCxnSpPr>
        <xdr:cNvPr id="344" name="直線コネクタ 343">
          <a:extLst>
            <a:ext uri="{FF2B5EF4-FFF2-40B4-BE49-F238E27FC236}">
              <a16:creationId xmlns:a16="http://schemas.microsoft.com/office/drawing/2014/main" id="{C82B6C06-B309-4E0B-850A-54A7584334FF}"/>
            </a:ext>
          </a:extLst>
        </xdr:cNvPr>
        <xdr:cNvCxnSpPr/>
      </xdr:nvCxnSpPr>
      <xdr:spPr>
        <a:xfrm>
          <a:off x="10388600" y="147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14952</xdr:rowOff>
    </xdr:from>
    <xdr:ext cx="469744" cy="259045"/>
    <xdr:sp macro="" textlink="">
      <xdr:nvSpPr>
        <xdr:cNvPr id="345" name="【公営住宅】&#10;一人当たり面積最大値テキスト">
          <a:extLst>
            <a:ext uri="{FF2B5EF4-FFF2-40B4-BE49-F238E27FC236}">
              <a16:creationId xmlns:a16="http://schemas.microsoft.com/office/drawing/2014/main" id="{4EB46FE7-8F51-4FD7-A956-0C9066E3B647}"/>
            </a:ext>
          </a:extLst>
        </xdr:cNvPr>
        <xdr:cNvSpPr txBox="1"/>
      </xdr:nvSpPr>
      <xdr:spPr>
        <a:xfrm>
          <a:off x="10515600" y="1321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68275</xdr:rowOff>
    </xdr:from>
    <xdr:to>
      <xdr:col>55</xdr:col>
      <xdr:colOff>88900</xdr:colOff>
      <xdr:row>78</xdr:row>
      <xdr:rowOff>68275</xdr:rowOff>
    </xdr:to>
    <xdr:cxnSp macro="">
      <xdr:nvCxnSpPr>
        <xdr:cNvPr id="346" name="直線コネクタ 345">
          <a:extLst>
            <a:ext uri="{FF2B5EF4-FFF2-40B4-BE49-F238E27FC236}">
              <a16:creationId xmlns:a16="http://schemas.microsoft.com/office/drawing/2014/main" id="{CEFEEAA4-D029-4EAC-B35D-7E509371A918}"/>
            </a:ext>
          </a:extLst>
        </xdr:cNvPr>
        <xdr:cNvCxnSpPr/>
      </xdr:nvCxnSpPr>
      <xdr:spPr>
        <a:xfrm>
          <a:off x="10388600" y="1344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49040</xdr:rowOff>
    </xdr:from>
    <xdr:ext cx="469744" cy="259045"/>
    <xdr:sp macro="" textlink="">
      <xdr:nvSpPr>
        <xdr:cNvPr id="347" name="【公営住宅】&#10;一人当たり面積平均値テキスト">
          <a:extLst>
            <a:ext uri="{FF2B5EF4-FFF2-40B4-BE49-F238E27FC236}">
              <a16:creationId xmlns:a16="http://schemas.microsoft.com/office/drawing/2014/main" id="{C0312C6A-AB3F-4ABA-B0C7-92886FD5C8F2}"/>
            </a:ext>
          </a:extLst>
        </xdr:cNvPr>
        <xdr:cNvSpPr txBox="1"/>
      </xdr:nvSpPr>
      <xdr:spPr>
        <a:xfrm>
          <a:off x="10515600" y="144508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26163</xdr:rowOff>
    </xdr:from>
    <xdr:to>
      <xdr:col>55</xdr:col>
      <xdr:colOff>50800</xdr:colOff>
      <xdr:row>85</xdr:row>
      <xdr:rowOff>127763</xdr:rowOff>
    </xdr:to>
    <xdr:sp macro="" textlink="">
      <xdr:nvSpPr>
        <xdr:cNvPr id="348" name="フローチャート: 判断 347">
          <a:extLst>
            <a:ext uri="{FF2B5EF4-FFF2-40B4-BE49-F238E27FC236}">
              <a16:creationId xmlns:a16="http://schemas.microsoft.com/office/drawing/2014/main" id="{0C41A7A6-239B-47AB-9ADD-0E556A4248D2}"/>
            </a:ext>
          </a:extLst>
        </xdr:cNvPr>
        <xdr:cNvSpPr/>
      </xdr:nvSpPr>
      <xdr:spPr>
        <a:xfrm>
          <a:off x="10426700" y="1459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27076</xdr:rowOff>
    </xdr:from>
    <xdr:to>
      <xdr:col>50</xdr:col>
      <xdr:colOff>165100</xdr:colOff>
      <xdr:row>85</xdr:row>
      <xdr:rowOff>128676</xdr:rowOff>
    </xdr:to>
    <xdr:sp macro="" textlink="">
      <xdr:nvSpPr>
        <xdr:cNvPr id="349" name="フローチャート: 判断 348">
          <a:extLst>
            <a:ext uri="{FF2B5EF4-FFF2-40B4-BE49-F238E27FC236}">
              <a16:creationId xmlns:a16="http://schemas.microsoft.com/office/drawing/2014/main" id="{F5B39BD1-903A-4943-A4E8-B0C872D9F288}"/>
            </a:ext>
          </a:extLst>
        </xdr:cNvPr>
        <xdr:cNvSpPr/>
      </xdr:nvSpPr>
      <xdr:spPr>
        <a:xfrm>
          <a:off x="9588500" y="1460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27991</xdr:rowOff>
    </xdr:from>
    <xdr:to>
      <xdr:col>46</xdr:col>
      <xdr:colOff>38100</xdr:colOff>
      <xdr:row>85</xdr:row>
      <xdr:rowOff>129591</xdr:rowOff>
    </xdr:to>
    <xdr:sp macro="" textlink="">
      <xdr:nvSpPr>
        <xdr:cNvPr id="350" name="フローチャート: 判断 349">
          <a:extLst>
            <a:ext uri="{FF2B5EF4-FFF2-40B4-BE49-F238E27FC236}">
              <a16:creationId xmlns:a16="http://schemas.microsoft.com/office/drawing/2014/main" id="{3960A29B-896C-41BF-9A6E-D025687E203D}"/>
            </a:ext>
          </a:extLst>
        </xdr:cNvPr>
        <xdr:cNvSpPr/>
      </xdr:nvSpPr>
      <xdr:spPr>
        <a:xfrm>
          <a:off x="86995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34162</xdr:rowOff>
    </xdr:from>
    <xdr:to>
      <xdr:col>41</xdr:col>
      <xdr:colOff>101600</xdr:colOff>
      <xdr:row>85</xdr:row>
      <xdr:rowOff>135762</xdr:rowOff>
    </xdr:to>
    <xdr:sp macro="" textlink="">
      <xdr:nvSpPr>
        <xdr:cNvPr id="351" name="フローチャート: 判断 350">
          <a:extLst>
            <a:ext uri="{FF2B5EF4-FFF2-40B4-BE49-F238E27FC236}">
              <a16:creationId xmlns:a16="http://schemas.microsoft.com/office/drawing/2014/main" id="{A9366990-C440-48A5-9289-CA1C82AC10A9}"/>
            </a:ext>
          </a:extLst>
        </xdr:cNvPr>
        <xdr:cNvSpPr/>
      </xdr:nvSpPr>
      <xdr:spPr>
        <a:xfrm>
          <a:off x="7810500" y="146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20447</xdr:rowOff>
    </xdr:from>
    <xdr:to>
      <xdr:col>36</xdr:col>
      <xdr:colOff>165100</xdr:colOff>
      <xdr:row>85</xdr:row>
      <xdr:rowOff>122047</xdr:rowOff>
    </xdr:to>
    <xdr:sp macro="" textlink="">
      <xdr:nvSpPr>
        <xdr:cNvPr id="352" name="フローチャート: 判断 351">
          <a:extLst>
            <a:ext uri="{FF2B5EF4-FFF2-40B4-BE49-F238E27FC236}">
              <a16:creationId xmlns:a16="http://schemas.microsoft.com/office/drawing/2014/main" id="{5F2E5403-2202-4A3A-AEC6-6D8655E7AC47}"/>
            </a:ext>
          </a:extLst>
        </xdr:cNvPr>
        <xdr:cNvSpPr/>
      </xdr:nvSpPr>
      <xdr:spPr>
        <a:xfrm>
          <a:off x="6921500" y="1459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9977B7D6-5198-427A-8CF7-41AAA4F85E87}"/>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F07A4D37-BA9B-44B4-9532-9C9753EA3F8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8EAB1DC-48F4-49ED-9039-6122D5B920E1}"/>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873D830A-A4A4-4934-A19F-9D13216B9EA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602EB2E-B079-48C3-9DCC-5A8AEB361A5B}"/>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134519</xdr:rowOff>
    </xdr:from>
    <xdr:to>
      <xdr:col>55</xdr:col>
      <xdr:colOff>50800</xdr:colOff>
      <xdr:row>86</xdr:row>
      <xdr:rowOff>64669</xdr:rowOff>
    </xdr:to>
    <xdr:sp macro="" textlink="">
      <xdr:nvSpPr>
        <xdr:cNvPr id="358" name="楕円 357">
          <a:extLst>
            <a:ext uri="{FF2B5EF4-FFF2-40B4-BE49-F238E27FC236}">
              <a16:creationId xmlns:a16="http://schemas.microsoft.com/office/drawing/2014/main" id="{A62E4FDC-A086-4DCE-933D-1CD3BA32B766}"/>
            </a:ext>
          </a:extLst>
        </xdr:cNvPr>
        <xdr:cNvSpPr/>
      </xdr:nvSpPr>
      <xdr:spPr>
        <a:xfrm>
          <a:off x="10426700" y="1470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49446</xdr:rowOff>
    </xdr:from>
    <xdr:ext cx="469744" cy="259045"/>
    <xdr:sp macro="" textlink="">
      <xdr:nvSpPr>
        <xdr:cNvPr id="359" name="【公営住宅】&#10;一人当たり面積該当値テキスト">
          <a:extLst>
            <a:ext uri="{FF2B5EF4-FFF2-40B4-BE49-F238E27FC236}">
              <a16:creationId xmlns:a16="http://schemas.microsoft.com/office/drawing/2014/main" id="{8F44653C-E396-4F3A-88BC-A31F09204329}"/>
            </a:ext>
          </a:extLst>
        </xdr:cNvPr>
        <xdr:cNvSpPr txBox="1"/>
      </xdr:nvSpPr>
      <xdr:spPr>
        <a:xfrm>
          <a:off x="10515600" y="14622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134976</xdr:rowOff>
    </xdr:from>
    <xdr:to>
      <xdr:col>50</xdr:col>
      <xdr:colOff>165100</xdr:colOff>
      <xdr:row>86</xdr:row>
      <xdr:rowOff>65126</xdr:rowOff>
    </xdr:to>
    <xdr:sp macro="" textlink="">
      <xdr:nvSpPr>
        <xdr:cNvPr id="360" name="楕円 359">
          <a:extLst>
            <a:ext uri="{FF2B5EF4-FFF2-40B4-BE49-F238E27FC236}">
              <a16:creationId xmlns:a16="http://schemas.microsoft.com/office/drawing/2014/main" id="{A4025294-2B44-4FF1-B0E2-9E01B4A7A866}"/>
            </a:ext>
          </a:extLst>
        </xdr:cNvPr>
        <xdr:cNvSpPr/>
      </xdr:nvSpPr>
      <xdr:spPr>
        <a:xfrm>
          <a:off x="9588500" y="1470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13869</xdr:rowOff>
    </xdr:from>
    <xdr:to>
      <xdr:col>55</xdr:col>
      <xdr:colOff>0</xdr:colOff>
      <xdr:row>86</xdr:row>
      <xdr:rowOff>14326</xdr:rowOff>
    </xdr:to>
    <xdr:cxnSp macro="">
      <xdr:nvCxnSpPr>
        <xdr:cNvPr id="361" name="直線コネクタ 360">
          <a:extLst>
            <a:ext uri="{FF2B5EF4-FFF2-40B4-BE49-F238E27FC236}">
              <a16:creationId xmlns:a16="http://schemas.microsoft.com/office/drawing/2014/main" id="{2620EE27-A989-4CDB-B1F2-1307DE788A70}"/>
            </a:ext>
          </a:extLst>
        </xdr:cNvPr>
        <xdr:cNvCxnSpPr/>
      </xdr:nvCxnSpPr>
      <xdr:spPr>
        <a:xfrm flipV="1">
          <a:off x="9639300" y="14758569"/>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128346</xdr:rowOff>
    </xdr:from>
    <xdr:to>
      <xdr:col>46</xdr:col>
      <xdr:colOff>38100</xdr:colOff>
      <xdr:row>86</xdr:row>
      <xdr:rowOff>58496</xdr:rowOff>
    </xdr:to>
    <xdr:sp macro="" textlink="">
      <xdr:nvSpPr>
        <xdr:cNvPr id="362" name="楕円 361">
          <a:extLst>
            <a:ext uri="{FF2B5EF4-FFF2-40B4-BE49-F238E27FC236}">
              <a16:creationId xmlns:a16="http://schemas.microsoft.com/office/drawing/2014/main" id="{16083023-7997-4990-8429-560987E37D45}"/>
            </a:ext>
          </a:extLst>
        </xdr:cNvPr>
        <xdr:cNvSpPr/>
      </xdr:nvSpPr>
      <xdr:spPr>
        <a:xfrm>
          <a:off x="8699500" y="1470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7696</xdr:rowOff>
    </xdr:from>
    <xdr:to>
      <xdr:col>50</xdr:col>
      <xdr:colOff>114300</xdr:colOff>
      <xdr:row>86</xdr:row>
      <xdr:rowOff>14326</xdr:rowOff>
    </xdr:to>
    <xdr:cxnSp macro="">
      <xdr:nvCxnSpPr>
        <xdr:cNvPr id="363" name="直線コネクタ 362">
          <a:extLst>
            <a:ext uri="{FF2B5EF4-FFF2-40B4-BE49-F238E27FC236}">
              <a16:creationId xmlns:a16="http://schemas.microsoft.com/office/drawing/2014/main" id="{071E027E-45FC-49E8-A02A-B4962B693AE0}"/>
            </a:ext>
          </a:extLst>
        </xdr:cNvPr>
        <xdr:cNvCxnSpPr/>
      </xdr:nvCxnSpPr>
      <xdr:spPr>
        <a:xfrm>
          <a:off x="8750300" y="14752396"/>
          <a:ext cx="889000" cy="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128575</xdr:rowOff>
    </xdr:from>
    <xdr:to>
      <xdr:col>41</xdr:col>
      <xdr:colOff>101600</xdr:colOff>
      <xdr:row>86</xdr:row>
      <xdr:rowOff>58725</xdr:rowOff>
    </xdr:to>
    <xdr:sp macro="" textlink="">
      <xdr:nvSpPr>
        <xdr:cNvPr id="364" name="楕円 363">
          <a:extLst>
            <a:ext uri="{FF2B5EF4-FFF2-40B4-BE49-F238E27FC236}">
              <a16:creationId xmlns:a16="http://schemas.microsoft.com/office/drawing/2014/main" id="{484AF1A8-4A41-4648-89E5-18134023DEFC}"/>
            </a:ext>
          </a:extLst>
        </xdr:cNvPr>
        <xdr:cNvSpPr/>
      </xdr:nvSpPr>
      <xdr:spPr>
        <a:xfrm>
          <a:off x="7810500" y="1470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7696</xdr:rowOff>
    </xdr:from>
    <xdr:to>
      <xdr:col>45</xdr:col>
      <xdr:colOff>177800</xdr:colOff>
      <xdr:row>86</xdr:row>
      <xdr:rowOff>7925</xdr:rowOff>
    </xdr:to>
    <xdr:cxnSp macro="">
      <xdr:nvCxnSpPr>
        <xdr:cNvPr id="365" name="直線コネクタ 364">
          <a:extLst>
            <a:ext uri="{FF2B5EF4-FFF2-40B4-BE49-F238E27FC236}">
              <a16:creationId xmlns:a16="http://schemas.microsoft.com/office/drawing/2014/main" id="{469E20D7-5F65-47E3-94B2-A7277CA0CCC2}"/>
            </a:ext>
          </a:extLst>
        </xdr:cNvPr>
        <xdr:cNvCxnSpPr/>
      </xdr:nvCxnSpPr>
      <xdr:spPr>
        <a:xfrm flipV="1">
          <a:off x="7861300" y="14752396"/>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129032</xdr:rowOff>
    </xdr:from>
    <xdr:to>
      <xdr:col>36</xdr:col>
      <xdr:colOff>165100</xdr:colOff>
      <xdr:row>86</xdr:row>
      <xdr:rowOff>59182</xdr:rowOff>
    </xdr:to>
    <xdr:sp macro="" textlink="">
      <xdr:nvSpPr>
        <xdr:cNvPr id="366" name="楕円 365">
          <a:extLst>
            <a:ext uri="{FF2B5EF4-FFF2-40B4-BE49-F238E27FC236}">
              <a16:creationId xmlns:a16="http://schemas.microsoft.com/office/drawing/2014/main" id="{BDDEDECE-B081-4087-9D2D-72A2C95BC63C}"/>
            </a:ext>
          </a:extLst>
        </xdr:cNvPr>
        <xdr:cNvSpPr/>
      </xdr:nvSpPr>
      <xdr:spPr>
        <a:xfrm>
          <a:off x="6921500" y="1470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7925</xdr:rowOff>
    </xdr:from>
    <xdr:to>
      <xdr:col>41</xdr:col>
      <xdr:colOff>50800</xdr:colOff>
      <xdr:row>86</xdr:row>
      <xdr:rowOff>8382</xdr:rowOff>
    </xdr:to>
    <xdr:cxnSp macro="">
      <xdr:nvCxnSpPr>
        <xdr:cNvPr id="367" name="直線コネクタ 366">
          <a:extLst>
            <a:ext uri="{FF2B5EF4-FFF2-40B4-BE49-F238E27FC236}">
              <a16:creationId xmlns:a16="http://schemas.microsoft.com/office/drawing/2014/main" id="{7F390BF0-9E08-47E7-B2AB-902E8A2C35B0}"/>
            </a:ext>
          </a:extLst>
        </xdr:cNvPr>
        <xdr:cNvCxnSpPr/>
      </xdr:nvCxnSpPr>
      <xdr:spPr>
        <a:xfrm flipV="1">
          <a:off x="6972300" y="14752625"/>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145203</xdr:rowOff>
    </xdr:from>
    <xdr:ext cx="469744" cy="259045"/>
    <xdr:sp macro="" textlink="">
      <xdr:nvSpPr>
        <xdr:cNvPr id="368" name="n_1aveValue【公営住宅】&#10;一人当たり面積">
          <a:extLst>
            <a:ext uri="{FF2B5EF4-FFF2-40B4-BE49-F238E27FC236}">
              <a16:creationId xmlns:a16="http://schemas.microsoft.com/office/drawing/2014/main" id="{7941C7DC-56A5-48C2-8626-837A85DEE096}"/>
            </a:ext>
          </a:extLst>
        </xdr:cNvPr>
        <xdr:cNvSpPr txBox="1"/>
      </xdr:nvSpPr>
      <xdr:spPr>
        <a:xfrm>
          <a:off x="9391727" y="1437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146118</xdr:rowOff>
    </xdr:from>
    <xdr:ext cx="469744" cy="259045"/>
    <xdr:sp macro="" textlink="">
      <xdr:nvSpPr>
        <xdr:cNvPr id="369" name="n_2aveValue【公営住宅】&#10;一人当たり面積">
          <a:extLst>
            <a:ext uri="{FF2B5EF4-FFF2-40B4-BE49-F238E27FC236}">
              <a16:creationId xmlns:a16="http://schemas.microsoft.com/office/drawing/2014/main" id="{54151479-CFB2-473A-88A3-DA88421CDA21}"/>
            </a:ext>
          </a:extLst>
        </xdr:cNvPr>
        <xdr:cNvSpPr txBox="1"/>
      </xdr:nvSpPr>
      <xdr:spPr>
        <a:xfrm>
          <a:off x="8515427" y="143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152289</xdr:rowOff>
    </xdr:from>
    <xdr:ext cx="469744" cy="259045"/>
    <xdr:sp macro="" textlink="">
      <xdr:nvSpPr>
        <xdr:cNvPr id="370" name="n_3aveValue【公営住宅】&#10;一人当たり面積">
          <a:extLst>
            <a:ext uri="{FF2B5EF4-FFF2-40B4-BE49-F238E27FC236}">
              <a16:creationId xmlns:a16="http://schemas.microsoft.com/office/drawing/2014/main" id="{B2867EC4-3D6F-4A56-9E7F-101C114F2CCA}"/>
            </a:ext>
          </a:extLst>
        </xdr:cNvPr>
        <xdr:cNvSpPr txBox="1"/>
      </xdr:nvSpPr>
      <xdr:spPr>
        <a:xfrm>
          <a:off x="7626427" y="1438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138574</xdr:rowOff>
    </xdr:from>
    <xdr:ext cx="469744" cy="259045"/>
    <xdr:sp macro="" textlink="">
      <xdr:nvSpPr>
        <xdr:cNvPr id="371" name="n_4aveValue【公営住宅】&#10;一人当たり面積">
          <a:extLst>
            <a:ext uri="{FF2B5EF4-FFF2-40B4-BE49-F238E27FC236}">
              <a16:creationId xmlns:a16="http://schemas.microsoft.com/office/drawing/2014/main" id="{88D92C5C-5EE3-4329-972B-B11667FE82EE}"/>
            </a:ext>
          </a:extLst>
        </xdr:cNvPr>
        <xdr:cNvSpPr txBox="1"/>
      </xdr:nvSpPr>
      <xdr:spPr>
        <a:xfrm>
          <a:off x="6737427" y="1436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56253</xdr:rowOff>
    </xdr:from>
    <xdr:ext cx="469744" cy="259045"/>
    <xdr:sp macro="" textlink="">
      <xdr:nvSpPr>
        <xdr:cNvPr id="372" name="n_1mainValue【公営住宅】&#10;一人当たり面積">
          <a:extLst>
            <a:ext uri="{FF2B5EF4-FFF2-40B4-BE49-F238E27FC236}">
              <a16:creationId xmlns:a16="http://schemas.microsoft.com/office/drawing/2014/main" id="{C54D7BF0-4EF4-45FA-AF6D-88EACB6F9106}"/>
            </a:ext>
          </a:extLst>
        </xdr:cNvPr>
        <xdr:cNvSpPr txBox="1"/>
      </xdr:nvSpPr>
      <xdr:spPr>
        <a:xfrm>
          <a:off x="9391727" y="1480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49623</xdr:rowOff>
    </xdr:from>
    <xdr:ext cx="469744" cy="259045"/>
    <xdr:sp macro="" textlink="">
      <xdr:nvSpPr>
        <xdr:cNvPr id="373" name="n_2mainValue【公営住宅】&#10;一人当たり面積">
          <a:extLst>
            <a:ext uri="{FF2B5EF4-FFF2-40B4-BE49-F238E27FC236}">
              <a16:creationId xmlns:a16="http://schemas.microsoft.com/office/drawing/2014/main" id="{94193EBF-B561-4617-BCF4-A4FF3F658472}"/>
            </a:ext>
          </a:extLst>
        </xdr:cNvPr>
        <xdr:cNvSpPr txBox="1"/>
      </xdr:nvSpPr>
      <xdr:spPr>
        <a:xfrm>
          <a:off x="8515427" y="14794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49852</xdr:rowOff>
    </xdr:from>
    <xdr:ext cx="469744" cy="259045"/>
    <xdr:sp macro="" textlink="">
      <xdr:nvSpPr>
        <xdr:cNvPr id="374" name="n_3mainValue【公営住宅】&#10;一人当たり面積">
          <a:extLst>
            <a:ext uri="{FF2B5EF4-FFF2-40B4-BE49-F238E27FC236}">
              <a16:creationId xmlns:a16="http://schemas.microsoft.com/office/drawing/2014/main" id="{B303AAEB-734C-473E-9192-AF94D5E33F2A}"/>
            </a:ext>
          </a:extLst>
        </xdr:cNvPr>
        <xdr:cNvSpPr txBox="1"/>
      </xdr:nvSpPr>
      <xdr:spPr>
        <a:xfrm>
          <a:off x="7626427" y="14794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50309</xdr:rowOff>
    </xdr:from>
    <xdr:ext cx="469744" cy="259045"/>
    <xdr:sp macro="" textlink="">
      <xdr:nvSpPr>
        <xdr:cNvPr id="375" name="n_4mainValue【公営住宅】&#10;一人当たり面積">
          <a:extLst>
            <a:ext uri="{FF2B5EF4-FFF2-40B4-BE49-F238E27FC236}">
              <a16:creationId xmlns:a16="http://schemas.microsoft.com/office/drawing/2014/main" id="{10F3AB55-06C7-4B48-B4E1-9B18CE14EF3D}"/>
            </a:ext>
          </a:extLst>
        </xdr:cNvPr>
        <xdr:cNvSpPr txBox="1"/>
      </xdr:nvSpPr>
      <xdr:spPr>
        <a:xfrm>
          <a:off x="6737427" y="1479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39E815EA-46DF-4337-96CE-3EE2E36FDDA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CA8153D7-0BBF-43A8-9EAE-8B6145FA117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541DAA64-B4A3-4508-8556-38DBB93042B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B4B5C4DF-B0AD-4F4C-A078-DD773347037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94EB88B2-8D9E-42FE-88AE-CBCA7DC6B8C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2F36562F-40C4-46C2-A4AE-E44CE39F130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0EE09635-7F16-47FB-B717-10A729AED3A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445165D1-90B0-41F6-A6A2-5513D93ECE2B}"/>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EC4B12CF-5C0A-475F-9130-260BB26FB5F5}"/>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D996807A-1100-489E-8998-0FB3E2C90077}"/>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91A449AB-EAC9-4FA2-8116-D081A4AF1A7C}"/>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7" name="直線コネクタ 386">
          <a:extLst>
            <a:ext uri="{FF2B5EF4-FFF2-40B4-BE49-F238E27FC236}">
              <a16:creationId xmlns:a16="http://schemas.microsoft.com/office/drawing/2014/main" id="{7B30F67D-82DA-4B79-9548-520A834F2046}"/>
            </a:ext>
          </a:extLst>
        </xdr:cNvPr>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88" name="テキスト ボックス 387">
          <a:extLst>
            <a:ext uri="{FF2B5EF4-FFF2-40B4-BE49-F238E27FC236}">
              <a16:creationId xmlns:a16="http://schemas.microsoft.com/office/drawing/2014/main" id="{1209FE0E-4B3B-49C0-88DC-E79B8B1E7E39}"/>
            </a:ext>
          </a:extLst>
        </xdr:cNvPr>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89" name="直線コネクタ 388">
          <a:extLst>
            <a:ext uri="{FF2B5EF4-FFF2-40B4-BE49-F238E27FC236}">
              <a16:creationId xmlns:a16="http://schemas.microsoft.com/office/drawing/2014/main" id="{20AEC8BA-E11C-483D-BF2E-8E408C7C7A5A}"/>
            </a:ext>
          </a:extLst>
        </xdr:cNvPr>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90" name="テキスト ボックス 389">
          <a:extLst>
            <a:ext uri="{FF2B5EF4-FFF2-40B4-BE49-F238E27FC236}">
              <a16:creationId xmlns:a16="http://schemas.microsoft.com/office/drawing/2014/main" id="{984F307C-F185-45B8-839A-9CC9A357E015}"/>
            </a:ext>
          </a:extLst>
        </xdr:cNvPr>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1" name="直線コネクタ 390">
          <a:extLst>
            <a:ext uri="{FF2B5EF4-FFF2-40B4-BE49-F238E27FC236}">
              <a16:creationId xmlns:a16="http://schemas.microsoft.com/office/drawing/2014/main" id="{D60958DF-9F0F-41F9-A2D0-94F95F66D4C3}"/>
            </a:ext>
          </a:extLst>
        </xdr:cNvPr>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2" name="テキスト ボックス 391">
          <a:extLst>
            <a:ext uri="{FF2B5EF4-FFF2-40B4-BE49-F238E27FC236}">
              <a16:creationId xmlns:a16="http://schemas.microsoft.com/office/drawing/2014/main" id="{0EB2F940-12F8-4DFD-86ED-046777845731}"/>
            </a:ext>
          </a:extLst>
        </xdr:cNvPr>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3" name="直線コネクタ 392">
          <a:extLst>
            <a:ext uri="{FF2B5EF4-FFF2-40B4-BE49-F238E27FC236}">
              <a16:creationId xmlns:a16="http://schemas.microsoft.com/office/drawing/2014/main" id="{70F2FB46-E9D7-4447-AAC0-F1481E5FBF81}"/>
            </a:ext>
          </a:extLst>
        </xdr:cNvPr>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4" name="テキスト ボックス 393">
          <a:extLst>
            <a:ext uri="{FF2B5EF4-FFF2-40B4-BE49-F238E27FC236}">
              <a16:creationId xmlns:a16="http://schemas.microsoft.com/office/drawing/2014/main" id="{DBD5DDA5-8196-42F7-AAD3-B34513E23168}"/>
            </a:ext>
          </a:extLst>
        </xdr:cNvPr>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D552FA5C-A5EB-44B3-BFDB-C7FE641395EC}"/>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a:extLst>
            <a:ext uri="{FF2B5EF4-FFF2-40B4-BE49-F238E27FC236}">
              <a16:creationId xmlns:a16="http://schemas.microsoft.com/office/drawing/2014/main" id="{E16EB8C7-E01E-4EFA-9E9E-F901A7933E82}"/>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港湾・漁港】&#10;有形固定資産減価償却率グラフ枠">
          <a:extLst>
            <a:ext uri="{FF2B5EF4-FFF2-40B4-BE49-F238E27FC236}">
              <a16:creationId xmlns:a16="http://schemas.microsoft.com/office/drawing/2014/main" id="{FCA2CB05-7DEB-4A93-850F-E731AEBB8E8D}"/>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128778</xdr:rowOff>
    </xdr:from>
    <xdr:to>
      <xdr:col>24</xdr:col>
      <xdr:colOff>62865</xdr:colOff>
      <xdr:row>108</xdr:row>
      <xdr:rowOff>32765</xdr:rowOff>
    </xdr:to>
    <xdr:cxnSp macro="">
      <xdr:nvCxnSpPr>
        <xdr:cNvPr id="398" name="直線コネクタ 397">
          <a:extLst>
            <a:ext uri="{FF2B5EF4-FFF2-40B4-BE49-F238E27FC236}">
              <a16:creationId xmlns:a16="http://schemas.microsoft.com/office/drawing/2014/main" id="{DDEA0FF3-8552-4BCF-AFB5-1C8E6CDCDEFA}"/>
            </a:ext>
          </a:extLst>
        </xdr:cNvPr>
        <xdr:cNvCxnSpPr/>
      </xdr:nvCxnSpPr>
      <xdr:spPr>
        <a:xfrm flipV="1">
          <a:off x="4634865" y="17273778"/>
          <a:ext cx="0" cy="1275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36592</xdr:rowOff>
    </xdr:from>
    <xdr:ext cx="405111" cy="259045"/>
    <xdr:sp macro="" textlink="">
      <xdr:nvSpPr>
        <xdr:cNvPr id="399" name="【港湾・漁港】&#10;有形固定資産減価償却率最小値テキスト">
          <a:extLst>
            <a:ext uri="{FF2B5EF4-FFF2-40B4-BE49-F238E27FC236}">
              <a16:creationId xmlns:a16="http://schemas.microsoft.com/office/drawing/2014/main" id="{F4F8CCCF-2FDA-434C-9231-0F688402FD4E}"/>
            </a:ext>
          </a:extLst>
        </xdr:cNvPr>
        <xdr:cNvSpPr txBox="1"/>
      </xdr:nvSpPr>
      <xdr:spPr>
        <a:xfrm>
          <a:off x="4673600" y="18553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32765</xdr:rowOff>
    </xdr:from>
    <xdr:to>
      <xdr:col>24</xdr:col>
      <xdr:colOff>152400</xdr:colOff>
      <xdr:row>108</xdr:row>
      <xdr:rowOff>32765</xdr:rowOff>
    </xdr:to>
    <xdr:cxnSp macro="">
      <xdr:nvCxnSpPr>
        <xdr:cNvPr id="400" name="直線コネクタ 399">
          <a:extLst>
            <a:ext uri="{FF2B5EF4-FFF2-40B4-BE49-F238E27FC236}">
              <a16:creationId xmlns:a16="http://schemas.microsoft.com/office/drawing/2014/main" id="{A609915A-F961-447B-9DBB-BF3916116C76}"/>
            </a:ext>
          </a:extLst>
        </xdr:cNvPr>
        <xdr:cNvCxnSpPr/>
      </xdr:nvCxnSpPr>
      <xdr:spPr>
        <a:xfrm>
          <a:off x="4546600" y="1854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75455</xdr:rowOff>
    </xdr:from>
    <xdr:ext cx="405111" cy="259045"/>
    <xdr:sp macro="" textlink="">
      <xdr:nvSpPr>
        <xdr:cNvPr id="401" name="【港湾・漁港】&#10;有形固定資産減価償却率最大値テキスト">
          <a:extLst>
            <a:ext uri="{FF2B5EF4-FFF2-40B4-BE49-F238E27FC236}">
              <a16:creationId xmlns:a16="http://schemas.microsoft.com/office/drawing/2014/main" id="{F08FE03C-6318-4979-817A-82651A252C70}"/>
            </a:ext>
          </a:extLst>
        </xdr:cNvPr>
        <xdr:cNvSpPr txBox="1"/>
      </xdr:nvSpPr>
      <xdr:spPr>
        <a:xfrm>
          <a:off x="4673600" y="17049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128778</xdr:rowOff>
    </xdr:from>
    <xdr:to>
      <xdr:col>24</xdr:col>
      <xdr:colOff>152400</xdr:colOff>
      <xdr:row>100</xdr:row>
      <xdr:rowOff>128778</xdr:rowOff>
    </xdr:to>
    <xdr:cxnSp macro="">
      <xdr:nvCxnSpPr>
        <xdr:cNvPr id="402" name="直線コネクタ 401">
          <a:extLst>
            <a:ext uri="{FF2B5EF4-FFF2-40B4-BE49-F238E27FC236}">
              <a16:creationId xmlns:a16="http://schemas.microsoft.com/office/drawing/2014/main" id="{59E7A3B6-5C75-434F-A57F-23E837B8262C}"/>
            </a:ext>
          </a:extLst>
        </xdr:cNvPr>
        <xdr:cNvCxnSpPr/>
      </xdr:nvCxnSpPr>
      <xdr:spPr>
        <a:xfrm>
          <a:off x="4546600" y="17273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41419</xdr:rowOff>
    </xdr:from>
    <xdr:ext cx="405111" cy="259045"/>
    <xdr:sp macro="" textlink="">
      <xdr:nvSpPr>
        <xdr:cNvPr id="403" name="【港湾・漁港】&#10;有形固定資産減価償却率平均値テキスト">
          <a:extLst>
            <a:ext uri="{FF2B5EF4-FFF2-40B4-BE49-F238E27FC236}">
              <a16:creationId xmlns:a16="http://schemas.microsoft.com/office/drawing/2014/main" id="{C6FD3B32-5254-4199-AB81-AB023B63870C}"/>
            </a:ext>
          </a:extLst>
        </xdr:cNvPr>
        <xdr:cNvSpPr txBox="1"/>
      </xdr:nvSpPr>
      <xdr:spPr>
        <a:xfrm>
          <a:off x="4673600" y="178722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18542</xdr:rowOff>
    </xdr:from>
    <xdr:to>
      <xdr:col>24</xdr:col>
      <xdr:colOff>114300</xdr:colOff>
      <xdr:row>105</xdr:row>
      <xdr:rowOff>120142</xdr:rowOff>
    </xdr:to>
    <xdr:sp macro="" textlink="">
      <xdr:nvSpPr>
        <xdr:cNvPr id="404" name="フローチャート: 判断 403">
          <a:extLst>
            <a:ext uri="{FF2B5EF4-FFF2-40B4-BE49-F238E27FC236}">
              <a16:creationId xmlns:a16="http://schemas.microsoft.com/office/drawing/2014/main" id="{11E87175-E634-492D-9F56-B4F3C690A6A3}"/>
            </a:ext>
          </a:extLst>
        </xdr:cNvPr>
        <xdr:cNvSpPr/>
      </xdr:nvSpPr>
      <xdr:spPr>
        <a:xfrm>
          <a:off x="4584700" y="1802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137413</xdr:rowOff>
    </xdr:from>
    <xdr:to>
      <xdr:col>20</xdr:col>
      <xdr:colOff>38100</xdr:colOff>
      <xdr:row>105</xdr:row>
      <xdr:rowOff>67563</xdr:rowOff>
    </xdr:to>
    <xdr:sp macro="" textlink="">
      <xdr:nvSpPr>
        <xdr:cNvPr id="405" name="フローチャート: 判断 404">
          <a:extLst>
            <a:ext uri="{FF2B5EF4-FFF2-40B4-BE49-F238E27FC236}">
              <a16:creationId xmlns:a16="http://schemas.microsoft.com/office/drawing/2014/main" id="{3605EB5B-BEDB-4370-B063-B6E6CE8E63B7}"/>
            </a:ext>
          </a:extLst>
        </xdr:cNvPr>
        <xdr:cNvSpPr/>
      </xdr:nvSpPr>
      <xdr:spPr>
        <a:xfrm>
          <a:off x="3746500" y="17968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84837</xdr:rowOff>
    </xdr:from>
    <xdr:to>
      <xdr:col>15</xdr:col>
      <xdr:colOff>101600</xdr:colOff>
      <xdr:row>105</xdr:row>
      <xdr:rowOff>14987</xdr:rowOff>
    </xdr:to>
    <xdr:sp macro="" textlink="">
      <xdr:nvSpPr>
        <xdr:cNvPr id="406" name="フローチャート: 判断 405">
          <a:extLst>
            <a:ext uri="{FF2B5EF4-FFF2-40B4-BE49-F238E27FC236}">
              <a16:creationId xmlns:a16="http://schemas.microsoft.com/office/drawing/2014/main" id="{2EF745EB-88AF-4F94-AA20-AA34F6A9F6CE}"/>
            </a:ext>
          </a:extLst>
        </xdr:cNvPr>
        <xdr:cNvSpPr/>
      </xdr:nvSpPr>
      <xdr:spPr>
        <a:xfrm>
          <a:off x="2857500" y="1791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77978</xdr:rowOff>
    </xdr:from>
    <xdr:to>
      <xdr:col>10</xdr:col>
      <xdr:colOff>165100</xdr:colOff>
      <xdr:row>105</xdr:row>
      <xdr:rowOff>8128</xdr:rowOff>
    </xdr:to>
    <xdr:sp macro="" textlink="">
      <xdr:nvSpPr>
        <xdr:cNvPr id="407" name="フローチャート: 判断 406">
          <a:extLst>
            <a:ext uri="{FF2B5EF4-FFF2-40B4-BE49-F238E27FC236}">
              <a16:creationId xmlns:a16="http://schemas.microsoft.com/office/drawing/2014/main" id="{D277EED2-D4C5-4B25-8359-642E1A37F6CD}"/>
            </a:ext>
          </a:extLst>
        </xdr:cNvPr>
        <xdr:cNvSpPr/>
      </xdr:nvSpPr>
      <xdr:spPr>
        <a:xfrm>
          <a:off x="1968500" y="1790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29972</xdr:rowOff>
    </xdr:from>
    <xdr:to>
      <xdr:col>6</xdr:col>
      <xdr:colOff>38100</xdr:colOff>
      <xdr:row>104</xdr:row>
      <xdr:rowOff>131572</xdr:rowOff>
    </xdr:to>
    <xdr:sp macro="" textlink="">
      <xdr:nvSpPr>
        <xdr:cNvPr id="408" name="フローチャート: 判断 407">
          <a:extLst>
            <a:ext uri="{FF2B5EF4-FFF2-40B4-BE49-F238E27FC236}">
              <a16:creationId xmlns:a16="http://schemas.microsoft.com/office/drawing/2014/main" id="{DB65F466-87A2-4EA0-A48A-F9F9CCF1D9D0}"/>
            </a:ext>
          </a:extLst>
        </xdr:cNvPr>
        <xdr:cNvSpPr/>
      </xdr:nvSpPr>
      <xdr:spPr>
        <a:xfrm>
          <a:off x="1079500" y="1786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4FCEF6DB-1FDA-4295-92B9-B4809C18A443}"/>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E74AF924-9005-4DE2-9160-627BF8AF2FEB}"/>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E68D0341-E173-4C33-8EFC-5D31BBBC2ECC}"/>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4BC02D36-CC06-4A5B-8DDD-D928B1AE44EA}"/>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B61142A8-093D-4592-A371-308039D87A94}"/>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77978</xdr:rowOff>
    </xdr:from>
    <xdr:to>
      <xdr:col>24</xdr:col>
      <xdr:colOff>114300</xdr:colOff>
      <xdr:row>107</xdr:row>
      <xdr:rowOff>8128</xdr:rowOff>
    </xdr:to>
    <xdr:sp macro="" textlink="">
      <xdr:nvSpPr>
        <xdr:cNvPr id="414" name="楕円 413">
          <a:extLst>
            <a:ext uri="{FF2B5EF4-FFF2-40B4-BE49-F238E27FC236}">
              <a16:creationId xmlns:a16="http://schemas.microsoft.com/office/drawing/2014/main" id="{08C65434-7485-4C72-84FE-D7DA7B6C112E}"/>
            </a:ext>
          </a:extLst>
        </xdr:cNvPr>
        <xdr:cNvSpPr/>
      </xdr:nvSpPr>
      <xdr:spPr>
        <a:xfrm>
          <a:off x="4584700" y="1825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56405</xdr:rowOff>
    </xdr:from>
    <xdr:ext cx="405111" cy="259045"/>
    <xdr:sp macro="" textlink="">
      <xdr:nvSpPr>
        <xdr:cNvPr id="415" name="【港湾・漁港】&#10;有形固定資産減価償却率該当値テキスト">
          <a:extLst>
            <a:ext uri="{FF2B5EF4-FFF2-40B4-BE49-F238E27FC236}">
              <a16:creationId xmlns:a16="http://schemas.microsoft.com/office/drawing/2014/main" id="{4E539C12-2A39-4D36-AC9C-81F8028CECC4}"/>
            </a:ext>
          </a:extLst>
        </xdr:cNvPr>
        <xdr:cNvSpPr txBox="1"/>
      </xdr:nvSpPr>
      <xdr:spPr>
        <a:xfrm>
          <a:off x="4673600" y="18230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39115</xdr:rowOff>
    </xdr:from>
    <xdr:to>
      <xdr:col>20</xdr:col>
      <xdr:colOff>38100</xdr:colOff>
      <xdr:row>106</xdr:row>
      <xdr:rowOff>140715</xdr:rowOff>
    </xdr:to>
    <xdr:sp macro="" textlink="">
      <xdr:nvSpPr>
        <xdr:cNvPr id="416" name="楕円 415">
          <a:extLst>
            <a:ext uri="{FF2B5EF4-FFF2-40B4-BE49-F238E27FC236}">
              <a16:creationId xmlns:a16="http://schemas.microsoft.com/office/drawing/2014/main" id="{0017C773-9E03-414B-9728-D575B9235312}"/>
            </a:ext>
          </a:extLst>
        </xdr:cNvPr>
        <xdr:cNvSpPr/>
      </xdr:nvSpPr>
      <xdr:spPr>
        <a:xfrm>
          <a:off x="3746500" y="182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89915</xdr:rowOff>
    </xdr:from>
    <xdr:to>
      <xdr:col>24</xdr:col>
      <xdr:colOff>63500</xdr:colOff>
      <xdr:row>106</xdr:row>
      <xdr:rowOff>128778</xdr:rowOff>
    </xdr:to>
    <xdr:cxnSp macro="">
      <xdr:nvCxnSpPr>
        <xdr:cNvPr id="417" name="直線コネクタ 416">
          <a:extLst>
            <a:ext uri="{FF2B5EF4-FFF2-40B4-BE49-F238E27FC236}">
              <a16:creationId xmlns:a16="http://schemas.microsoft.com/office/drawing/2014/main" id="{E2E13E5B-401C-4702-B9F2-28194E782A03}"/>
            </a:ext>
          </a:extLst>
        </xdr:cNvPr>
        <xdr:cNvCxnSpPr/>
      </xdr:nvCxnSpPr>
      <xdr:spPr>
        <a:xfrm>
          <a:off x="3797300" y="18263615"/>
          <a:ext cx="8382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2539</xdr:rowOff>
    </xdr:from>
    <xdr:to>
      <xdr:col>15</xdr:col>
      <xdr:colOff>101600</xdr:colOff>
      <xdr:row>106</xdr:row>
      <xdr:rowOff>104139</xdr:rowOff>
    </xdr:to>
    <xdr:sp macro="" textlink="">
      <xdr:nvSpPr>
        <xdr:cNvPr id="418" name="楕円 417">
          <a:extLst>
            <a:ext uri="{FF2B5EF4-FFF2-40B4-BE49-F238E27FC236}">
              <a16:creationId xmlns:a16="http://schemas.microsoft.com/office/drawing/2014/main" id="{8381B75B-B909-4AD2-8EAA-0EB521F3FB07}"/>
            </a:ext>
          </a:extLst>
        </xdr:cNvPr>
        <xdr:cNvSpPr/>
      </xdr:nvSpPr>
      <xdr:spPr>
        <a:xfrm>
          <a:off x="2857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53339</xdr:rowOff>
    </xdr:from>
    <xdr:to>
      <xdr:col>19</xdr:col>
      <xdr:colOff>177800</xdr:colOff>
      <xdr:row>106</xdr:row>
      <xdr:rowOff>89915</xdr:rowOff>
    </xdr:to>
    <xdr:cxnSp macro="">
      <xdr:nvCxnSpPr>
        <xdr:cNvPr id="419" name="直線コネクタ 418">
          <a:extLst>
            <a:ext uri="{FF2B5EF4-FFF2-40B4-BE49-F238E27FC236}">
              <a16:creationId xmlns:a16="http://schemas.microsoft.com/office/drawing/2014/main" id="{6028FEE3-9FE4-4C89-ADFF-B5086D527BEF}"/>
            </a:ext>
          </a:extLst>
        </xdr:cNvPr>
        <xdr:cNvCxnSpPr/>
      </xdr:nvCxnSpPr>
      <xdr:spPr>
        <a:xfrm>
          <a:off x="2908300" y="18227039"/>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135128</xdr:rowOff>
    </xdr:from>
    <xdr:to>
      <xdr:col>10</xdr:col>
      <xdr:colOff>165100</xdr:colOff>
      <xdr:row>106</xdr:row>
      <xdr:rowOff>65278</xdr:rowOff>
    </xdr:to>
    <xdr:sp macro="" textlink="">
      <xdr:nvSpPr>
        <xdr:cNvPr id="420" name="楕円 419">
          <a:extLst>
            <a:ext uri="{FF2B5EF4-FFF2-40B4-BE49-F238E27FC236}">
              <a16:creationId xmlns:a16="http://schemas.microsoft.com/office/drawing/2014/main" id="{C28A7817-9904-47D3-A22C-B4CE6B0D8FA1}"/>
            </a:ext>
          </a:extLst>
        </xdr:cNvPr>
        <xdr:cNvSpPr/>
      </xdr:nvSpPr>
      <xdr:spPr>
        <a:xfrm>
          <a:off x="1968500" y="1813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14478</xdr:rowOff>
    </xdr:from>
    <xdr:to>
      <xdr:col>15</xdr:col>
      <xdr:colOff>50800</xdr:colOff>
      <xdr:row>106</xdr:row>
      <xdr:rowOff>53339</xdr:rowOff>
    </xdr:to>
    <xdr:cxnSp macro="">
      <xdr:nvCxnSpPr>
        <xdr:cNvPr id="421" name="直線コネクタ 420">
          <a:extLst>
            <a:ext uri="{FF2B5EF4-FFF2-40B4-BE49-F238E27FC236}">
              <a16:creationId xmlns:a16="http://schemas.microsoft.com/office/drawing/2014/main" id="{C4C35B0B-0B3C-40F0-BBA8-1F6D2F123D11}"/>
            </a:ext>
          </a:extLst>
        </xdr:cNvPr>
        <xdr:cNvCxnSpPr/>
      </xdr:nvCxnSpPr>
      <xdr:spPr>
        <a:xfrm>
          <a:off x="2019300" y="18188178"/>
          <a:ext cx="88900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93980</xdr:rowOff>
    </xdr:from>
    <xdr:to>
      <xdr:col>6</xdr:col>
      <xdr:colOff>38100</xdr:colOff>
      <xdr:row>106</xdr:row>
      <xdr:rowOff>24130</xdr:rowOff>
    </xdr:to>
    <xdr:sp macro="" textlink="">
      <xdr:nvSpPr>
        <xdr:cNvPr id="422" name="楕円 421">
          <a:extLst>
            <a:ext uri="{FF2B5EF4-FFF2-40B4-BE49-F238E27FC236}">
              <a16:creationId xmlns:a16="http://schemas.microsoft.com/office/drawing/2014/main" id="{E2968D75-F723-4C87-92B6-9FE1C5333D31}"/>
            </a:ext>
          </a:extLst>
        </xdr:cNvPr>
        <xdr:cNvSpPr/>
      </xdr:nvSpPr>
      <xdr:spPr>
        <a:xfrm>
          <a:off x="10795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144780</xdr:rowOff>
    </xdr:from>
    <xdr:to>
      <xdr:col>10</xdr:col>
      <xdr:colOff>114300</xdr:colOff>
      <xdr:row>106</xdr:row>
      <xdr:rowOff>14478</xdr:rowOff>
    </xdr:to>
    <xdr:cxnSp macro="">
      <xdr:nvCxnSpPr>
        <xdr:cNvPr id="423" name="直線コネクタ 422">
          <a:extLst>
            <a:ext uri="{FF2B5EF4-FFF2-40B4-BE49-F238E27FC236}">
              <a16:creationId xmlns:a16="http://schemas.microsoft.com/office/drawing/2014/main" id="{A600B619-A24A-4D58-B9F2-B2E179705628}"/>
            </a:ext>
          </a:extLst>
        </xdr:cNvPr>
        <xdr:cNvCxnSpPr/>
      </xdr:nvCxnSpPr>
      <xdr:spPr>
        <a:xfrm>
          <a:off x="1130300" y="1814703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84090</xdr:rowOff>
    </xdr:from>
    <xdr:ext cx="405111" cy="259045"/>
    <xdr:sp macro="" textlink="">
      <xdr:nvSpPr>
        <xdr:cNvPr id="424" name="n_1aveValue【港湾・漁港】&#10;有形固定資産減価償却率">
          <a:extLst>
            <a:ext uri="{FF2B5EF4-FFF2-40B4-BE49-F238E27FC236}">
              <a16:creationId xmlns:a16="http://schemas.microsoft.com/office/drawing/2014/main" id="{6A4B213C-0458-4A1F-B90B-A8931BD86403}"/>
            </a:ext>
          </a:extLst>
        </xdr:cNvPr>
        <xdr:cNvSpPr txBox="1"/>
      </xdr:nvSpPr>
      <xdr:spPr>
        <a:xfrm>
          <a:off x="3582044" y="1774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31514</xdr:rowOff>
    </xdr:from>
    <xdr:ext cx="405111" cy="259045"/>
    <xdr:sp macro="" textlink="">
      <xdr:nvSpPr>
        <xdr:cNvPr id="425" name="n_2aveValue【港湾・漁港】&#10;有形固定資産減価償却率">
          <a:extLst>
            <a:ext uri="{FF2B5EF4-FFF2-40B4-BE49-F238E27FC236}">
              <a16:creationId xmlns:a16="http://schemas.microsoft.com/office/drawing/2014/main" id="{CD2C9C01-D539-4E3C-BDAE-0F08EF43D84D}"/>
            </a:ext>
          </a:extLst>
        </xdr:cNvPr>
        <xdr:cNvSpPr txBox="1"/>
      </xdr:nvSpPr>
      <xdr:spPr>
        <a:xfrm>
          <a:off x="2705744" y="17690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24655</xdr:rowOff>
    </xdr:from>
    <xdr:ext cx="405111" cy="259045"/>
    <xdr:sp macro="" textlink="">
      <xdr:nvSpPr>
        <xdr:cNvPr id="426" name="n_3aveValue【港湾・漁港】&#10;有形固定資産減価償却率">
          <a:extLst>
            <a:ext uri="{FF2B5EF4-FFF2-40B4-BE49-F238E27FC236}">
              <a16:creationId xmlns:a16="http://schemas.microsoft.com/office/drawing/2014/main" id="{EE6CB770-C9E3-418C-A002-186E8B5892C0}"/>
            </a:ext>
          </a:extLst>
        </xdr:cNvPr>
        <xdr:cNvSpPr txBox="1"/>
      </xdr:nvSpPr>
      <xdr:spPr>
        <a:xfrm>
          <a:off x="1816744" y="17684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148099</xdr:rowOff>
    </xdr:from>
    <xdr:ext cx="405111" cy="259045"/>
    <xdr:sp macro="" textlink="">
      <xdr:nvSpPr>
        <xdr:cNvPr id="427" name="n_4aveValue【港湾・漁港】&#10;有形固定資産減価償却率">
          <a:extLst>
            <a:ext uri="{FF2B5EF4-FFF2-40B4-BE49-F238E27FC236}">
              <a16:creationId xmlns:a16="http://schemas.microsoft.com/office/drawing/2014/main" id="{AAF294B8-F86C-4974-BE86-E5E55EA38BBF}"/>
            </a:ext>
          </a:extLst>
        </xdr:cNvPr>
        <xdr:cNvSpPr txBox="1"/>
      </xdr:nvSpPr>
      <xdr:spPr>
        <a:xfrm>
          <a:off x="927744" y="1763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131842</xdr:rowOff>
    </xdr:from>
    <xdr:ext cx="405111" cy="259045"/>
    <xdr:sp macro="" textlink="">
      <xdr:nvSpPr>
        <xdr:cNvPr id="428" name="n_1mainValue【港湾・漁港】&#10;有形固定資産減価償却率">
          <a:extLst>
            <a:ext uri="{FF2B5EF4-FFF2-40B4-BE49-F238E27FC236}">
              <a16:creationId xmlns:a16="http://schemas.microsoft.com/office/drawing/2014/main" id="{472AA063-E65E-4D0F-8280-AB93597A4E9E}"/>
            </a:ext>
          </a:extLst>
        </xdr:cNvPr>
        <xdr:cNvSpPr txBox="1"/>
      </xdr:nvSpPr>
      <xdr:spPr>
        <a:xfrm>
          <a:off x="3582044" y="18305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95266</xdr:rowOff>
    </xdr:from>
    <xdr:ext cx="405111" cy="259045"/>
    <xdr:sp macro="" textlink="">
      <xdr:nvSpPr>
        <xdr:cNvPr id="429" name="n_2mainValue【港湾・漁港】&#10;有形固定資産減価償却率">
          <a:extLst>
            <a:ext uri="{FF2B5EF4-FFF2-40B4-BE49-F238E27FC236}">
              <a16:creationId xmlns:a16="http://schemas.microsoft.com/office/drawing/2014/main" id="{91EFC478-5971-4314-AA0D-13487AF19B0B}"/>
            </a:ext>
          </a:extLst>
        </xdr:cNvPr>
        <xdr:cNvSpPr txBox="1"/>
      </xdr:nvSpPr>
      <xdr:spPr>
        <a:xfrm>
          <a:off x="2705744"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56405</xdr:rowOff>
    </xdr:from>
    <xdr:ext cx="405111" cy="259045"/>
    <xdr:sp macro="" textlink="">
      <xdr:nvSpPr>
        <xdr:cNvPr id="430" name="n_3mainValue【港湾・漁港】&#10;有形固定資産減価償却率">
          <a:extLst>
            <a:ext uri="{FF2B5EF4-FFF2-40B4-BE49-F238E27FC236}">
              <a16:creationId xmlns:a16="http://schemas.microsoft.com/office/drawing/2014/main" id="{45344714-A8D8-4331-8985-DFDBEBEFEFFB}"/>
            </a:ext>
          </a:extLst>
        </xdr:cNvPr>
        <xdr:cNvSpPr txBox="1"/>
      </xdr:nvSpPr>
      <xdr:spPr>
        <a:xfrm>
          <a:off x="1816744" y="18230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15257</xdr:rowOff>
    </xdr:from>
    <xdr:ext cx="405111" cy="259045"/>
    <xdr:sp macro="" textlink="">
      <xdr:nvSpPr>
        <xdr:cNvPr id="431" name="n_4mainValue【港湾・漁港】&#10;有形固定資産減価償却率">
          <a:extLst>
            <a:ext uri="{FF2B5EF4-FFF2-40B4-BE49-F238E27FC236}">
              <a16:creationId xmlns:a16="http://schemas.microsoft.com/office/drawing/2014/main" id="{05A44B72-08BF-4D0F-B8DD-D1DCD5943A1A}"/>
            </a:ext>
          </a:extLst>
        </xdr:cNvPr>
        <xdr:cNvSpPr txBox="1"/>
      </xdr:nvSpPr>
      <xdr:spPr>
        <a:xfrm>
          <a:off x="927744" y="1818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ED496754-E66C-4ECA-AA70-184482F8363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5D52424B-9CFB-4602-A868-5DFDD77EFE9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EC75DB03-5AA0-4A61-AD93-CC1E1017F24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5BCAF2BE-894B-4272-851F-C94A56E9862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C58A7605-94CC-4514-A73B-82686658CA3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0F021261-2A02-4F19-B721-9AD461C3C5A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80FFC9B2-614A-4131-BB68-C0B85930B59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7B847A57-A0C1-4443-8A8A-A82127DC639E}"/>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80553D6D-D7FF-4BFA-A392-6AA30E714A2F}"/>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5EC74C0D-9E4D-43A1-9AD4-DE88EA88112B}"/>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2" name="直線コネクタ 441">
          <a:extLst>
            <a:ext uri="{FF2B5EF4-FFF2-40B4-BE49-F238E27FC236}">
              <a16:creationId xmlns:a16="http://schemas.microsoft.com/office/drawing/2014/main" id="{F94EBADC-8FC4-425C-9F74-A62B2D30D7B4}"/>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3" name="テキスト ボックス 442">
          <a:extLst>
            <a:ext uri="{FF2B5EF4-FFF2-40B4-BE49-F238E27FC236}">
              <a16:creationId xmlns:a16="http://schemas.microsoft.com/office/drawing/2014/main" id="{F74ACE67-D358-44B1-A6D6-015ACFF19F14}"/>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4" name="直線コネクタ 443">
          <a:extLst>
            <a:ext uri="{FF2B5EF4-FFF2-40B4-BE49-F238E27FC236}">
              <a16:creationId xmlns:a16="http://schemas.microsoft.com/office/drawing/2014/main" id="{D4CAE088-C69C-4EE5-83DB-1B3DC8D028AF}"/>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45" name="テキスト ボックス 444">
          <a:extLst>
            <a:ext uri="{FF2B5EF4-FFF2-40B4-BE49-F238E27FC236}">
              <a16:creationId xmlns:a16="http://schemas.microsoft.com/office/drawing/2014/main" id="{F79CD846-94FC-4D8F-83A9-30CA55EBE22E}"/>
            </a:ext>
          </a:extLst>
        </xdr:cNvPr>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6" name="直線コネクタ 445">
          <a:extLst>
            <a:ext uri="{FF2B5EF4-FFF2-40B4-BE49-F238E27FC236}">
              <a16:creationId xmlns:a16="http://schemas.microsoft.com/office/drawing/2014/main" id="{4F529CE3-F139-4C34-B094-D4A3AEE619D4}"/>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47" name="テキスト ボックス 446">
          <a:extLst>
            <a:ext uri="{FF2B5EF4-FFF2-40B4-BE49-F238E27FC236}">
              <a16:creationId xmlns:a16="http://schemas.microsoft.com/office/drawing/2014/main" id="{26611CE1-61EC-43A1-A3E6-7BE28671E6A1}"/>
            </a:ext>
          </a:extLst>
        </xdr:cNvPr>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8" name="直線コネクタ 447">
          <a:extLst>
            <a:ext uri="{FF2B5EF4-FFF2-40B4-BE49-F238E27FC236}">
              <a16:creationId xmlns:a16="http://schemas.microsoft.com/office/drawing/2014/main" id="{2AD8ABC5-6AFD-4449-B602-B7A3DEB1C36F}"/>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49" name="テキスト ボックス 448">
          <a:extLst>
            <a:ext uri="{FF2B5EF4-FFF2-40B4-BE49-F238E27FC236}">
              <a16:creationId xmlns:a16="http://schemas.microsoft.com/office/drawing/2014/main" id="{F2AEE1BF-C9CD-4CA0-8755-61F72EC77E64}"/>
            </a:ext>
          </a:extLst>
        </xdr:cNvPr>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0" name="直線コネクタ 449">
          <a:extLst>
            <a:ext uri="{FF2B5EF4-FFF2-40B4-BE49-F238E27FC236}">
              <a16:creationId xmlns:a16="http://schemas.microsoft.com/office/drawing/2014/main" id="{27604373-AC7A-4710-9F66-9EF70CCC8ABC}"/>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1" name="テキスト ボックス 450">
          <a:extLst>
            <a:ext uri="{FF2B5EF4-FFF2-40B4-BE49-F238E27FC236}">
              <a16:creationId xmlns:a16="http://schemas.microsoft.com/office/drawing/2014/main" id="{2B967100-7C0C-4349-A2A9-7D013CA7B156}"/>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2" name="【港湾・漁港】&#10;一人当たり有形固定資産（償却資産）額グラフ枠">
          <a:extLst>
            <a:ext uri="{FF2B5EF4-FFF2-40B4-BE49-F238E27FC236}">
              <a16:creationId xmlns:a16="http://schemas.microsoft.com/office/drawing/2014/main" id="{241B8B25-0A68-44CB-A6EA-D064C24B0B3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130566</xdr:rowOff>
    </xdr:from>
    <xdr:to>
      <xdr:col>54</xdr:col>
      <xdr:colOff>189865</xdr:colOff>
      <xdr:row>108</xdr:row>
      <xdr:rowOff>74216</xdr:rowOff>
    </xdr:to>
    <xdr:cxnSp macro="">
      <xdr:nvCxnSpPr>
        <xdr:cNvPr id="453" name="直線コネクタ 452">
          <a:extLst>
            <a:ext uri="{FF2B5EF4-FFF2-40B4-BE49-F238E27FC236}">
              <a16:creationId xmlns:a16="http://schemas.microsoft.com/office/drawing/2014/main" id="{4F4B90E2-8CBA-42BC-9C15-E55FDE707B20}"/>
            </a:ext>
          </a:extLst>
        </xdr:cNvPr>
        <xdr:cNvCxnSpPr/>
      </xdr:nvCxnSpPr>
      <xdr:spPr>
        <a:xfrm flipV="1">
          <a:off x="10476865" y="17104116"/>
          <a:ext cx="0" cy="148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78043</xdr:rowOff>
    </xdr:from>
    <xdr:ext cx="378565" cy="259045"/>
    <xdr:sp macro="" textlink="">
      <xdr:nvSpPr>
        <xdr:cNvPr id="454" name="【港湾・漁港】&#10;一人当たり有形固定資産（償却資産）額最小値テキスト">
          <a:extLst>
            <a:ext uri="{FF2B5EF4-FFF2-40B4-BE49-F238E27FC236}">
              <a16:creationId xmlns:a16="http://schemas.microsoft.com/office/drawing/2014/main" id="{5EEE4B71-0D5B-43E9-8CFE-6FE98AE3C606}"/>
            </a:ext>
          </a:extLst>
        </xdr:cNvPr>
        <xdr:cNvSpPr txBox="1"/>
      </xdr:nvSpPr>
      <xdr:spPr>
        <a:xfrm>
          <a:off x="10515600" y="18594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74216</xdr:rowOff>
    </xdr:from>
    <xdr:to>
      <xdr:col>55</xdr:col>
      <xdr:colOff>88900</xdr:colOff>
      <xdr:row>108</xdr:row>
      <xdr:rowOff>74216</xdr:rowOff>
    </xdr:to>
    <xdr:cxnSp macro="">
      <xdr:nvCxnSpPr>
        <xdr:cNvPr id="455" name="直線コネクタ 454">
          <a:extLst>
            <a:ext uri="{FF2B5EF4-FFF2-40B4-BE49-F238E27FC236}">
              <a16:creationId xmlns:a16="http://schemas.microsoft.com/office/drawing/2014/main" id="{D2957CCD-3143-43B5-A99F-805AD73BED32}"/>
            </a:ext>
          </a:extLst>
        </xdr:cNvPr>
        <xdr:cNvCxnSpPr/>
      </xdr:nvCxnSpPr>
      <xdr:spPr>
        <a:xfrm>
          <a:off x="10388600" y="18590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77243</xdr:rowOff>
    </xdr:from>
    <xdr:ext cx="599010" cy="259045"/>
    <xdr:sp macro="" textlink="">
      <xdr:nvSpPr>
        <xdr:cNvPr id="456" name="【港湾・漁港】&#10;一人当たり有形固定資産（償却資産）額最大値テキスト">
          <a:extLst>
            <a:ext uri="{FF2B5EF4-FFF2-40B4-BE49-F238E27FC236}">
              <a16:creationId xmlns:a16="http://schemas.microsoft.com/office/drawing/2014/main" id="{CD76C95F-0532-4338-A2DB-315353B16AE2}"/>
            </a:ext>
          </a:extLst>
        </xdr:cNvPr>
        <xdr:cNvSpPr txBox="1"/>
      </xdr:nvSpPr>
      <xdr:spPr>
        <a:xfrm>
          <a:off x="10515600" y="16879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130566</xdr:rowOff>
    </xdr:from>
    <xdr:to>
      <xdr:col>55</xdr:col>
      <xdr:colOff>88900</xdr:colOff>
      <xdr:row>99</xdr:row>
      <xdr:rowOff>130566</xdr:rowOff>
    </xdr:to>
    <xdr:cxnSp macro="">
      <xdr:nvCxnSpPr>
        <xdr:cNvPr id="457" name="直線コネクタ 456">
          <a:extLst>
            <a:ext uri="{FF2B5EF4-FFF2-40B4-BE49-F238E27FC236}">
              <a16:creationId xmlns:a16="http://schemas.microsoft.com/office/drawing/2014/main" id="{25541819-2701-4E8E-8AC0-0825A40022D4}"/>
            </a:ext>
          </a:extLst>
        </xdr:cNvPr>
        <xdr:cNvCxnSpPr/>
      </xdr:nvCxnSpPr>
      <xdr:spPr>
        <a:xfrm>
          <a:off x="10388600" y="17104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13178</xdr:rowOff>
    </xdr:from>
    <xdr:ext cx="534377" cy="259045"/>
    <xdr:sp macro="" textlink="">
      <xdr:nvSpPr>
        <xdr:cNvPr id="458" name="【港湾・漁港】&#10;一人当たり有形固定資産（償却資産）額平均値テキスト">
          <a:extLst>
            <a:ext uri="{FF2B5EF4-FFF2-40B4-BE49-F238E27FC236}">
              <a16:creationId xmlns:a16="http://schemas.microsoft.com/office/drawing/2014/main" id="{479D7DCE-F75D-447D-B80B-AB4C37CE0C3C}"/>
            </a:ext>
          </a:extLst>
        </xdr:cNvPr>
        <xdr:cNvSpPr txBox="1"/>
      </xdr:nvSpPr>
      <xdr:spPr>
        <a:xfrm>
          <a:off x="10515600" y="18015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161751</xdr:rowOff>
    </xdr:from>
    <xdr:to>
      <xdr:col>55</xdr:col>
      <xdr:colOff>50800</xdr:colOff>
      <xdr:row>106</xdr:row>
      <xdr:rowOff>91901</xdr:rowOff>
    </xdr:to>
    <xdr:sp macro="" textlink="">
      <xdr:nvSpPr>
        <xdr:cNvPr id="459" name="フローチャート: 判断 458">
          <a:extLst>
            <a:ext uri="{FF2B5EF4-FFF2-40B4-BE49-F238E27FC236}">
              <a16:creationId xmlns:a16="http://schemas.microsoft.com/office/drawing/2014/main" id="{BD2BD7B8-F133-472E-9E74-C6192028781F}"/>
            </a:ext>
          </a:extLst>
        </xdr:cNvPr>
        <xdr:cNvSpPr/>
      </xdr:nvSpPr>
      <xdr:spPr>
        <a:xfrm>
          <a:off x="10426700" y="18164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163274</xdr:rowOff>
    </xdr:from>
    <xdr:to>
      <xdr:col>50</xdr:col>
      <xdr:colOff>165100</xdr:colOff>
      <xdr:row>106</xdr:row>
      <xdr:rowOff>93424</xdr:rowOff>
    </xdr:to>
    <xdr:sp macro="" textlink="">
      <xdr:nvSpPr>
        <xdr:cNvPr id="460" name="フローチャート: 判断 459">
          <a:extLst>
            <a:ext uri="{FF2B5EF4-FFF2-40B4-BE49-F238E27FC236}">
              <a16:creationId xmlns:a16="http://schemas.microsoft.com/office/drawing/2014/main" id="{D1B1E518-B8B1-4206-834A-08CD7A2102F1}"/>
            </a:ext>
          </a:extLst>
        </xdr:cNvPr>
        <xdr:cNvSpPr/>
      </xdr:nvSpPr>
      <xdr:spPr>
        <a:xfrm>
          <a:off x="9588500" y="1816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164027</xdr:rowOff>
    </xdr:from>
    <xdr:to>
      <xdr:col>46</xdr:col>
      <xdr:colOff>38100</xdr:colOff>
      <xdr:row>106</xdr:row>
      <xdr:rowOff>94177</xdr:rowOff>
    </xdr:to>
    <xdr:sp macro="" textlink="">
      <xdr:nvSpPr>
        <xdr:cNvPr id="461" name="フローチャート: 判断 460">
          <a:extLst>
            <a:ext uri="{FF2B5EF4-FFF2-40B4-BE49-F238E27FC236}">
              <a16:creationId xmlns:a16="http://schemas.microsoft.com/office/drawing/2014/main" id="{78A82818-D755-4AAC-8315-AE083AB31A75}"/>
            </a:ext>
          </a:extLst>
        </xdr:cNvPr>
        <xdr:cNvSpPr/>
      </xdr:nvSpPr>
      <xdr:spPr>
        <a:xfrm>
          <a:off x="8699500" y="1816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78499</xdr:rowOff>
    </xdr:from>
    <xdr:to>
      <xdr:col>41</xdr:col>
      <xdr:colOff>101600</xdr:colOff>
      <xdr:row>106</xdr:row>
      <xdr:rowOff>8649</xdr:rowOff>
    </xdr:to>
    <xdr:sp macro="" textlink="">
      <xdr:nvSpPr>
        <xdr:cNvPr id="462" name="フローチャート: 判断 461">
          <a:extLst>
            <a:ext uri="{FF2B5EF4-FFF2-40B4-BE49-F238E27FC236}">
              <a16:creationId xmlns:a16="http://schemas.microsoft.com/office/drawing/2014/main" id="{9C192264-745B-43AC-A896-E034F4DD65E3}"/>
            </a:ext>
          </a:extLst>
        </xdr:cNvPr>
        <xdr:cNvSpPr/>
      </xdr:nvSpPr>
      <xdr:spPr>
        <a:xfrm>
          <a:off x="7810500" y="1808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69675</xdr:rowOff>
    </xdr:from>
    <xdr:to>
      <xdr:col>36</xdr:col>
      <xdr:colOff>165100</xdr:colOff>
      <xdr:row>105</xdr:row>
      <xdr:rowOff>171275</xdr:rowOff>
    </xdr:to>
    <xdr:sp macro="" textlink="">
      <xdr:nvSpPr>
        <xdr:cNvPr id="463" name="フローチャート: 判断 462">
          <a:extLst>
            <a:ext uri="{FF2B5EF4-FFF2-40B4-BE49-F238E27FC236}">
              <a16:creationId xmlns:a16="http://schemas.microsoft.com/office/drawing/2014/main" id="{3B9D782B-B8F7-4928-90B0-050186F5FC41}"/>
            </a:ext>
          </a:extLst>
        </xdr:cNvPr>
        <xdr:cNvSpPr/>
      </xdr:nvSpPr>
      <xdr:spPr>
        <a:xfrm>
          <a:off x="6921500" y="1807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9D0F8366-3057-4C32-A4A4-F24B3252AEF2}"/>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C16A91F7-AF91-4C8F-AA24-E4CE2BD9592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5732BA7E-1863-45F1-9402-CC899A834293}"/>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EFA54410-74B3-4174-94B7-4FBCF4F9EE7C}"/>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FE20F6B9-F027-4DBD-9D2E-E5B9472B3E7B}"/>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62525</xdr:rowOff>
    </xdr:from>
    <xdr:to>
      <xdr:col>55</xdr:col>
      <xdr:colOff>50800</xdr:colOff>
      <xdr:row>107</xdr:row>
      <xdr:rowOff>164125</xdr:rowOff>
    </xdr:to>
    <xdr:sp macro="" textlink="">
      <xdr:nvSpPr>
        <xdr:cNvPr id="469" name="楕円 468">
          <a:extLst>
            <a:ext uri="{FF2B5EF4-FFF2-40B4-BE49-F238E27FC236}">
              <a16:creationId xmlns:a16="http://schemas.microsoft.com/office/drawing/2014/main" id="{9F275374-03C7-447A-8DF2-13C20C1BF23C}"/>
            </a:ext>
          </a:extLst>
        </xdr:cNvPr>
        <xdr:cNvSpPr/>
      </xdr:nvSpPr>
      <xdr:spPr>
        <a:xfrm>
          <a:off x="10426700" y="1840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40952</xdr:rowOff>
    </xdr:from>
    <xdr:ext cx="534377" cy="259045"/>
    <xdr:sp macro="" textlink="">
      <xdr:nvSpPr>
        <xdr:cNvPr id="470" name="【港湾・漁港】&#10;一人当たり有形固定資産（償却資産）額該当値テキスト">
          <a:extLst>
            <a:ext uri="{FF2B5EF4-FFF2-40B4-BE49-F238E27FC236}">
              <a16:creationId xmlns:a16="http://schemas.microsoft.com/office/drawing/2014/main" id="{FEBE09B5-A1BA-46FD-80CD-433EB5340FDF}"/>
            </a:ext>
          </a:extLst>
        </xdr:cNvPr>
        <xdr:cNvSpPr txBox="1"/>
      </xdr:nvSpPr>
      <xdr:spPr>
        <a:xfrm>
          <a:off x="10515600" y="1838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64866</xdr:rowOff>
    </xdr:from>
    <xdr:to>
      <xdr:col>50</xdr:col>
      <xdr:colOff>165100</xdr:colOff>
      <xdr:row>107</xdr:row>
      <xdr:rowOff>166466</xdr:rowOff>
    </xdr:to>
    <xdr:sp macro="" textlink="">
      <xdr:nvSpPr>
        <xdr:cNvPr id="471" name="楕円 470">
          <a:extLst>
            <a:ext uri="{FF2B5EF4-FFF2-40B4-BE49-F238E27FC236}">
              <a16:creationId xmlns:a16="http://schemas.microsoft.com/office/drawing/2014/main" id="{72F1E680-484E-48EB-836A-3BA5F86D50D4}"/>
            </a:ext>
          </a:extLst>
        </xdr:cNvPr>
        <xdr:cNvSpPr/>
      </xdr:nvSpPr>
      <xdr:spPr>
        <a:xfrm>
          <a:off x="9588500" y="1841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113325</xdr:rowOff>
    </xdr:from>
    <xdr:to>
      <xdr:col>55</xdr:col>
      <xdr:colOff>0</xdr:colOff>
      <xdr:row>107</xdr:row>
      <xdr:rowOff>115666</xdr:rowOff>
    </xdr:to>
    <xdr:cxnSp macro="">
      <xdr:nvCxnSpPr>
        <xdr:cNvPr id="472" name="直線コネクタ 471">
          <a:extLst>
            <a:ext uri="{FF2B5EF4-FFF2-40B4-BE49-F238E27FC236}">
              <a16:creationId xmlns:a16="http://schemas.microsoft.com/office/drawing/2014/main" id="{3EE348B6-56BC-430F-86D4-F3C118409E06}"/>
            </a:ext>
          </a:extLst>
        </xdr:cNvPr>
        <xdr:cNvCxnSpPr/>
      </xdr:nvCxnSpPr>
      <xdr:spPr>
        <a:xfrm flipV="1">
          <a:off x="9639300" y="18458475"/>
          <a:ext cx="838200" cy="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66241</xdr:rowOff>
    </xdr:from>
    <xdr:to>
      <xdr:col>46</xdr:col>
      <xdr:colOff>38100</xdr:colOff>
      <xdr:row>107</xdr:row>
      <xdr:rowOff>167841</xdr:rowOff>
    </xdr:to>
    <xdr:sp macro="" textlink="">
      <xdr:nvSpPr>
        <xdr:cNvPr id="473" name="楕円 472">
          <a:extLst>
            <a:ext uri="{FF2B5EF4-FFF2-40B4-BE49-F238E27FC236}">
              <a16:creationId xmlns:a16="http://schemas.microsoft.com/office/drawing/2014/main" id="{8277E25D-E818-4E2F-8E4C-9A5939CA3F70}"/>
            </a:ext>
          </a:extLst>
        </xdr:cNvPr>
        <xdr:cNvSpPr/>
      </xdr:nvSpPr>
      <xdr:spPr>
        <a:xfrm>
          <a:off x="8699500" y="1841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115666</xdr:rowOff>
    </xdr:from>
    <xdr:to>
      <xdr:col>50</xdr:col>
      <xdr:colOff>114300</xdr:colOff>
      <xdr:row>107</xdr:row>
      <xdr:rowOff>117041</xdr:rowOff>
    </xdr:to>
    <xdr:cxnSp macro="">
      <xdr:nvCxnSpPr>
        <xdr:cNvPr id="474" name="直線コネクタ 473">
          <a:extLst>
            <a:ext uri="{FF2B5EF4-FFF2-40B4-BE49-F238E27FC236}">
              <a16:creationId xmlns:a16="http://schemas.microsoft.com/office/drawing/2014/main" id="{7A792CCA-54CE-40EC-8958-415B95A84DE2}"/>
            </a:ext>
          </a:extLst>
        </xdr:cNvPr>
        <xdr:cNvCxnSpPr/>
      </xdr:nvCxnSpPr>
      <xdr:spPr>
        <a:xfrm flipV="1">
          <a:off x="8750300" y="18460816"/>
          <a:ext cx="889000" cy="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68066</xdr:rowOff>
    </xdr:from>
    <xdr:to>
      <xdr:col>41</xdr:col>
      <xdr:colOff>101600</xdr:colOff>
      <xdr:row>107</xdr:row>
      <xdr:rowOff>169666</xdr:rowOff>
    </xdr:to>
    <xdr:sp macro="" textlink="">
      <xdr:nvSpPr>
        <xdr:cNvPr id="475" name="楕円 474">
          <a:extLst>
            <a:ext uri="{FF2B5EF4-FFF2-40B4-BE49-F238E27FC236}">
              <a16:creationId xmlns:a16="http://schemas.microsoft.com/office/drawing/2014/main" id="{E7B73BDD-ABD7-4F6E-A28D-1D1101105995}"/>
            </a:ext>
          </a:extLst>
        </xdr:cNvPr>
        <xdr:cNvSpPr/>
      </xdr:nvSpPr>
      <xdr:spPr>
        <a:xfrm>
          <a:off x="7810500" y="1841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117041</xdr:rowOff>
    </xdr:from>
    <xdr:to>
      <xdr:col>45</xdr:col>
      <xdr:colOff>177800</xdr:colOff>
      <xdr:row>107</xdr:row>
      <xdr:rowOff>118866</xdr:rowOff>
    </xdr:to>
    <xdr:cxnSp macro="">
      <xdr:nvCxnSpPr>
        <xdr:cNvPr id="476" name="直線コネクタ 475">
          <a:extLst>
            <a:ext uri="{FF2B5EF4-FFF2-40B4-BE49-F238E27FC236}">
              <a16:creationId xmlns:a16="http://schemas.microsoft.com/office/drawing/2014/main" id="{3A7F2BFC-092C-4DEB-86D6-218A1F0F3A90}"/>
            </a:ext>
          </a:extLst>
        </xdr:cNvPr>
        <xdr:cNvCxnSpPr/>
      </xdr:nvCxnSpPr>
      <xdr:spPr>
        <a:xfrm flipV="1">
          <a:off x="7861300" y="18462191"/>
          <a:ext cx="889000" cy="1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69675</xdr:rowOff>
    </xdr:from>
    <xdr:to>
      <xdr:col>36</xdr:col>
      <xdr:colOff>165100</xdr:colOff>
      <xdr:row>107</xdr:row>
      <xdr:rowOff>171275</xdr:rowOff>
    </xdr:to>
    <xdr:sp macro="" textlink="">
      <xdr:nvSpPr>
        <xdr:cNvPr id="477" name="楕円 476">
          <a:extLst>
            <a:ext uri="{FF2B5EF4-FFF2-40B4-BE49-F238E27FC236}">
              <a16:creationId xmlns:a16="http://schemas.microsoft.com/office/drawing/2014/main" id="{11DF0BF9-5CBE-4D13-8614-2C510A428060}"/>
            </a:ext>
          </a:extLst>
        </xdr:cNvPr>
        <xdr:cNvSpPr/>
      </xdr:nvSpPr>
      <xdr:spPr>
        <a:xfrm>
          <a:off x="6921500" y="1841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118866</xdr:rowOff>
    </xdr:from>
    <xdr:to>
      <xdr:col>41</xdr:col>
      <xdr:colOff>50800</xdr:colOff>
      <xdr:row>107</xdr:row>
      <xdr:rowOff>120475</xdr:rowOff>
    </xdr:to>
    <xdr:cxnSp macro="">
      <xdr:nvCxnSpPr>
        <xdr:cNvPr id="478" name="直線コネクタ 477">
          <a:extLst>
            <a:ext uri="{FF2B5EF4-FFF2-40B4-BE49-F238E27FC236}">
              <a16:creationId xmlns:a16="http://schemas.microsoft.com/office/drawing/2014/main" id="{C0DC4CC5-C261-4298-BF94-E4503A65813C}"/>
            </a:ext>
          </a:extLst>
        </xdr:cNvPr>
        <xdr:cNvCxnSpPr/>
      </xdr:nvCxnSpPr>
      <xdr:spPr>
        <a:xfrm flipV="1">
          <a:off x="6972300" y="18464016"/>
          <a:ext cx="8890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104</xdr:row>
      <xdr:rowOff>109951</xdr:rowOff>
    </xdr:from>
    <xdr:ext cx="534377" cy="259045"/>
    <xdr:sp macro="" textlink="">
      <xdr:nvSpPr>
        <xdr:cNvPr id="479" name="n_1aveValue【港湾・漁港】&#10;一人当たり有形固定資産（償却資産）額">
          <a:extLst>
            <a:ext uri="{FF2B5EF4-FFF2-40B4-BE49-F238E27FC236}">
              <a16:creationId xmlns:a16="http://schemas.microsoft.com/office/drawing/2014/main" id="{E5B4B9C2-D0CB-4BD6-B9B3-184FE3D0A2EC}"/>
            </a:ext>
          </a:extLst>
        </xdr:cNvPr>
        <xdr:cNvSpPr txBox="1"/>
      </xdr:nvSpPr>
      <xdr:spPr>
        <a:xfrm>
          <a:off x="9359411" y="17940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104</xdr:row>
      <xdr:rowOff>110704</xdr:rowOff>
    </xdr:from>
    <xdr:ext cx="534377" cy="259045"/>
    <xdr:sp macro="" textlink="">
      <xdr:nvSpPr>
        <xdr:cNvPr id="480" name="n_2aveValue【港湾・漁港】&#10;一人当たり有形固定資産（償却資産）額">
          <a:extLst>
            <a:ext uri="{FF2B5EF4-FFF2-40B4-BE49-F238E27FC236}">
              <a16:creationId xmlns:a16="http://schemas.microsoft.com/office/drawing/2014/main" id="{6F9C413F-469E-47AB-9410-966CC888EA5C}"/>
            </a:ext>
          </a:extLst>
        </xdr:cNvPr>
        <xdr:cNvSpPr txBox="1"/>
      </xdr:nvSpPr>
      <xdr:spPr>
        <a:xfrm>
          <a:off x="8483111" y="1794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25176</xdr:rowOff>
    </xdr:from>
    <xdr:ext cx="599010" cy="259045"/>
    <xdr:sp macro="" textlink="">
      <xdr:nvSpPr>
        <xdr:cNvPr id="481" name="n_3aveValue【港湾・漁港】&#10;一人当たり有形固定資産（償却資産）額">
          <a:extLst>
            <a:ext uri="{FF2B5EF4-FFF2-40B4-BE49-F238E27FC236}">
              <a16:creationId xmlns:a16="http://schemas.microsoft.com/office/drawing/2014/main" id="{3E9B6D71-9706-4A1D-9471-ED5BA7D81161}"/>
            </a:ext>
          </a:extLst>
        </xdr:cNvPr>
        <xdr:cNvSpPr txBox="1"/>
      </xdr:nvSpPr>
      <xdr:spPr>
        <a:xfrm>
          <a:off x="7561795" y="17855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16352</xdr:rowOff>
    </xdr:from>
    <xdr:ext cx="599010" cy="259045"/>
    <xdr:sp macro="" textlink="">
      <xdr:nvSpPr>
        <xdr:cNvPr id="482" name="n_4aveValue【港湾・漁港】&#10;一人当たり有形固定資産（償却資産）額">
          <a:extLst>
            <a:ext uri="{FF2B5EF4-FFF2-40B4-BE49-F238E27FC236}">
              <a16:creationId xmlns:a16="http://schemas.microsoft.com/office/drawing/2014/main" id="{2F628A3F-7454-4EAB-880D-CB27BC169BD9}"/>
            </a:ext>
          </a:extLst>
        </xdr:cNvPr>
        <xdr:cNvSpPr txBox="1"/>
      </xdr:nvSpPr>
      <xdr:spPr>
        <a:xfrm>
          <a:off x="6672795" y="17847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107</xdr:row>
      <xdr:rowOff>157593</xdr:rowOff>
    </xdr:from>
    <xdr:ext cx="534377" cy="259045"/>
    <xdr:sp macro="" textlink="">
      <xdr:nvSpPr>
        <xdr:cNvPr id="483" name="n_1mainValue【港湾・漁港】&#10;一人当たり有形固定資産（償却資産）額">
          <a:extLst>
            <a:ext uri="{FF2B5EF4-FFF2-40B4-BE49-F238E27FC236}">
              <a16:creationId xmlns:a16="http://schemas.microsoft.com/office/drawing/2014/main" id="{AD18083B-A02B-4D40-8400-635A94C74690}"/>
            </a:ext>
          </a:extLst>
        </xdr:cNvPr>
        <xdr:cNvSpPr txBox="1"/>
      </xdr:nvSpPr>
      <xdr:spPr>
        <a:xfrm>
          <a:off x="9359411" y="18502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107</xdr:row>
      <xdr:rowOff>158968</xdr:rowOff>
    </xdr:from>
    <xdr:ext cx="534377" cy="259045"/>
    <xdr:sp macro="" textlink="">
      <xdr:nvSpPr>
        <xdr:cNvPr id="484" name="n_2mainValue【港湾・漁港】&#10;一人当たり有形固定資産（償却資産）額">
          <a:extLst>
            <a:ext uri="{FF2B5EF4-FFF2-40B4-BE49-F238E27FC236}">
              <a16:creationId xmlns:a16="http://schemas.microsoft.com/office/drawing/2014/main" id="{F2E6562B-514B-4EBD-BFF1-203411E2AA9E}"/>
            </a:ext>
          </a:extLst>
        </xdr:cNvPr>
        <xdr:cNvSpPr txBox="1"/>
      </xdr:nvSpPr>
      <xdr:spPr>
        <a:xfrm>
          <a:off x="8483111" y="18504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107</xdr:row>
      <xdr:rowOff>160793</xdr:rowOff>
    </xdr:from>
    <xdr:ext cx="534377" cy="259045"/>
    <xdr:sp macro="" textlink="">
      <xdr:nvSpPr>
        <xdr:cNvPr id="485" name="n_3mainValue【港湾・漁港】&#10;一人当たり有形固定資産（償却資産）額">
          <a:extLst>
            <a:ext uri="{FF2B5EF4-FFF2-40B4-BE49-F238E27FC236}">
              <a16:creationId xmlns:a16="http://schemas.microsoft.com/office/drawing/2014/main" id="{5C25320E-A05A-4A26-9085-1EFBEB0F61B5}"/>
            </a:ext>
          </a:extLst>
        </xdr:cNvPr>
        <xdr:cNvSpPr txBox="1"/>
      </xdr:nvSpPr>
      <xdr:spPr>
        <a:xfrm>
          <a:off x="7594111" y="18505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107</xdr:row>
      <xdr:rowOff>162402</xdr:rowOff>
    </xdr:from>
    <xdr:ext cx="534377" cy="259045"/>
    <xdr:sp macro="" textlink="">
      <xdr:nvSpPr>
        <xdr:cNvPr id="486" name="n_4mainValue【港湾・漁港】&#10;一人当たり有形固定資産（償却資産）額">
          <a:extLst>
            <a:ext uri="{FF2B5EF4-FFF2-40B4-BE49-F238E27FC236}">
              <a16:creationId xmlns:a16="http://schemas.microsoft.com/office/drawing/2014/main" id="{4195C4FB-9143-4D21-BB6A-FC42934B8A1B}"/>
            </a:ext>
          </a:extLst>
        </xdr:cNvPr>
        <xdr:cNvSpPr txBox="1"/>
      </xdr:nvSpPr>
      <xdr:spPr>
        <a:xfrm>
          <a:off x="6705111" y="1850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7" name="正方形/長方形 486">
          <a:extLst>
            <a:ext uri="{FF2B5EF4-FFF2-40B4-BE49-F238E27FC236}">
              <a16:creationId xmlns:a16="http://schemas.microsoft.com/office/drawing/2014/main" id="{969BCA23-F4AA-470B-8BFA-D5A2C2D9822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8" name="正方形/長方形 487">
          <a:extLst>
            <a:ext uri="{FF2B5EF4-FFF2-40B4-BE49-F238E27FC236}">
              <a16:creationId xmlns:a16="http://schemas.microsoft.com/office/drawing/2014/main" id="{1A08F4C3-826B-4E60-87B1-E07990D89B8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9" name="正方形/長方形 488">
          <a:extLst>
            <a:ext uri="{FF2B5EF4-FFF2-40B4-BE49-F238E27FC236}">
              <a16:creationId xmlns:a16="http://schemas.microsoft.com/office/drawing/2014/main" id="{D4901B32-97AB-45E5-A1E9-1B38B955EF1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0" name="正方形/長方形 489">
          <a:extLst>
            <a:ext uri="{FF2B5EF4-FFF2-40B4-BE49-F238E27FC236}">
              <a16:creationId xmlns:a16="http://schemas.microsoft.com/office/drawing/2014/main" id="{5C764228-5FB7-4AAE-B9C2-F96E6834048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1" name="正方形/長方形 490">
          <a:extLst>
            <a:ext uri="{FF2B5EF4-FFF2-40B4-BE49-F238E27FC236}">
              <a16:creationId xmlns:a16="http://schemas.microsoft.com/office/drawing/2014/main" id="{F9F8BCB5-F683-4CC0-9426-21C4E2B037C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2" name="正方形/長方形 491">
          <a:extLst>
            <a:ext uri="{FF2B5EF4-FFF2-40B4-BE49-F238E27FC236}">
              <a16:creationId xmlns:a16="http://schemas.microsoft.com/office/drawing/2014/main" id="{C364A260-FF44-4616-868C-E8A336CF328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3" name="正方形/長方形 492">
          <a:extLst>
            <a:ext uri="{FF2B5EF4-FFF2-40B4-BE49-F238E27FC236}">
              <a16:creationId xmlns:a16="http://schemas.microsoft.com/office/drawing/2014/main" id="{0EBE8EA3-35D6-48F1-B039-9F2A583E827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4" name="正方形/長方形 493">
          <a:extLst>
            <a:ext uri="{FF2B5EF4-FFF2-40B4-BE49-F238E27FC236}">
              <a16:creationId xmlns:a16="http://schemas.microsoft.com/office/drawing/2014/main" id="{7CBFCE66-A222-4BB3-95B8-61309D3CF89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5" name="テキスト ボックス 494">
          <a:extLst>
            <a:ext uri="{FF2B5EF4-FFF2-40B4-BE49-F238E27FC236}">
              <a16:creationId xmlns:a16="http://schemas.microsoft.com/office/drawing/2014/main" id="{CAA47F9C-F661-46B6-9A4F-A74C9CCDCEB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6" name="直線コネクタ 495">
          <a:extLst>
            <a:ext uri="{FF2B5EF4-FFF2-40B4-BE49-F238E27FC236}">
              <a16:creationId xmlns:a16="http://schemas.microsoft.com/office/drawing/2014/main" id="{F20AB259-45B0-43A4-AA28-8DDA00C04ABC}"/>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7" name="テキスト ボックス 496">
          <a:extLst>
            <a:ext uri="{FF2B5EF4-FFF2-40B4-BE49-F238E27FC236}">
              <a16:creationId xmlns:a16="http://schemas.microsoft.com/office/drawing/2014/main" id="{16222B1A-73C8-485C-BB1B-8CEBAA277855}"/>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8" name="直線コネクタ 497">
          <a:extLst>
            <a:ext uri="{FF2B5EF4-FFF2-40B4-BE49-F238E27FC236}">
              <a16:creationId xmlns:a16="http://schemas.microsoft.com/office/drawing/2014/main" id="{B614D707-C70A-49A0-AE6D-9D7A26387341}"/>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9" name="テキスト ボックス 498">
          <a:extLst>
            <a:ext uri="{FF2B5EF4-FFF2-40B4-BE49-F238E27FC236}">
              <a16:creationId xmlns:a16="http://schemas.microsoft.com/office/drawing/2014/main" id="{9E34DB4E-F3E0-4603-8A5D-A5C584960ED4}"/>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0" name="直線コネクタ 499">
          <a:extLst>
            <a:ext uri="{FF2B5EF4-FFF2-40B4-BE49-F238E27FC236}">
              <a16:creationId xmlns:a16="http://schemas.microsoft.com/office/drawing/2014/main" id="{BF2ADB8A-497C-4B48-82DE-A1EFA5109256}"/>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1" name="テキスト ボックス 500">
          <a:extLst>
            <a:ext uri="{FF2B5EF4-FFF2-40B4-BE49-F238E27FC236}">
              <a16:creationId xmlns:a16="http://schemas.microsoft.com/office/drawing/2014/main" id="{F5989F41-AE01-4594-A0EC-7220DAFD7216}"/>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2" name="直線コネクタ 501">
          <a:extLst>
            <a:ext uri="{FF2B5EF4-FFF2-40B4-BE49-F238E27FC236}">
              <a16:creationId xmlns:a16="http://schemas.microsoft.com/office/drawing/2014/main" id="{E5A887A1-A62A-4546-82CD-F32D70E3D375}"/>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3" name="テキスト ボックス 502">
          <a:extLst>
            <a:ext uri="{FF2B5EF4-FFF2-40B4-BE49-F238E27FC236}">
              <a16:creationId xmlns:a16="http://schemas.microsoft.com/office/drawing/2014/main" id="{A5CB0CDA-62E2-4584-8D0C-0F7280E2CD8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4" name="直線コネクタ 503">
          <a:extLst>
            <a:ext uri="{FF2B5EF4-FFF2-40B4-BE49-F238E27FC236}">
              <a16:creationId xmlns:a16="http://schemas.microsoft.com/office/drawing/2014/main" id="{E92CDE32-6941-4F1F-BF36-E4E9DF24EF6E}"/>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5" name="テキスト ボックス 504">
          <a:extLst>
            <a:ext uri="{FF2B5EF4-FFF2-40B4-BE49-F238E27FC236}">
              <a16:creationId xmlns:a16="http://schemas.microsoft.com/office/drawing/2014/main" id="{1A6F77D3-AF95-4E8B-AC53-71CD89FB2252}"/>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6" name="直線コネクタ 505">
          <a:extLst>
            <a:ext uri="{FF2B5EF4-FFF2-40B4-BE49-F238E27FC236}">
              <a16:creationId xmlns:a16="http://schemas.microsoft.com/office/drawing/2014/main" id="{1EA2845F-2448-4760-B4C8-D945F3249449}"/>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7" name="テキスト ボックス 506">
          <a:extLst>
            <a:ext uri="{FF2B5EF4-FFF2-40B4-BE49-F238E27FC236}">
              <a16:creationId xmlns:a16="http://schemas.microsoft.com/office/drawing/2014/main" id="{25B073F5-2B51-4F12-93DD-A29EB0C6373D}"/>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8" name="直線コネクタ 507">
          <a:extLst>
            <a:ext uri="{FF2B5EF4-FFF2-40B4-BE49-F238E27FC236}">
              <a16:creationId xmlns:a16="http://schemas.microsoft.com/office/drawing/2014/main" id="{87F19B1F-2FD8-470D-8E03-AD1A4D07447E}"/>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9" name="テキスト ボックス 508">
          <a:extLst>
            <a:ext uri="{FF2B5EF4-FFF2-40B4-BE49-F238E27FC236}">
              <a16:creationId xmlns:a16="http://schemas.microsoft.com/office/drawing/2014/main" id="{9530917A-82EF-4387-81B0-586903AEB17D}"/>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0" name="直線コネクタ 509">
          <a:extLst>
            <a:ext uri="{FF2B5EF4-FFF2-40B4-BE49-F238E27FC236}">
              <a16:creationId xmlns:a16="http://schemas.microsoft.com/office/drawing/2014/main" id="{F3381BA0-C16D-473B-B432-36C59959227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1" name="【認定こども園・幼稚園・保育所】&#10;有形固定資産減価償却率グラフ枠">
          <a:extLst>
            <a:ext uri="{FF2B5EF4-FFF2-40B4-BE49-F238E27FC236}">
              <a16:creationId xmlns:a16="http://schemas.microsoft.com/office/drawing/2014/main" id="{0DDE4D83-30AA-4480-A041-A4AFF463ACD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56606</xdr:rowOff>
    </xdr:from>
    <xdr:to>
      <xdr:col>85</xdr:col>
      <xdr:colOff>126364</xdr:colOff>
      <xdr:row>42</xdr:row>
      <xdr:rowOff>92528</xdr:rowOff>
    </xdr:to>
    <xdr:cxnSp macro="">
      <xdr:nvCxnSpPr>
        <xdr:cNvPr id="512" name="直線コネクタ 511">
          <a:extLst>
            <a:ext uri="{FF2B5EF4-FFF2-40B4-BE49-F238E27FC236}">
              <a16:creationId xmlns:a16="http://schemas.microsoft.com/office/drawing/2014/main" id="{2F2E5C87-FEC0-4D37-90AF-3C57353F92F5}"/>
            </a:ext>
          </a:extLst>
        </xdr:cNvPr>
        <xdr:cNvCxnSpPr/>
      </xdr:nvCxnSpPr>
      <xdr:spPr>
        <a:xfrm flipV="1">
          <a:off x="16318864" y="5885906"/>
          <a:ext cx="0" cy="140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3" name="【認定こども園・幼稚園・保育所】&#10;有形固定資産減価償却率最小値テキスト">
          <a:extLst>
            <a:ext uri="{FF2B5EF4-FFF2-40B4-BE49-F238E27FC236}">
              <a16:creationId xmlns:a16="http://schemas.microsoft.com/office/drawing/2014/main" id="{8C5397C0-C7CA-4A19-ACEB-A3D1BE01373E}"/>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4" name="直線コネクタ 513">
          <a:extLst>
            <a:ext uri="{FF2B5EF4-FFF2-40B4-BE49-F238E27FC236}">
              <a16:creationId xmlns:a16="http://schemas.microsoft.com/office/drawing/2014/main" id="{5BE507A6-7D22-45F3-AECC-9860C580C387}"/>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3283</xdr:rowOff>
    </xdr:from>
    <xdr:ext cx="405111" cy="259045"/>
    <xdr:sp macro="" textlink="">
      <xdr:nvSpPr>
        <xdr:cNvPr id="515" name="【認定こども園・幼稚園・保育所】&#10;有形固定資産減価償却率最大値テキスト">
          <a:extLst>
            <a:ext uri="{FF2B5EF4-FFF2-40B4-BE49-F238E27FC236}">
              <a16:creationId xmlns:a16="http://schemas.microsoft.com/office/drawing/2014/main" id="{AC8DEDA5-467E-467D-A1D7-9D9497CA6474}"/>
            </a:ext>
          </a:extLst>
        </xdr:cNvPr>
        <xdr:cNvSpPr txBox="1"/>
      </xdr:nvSpPr>
      <xdr:spPr>
        <a:xfrm>
          <a:off x="16357600" y="566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56606</xdr:rowOff>
    </xdr:from>
    <xdr:to>
      <xdr:col>86</xdr:col>
      <xdr:colOff>25400</xdr:colOff>
      <xdr:row>34</xdr:row>
      <xdr:rowOff>56606</xdr:rowOff>
    </xdr:to>
    <xdr:cxnSp macro="">
      <xdr:nvCxnSpPr>
        <xdr:cNvPr id="516" name="直線コネクタ 515">
          <a:extLst>
            <a:ext uri="{FF2B5EF4-FFF2-40B4-BE49-F238E27FC236}">
              <a16:creationId xmlns:a16="http://schemas.microsoft.com/office/drawing/2014/main" id="{59D369C0-EC2E-4FA2-A088-379532C9FCE3}"/>
            </a:ext>
          </a:extLst>
        </xdr:cNvPr>
        <xdr:cNvCxnSpPr/>
      </xdr:nvCxnSpPr>
      <xdr:spPr>
        <a:xfrm>
          <a:off x="16230600" y="588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167112</xdr:rowOff>
    </xdr:from>
    <xdr:ext cx="405111" cy="259045"/>
    <xdr:sp macro="" textlink="">
      <xdr:nvSpPr>
        <xdr:cNvPr id="517" name="【認定こども園・幼稚園・保育所】&#10;有形固定資産減価償却率平均値テキスト">
          <a:extLst>
            <a:ext uri="{FF2B5EF4-FFF2-40B4-BE49-F238E27FC236}">
              <a16:creationId xmlns:a16="http://schemas.microsoft.com/office/drawing/2014/main" id="{7ABEB90B-F5D1-4FDF-96D4-1CD20A482CC0}"/>
            </a:ext>
          </a:extLst>
        </xdr:cNvPr>
        <xdr:cNvSpPr txBox="1"/>
      </xdr:nvSpPr>
      <xdr:spPr>
        <a:xfrm>
          <a:off x="16357600" y="65107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518" name="フローチャート: 判断 517">
          <a:extLst>
            <a:ext uri="{FF2B5EF4-FFF2-40B4-BE49-F238E27FC236}">
              <a16:creationId xmlns:a16="http://schemas.microsoft.com/office/drawing/2014/main" id="{2DD7B630-FDDE-4048-BE53-893C86EF71F5}"/>
            </a:ext>
          </a:extLst>
        </xdr:cNvPr>
        <xdr:cNvSpPr/>
      </xdr:nvSpPr>
      <xdr:spPr>
        <a:xfrm>
          <a:off x="162687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23767</xdr:rowOff>
    </xdr:from>
    <xdr:to>
      <xdr:col>81</xdr:col>
      <xdr:colOff>101600</xdr:colOff>
      <xdr:row>38</xdr:row>
      <xdr:rowOff>125367</xdr:rowOff>
    </xdr:to>
    <xdr:sp macro="" textlink="">
      <xdr:nvSpPr>
        <xdr:cNvPr id="519" name="フローチャート: 判断 518">
          <a:extLst>
            <a:ext uri="{FF2B5EF4-FFF2-40B4-BE49-F238E27FC236}">
              <a16:creationId xmlns:a16="http://schemas.microsoft.com/office/drawing/2014/main" id="{FC461522-9596-464C-8819-09550CB2EC36}"/>
            </a:ext>
          </a:extLst>
        </xdr:cNvPr>
        <xdr:cNvSpPr/>
      </xdr:nvSpPr>
      <xdr:spPr>
        <a:xfrm>
          <a:off x="15430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164193</xdr:rowOff>
    </xdr:from>
    <xdr:to>
      <xdr:col>76</xdr:col>
      <xdr:colOff>165100</xdr:colOff>
      <xdr:row>38</xdr:row>
      <xdr:rowOff>94343</xdr:rowOff>
    </xdr:to>
    <xdr:sp macro="" textlink="">
      <xdr:nvSpPr>
        <xdr:cNvPr id="520" name="フローチャート: 判断 519">
          <a:extLst>
            <a:ext uri="{FF2B5EF4-FFF2-40B4-BE49-F238E27FC236}">
              <a16:creationId xmlns:a16="http://schemas.microsoft.com/office/drawing/2014/main" id="{8B333E87-1EEC-410E-857E-43EF7D39B0FE}"/>
            </a:ext>
          </a:extLst>
        </xdr:cNvPr>
        <xdr:cNvSpPr/>
      </xdr:nvSpPr>
      <xdr:spPr>
        <a:xfrm>
          <a:off x="14541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146231</xdr:rowOff>
    </xdr:from>
    <xdr:to>
      <xdr:col>72</xdr:col>
      <xdr:colOff>38100</xdr:colOff>
      <xdr:row>38</xdr:row>
      <xdr:rowOff>76381</xdr:rowOff>
    </xdr:to>
    <xdr:sp macro="" textlink="">
      <xdr:nvSpPr>
        <xdr:cNvPr id="521" name="フローチャート: 判断 520">
          <a:extLst>
            <a:ext uri="{FF2B5EF4-FFF2-40B4-BE49-F238E27FC236}">
              <a16:creationId xmlns:a16="http://schemas.microsoft.com/office/drawing/2014/main" id="{D1E64D21-9ECF-4D68-AD63-F0FDB125CB4E}"/>
            </a:ext>
          </a:extLst>
        </xdr:cNvPr>
        <xdr:cNvSpPr/>
      </xdr:nvSpPr>
      <xdr:spPr>
        <a:xfrm>
          <a:off x="13652500" y="648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141333</xdr:rowOff>
    </xdr:from>
    <xdr:to>
      <xdr:col>67</xdr:col>
      <xdr:colOff>101600</xdr:colOff>
      <xdr:row>38</xdr:row>
      <xdr:rowOff>71482</xdr:rowOff>
    </xdr:to>
    <xdr:sp macro="" textlink="">
      <xdr:nvSpPr>
        <xdr:cNvPr id="522" name="フローチャート: 判断 521">
          <a:extLst>
            <a:ext uri="{FF2B5EF4-FFF2-40B4-BE49-F238E27FC236}">
              <a16:creationId xmlns:a16="http://schemas.microsoft.com/office/drawing/2014/main" id="{F6986612-FE55-4361-ABB6-FCEBA0DD301F}"/>
            </a:ext>
          </a:extLst>
        </xdr:cNvPr>
        <xdr:cNvSpPr/>
      </xdr:nvSpPr>
      <xdr:spPr>
        <a:xfrm>
          <a:off x="12763500" y="64849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371AA76E-F99F-44B4-8A25-BE4C5EA759E3}"/>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7112575E-5B8F-496E-ADD6-674A2CA21149}"/>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9094A396-B24E-499A-A222-F600ADF909D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261786AF-E179-4C96-82AB-23C5A493F85B}"/>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4F1FBBFE-0DD8-479E-BEA0-DA4F10C2341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159294</xdr:rowOff>
    </xdr:from>
    <xdr:to>
      <xdr:col>85</xdr:col>
      <xdr:colOff>177800</xdr:colOff>
      <xdr:row>37</xdr:row>
      <xdr:rowOff>89444</xdr:rowOff>
    </xdr:to>
    <xdr:sp macro="" textlink="">
      <xdr:nvSpPr>
        <xdr:cNvPr id="528" name="楕円 527">
          <a:extLst>
            <a:ext uri="{FF2B5EF4-FFF2-40B4-BE49-F238E27FC236}">
              <a16:creationId xmlns:a16="http://schemas.microsoft.com/office/drawing/2014/main" id="{341F7C43-636C-4A12-A076-05B43AD0A5C5}"/>
            </a:ext>
          </a:extLst>
        </xdr:cNvPr>
        <xdr:cNvSpPr/>
      </xdr:nvSpPr>
      <xdr:spPr>
        <a:xfrm>
          <a:off x="16268700" y="633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10721</xdr:rowOff>
    </xdr:from>
    <xdr:ext cx="405111" cy="259045"/>
    <xdr:sp macro="" textlink="">
      <xdr:nvSpPr>
        <xdr:cNvPr id="529" name="【認定こども園・幼稚園・保育所】&#10;有形固定資産減価償却率該当値テキスト">
          <a:extLst>
            <a:ext uri="{FF2B5EF4-FFF2-40B4-BE49-F238E27FC236}">
              <a16:creationId xmlns:a16="http://schemas.microsoft.com/office/drawing/2014/main" id="{49032060-30D3-4E11-AAB7-35824D8FAF5F}"/>
            </a:ext>
          </a:extLst>
        </xdr:cNvPr>
        <xdr:cNvSpPr txBox="1"/>
      </xdr:nvSpPr>
      <xdr:spPr>
        <a:xfrm>
          <a:off x="16357600" y="6182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131536</xdr:rowOff>
    </xdr:from>
    <xdr:to>
      <xdr:col>81</xdr:col>
      <xdr:colOff>101600</xdr:colOff>
      <xdr:row>37</xdr:row>
      <xdr:rowOff>61686</xdr:rowOff>
    </xdr:to>
    <xdr:sp macro="" textlink="">
      <xdr:nvSpPr>
        <xdr:cNvPr id="530" name="楕円 529">
          <a:extLst>
            <a:ext uri="{FF2B5EF4-FFF2-40B4-BE49-F238E27FC236}">
              <a16:creationId xmlns:a16="http://schemas.microsoft.com/office/drawing/2014/main" id="{C48CD286-F303-46B6-9ACA-3F2DAD45743E}"/>
            </a:ext>
          </a:extLst>
        </xdr:cNvPr>
        <xdr:cNvSpPr/>
      </xdr:nvSpPr>
      <xdr:spPr>
        <a:xfrm>
          <a:off x="15430500" y="630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10886</xdr:rowOff>
    </xdr:from>
    <xdr:to>
      <xdr:col>85</xdr:col>
      <xdr:colOff>127000</xdr:colOff>
      <xdr:row>37</xdr:row>
      <xdr:rowOff>38644</xdr:rowOff>
    </xdr:to>
    <xdr:cxnSp macro="">
      <xdr:nvCxnSpPr>
        <xdr:cNvPr id="531" name="直線コネクタ 530">
          <a:extLst>
            <a:ext uri="{FF2B5EF4-FFF2-40B4-BE49-F238E27FC236}">
              <a16:creationId xmlns:a16="http://schemas.microsoft.com/office/drawing/2014/main" id="{11F5B276-A9FB-491F-8C6E-C5855D6140BC}"/>
            </a:ext>
          </a:extLst>
        </xdr:cNvPr>
        <xdr:cNvCxnSpPr/>
      </xdr:nvCxnSpPr>
      <xdr:spPr>
        <a:xfrm>
          <a:off x="15481300" y="6354536"/>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98878</xdr:rowOff>
    </xdr:from>
    <xdr:to>
      <xdr:col>76</xdr:col>
      <xdr:colOff>165100</xdr:colOff>
      <xdr:row>37</xdr:row>
      <xdr:rowOff>29028</xdr:rowOff>
    </xdr:to>
    <xdr:sp macro="" textlink="">
      <xdr:nvSpPr>
        <xdr:cNvPr id="532" name="楕円 531">
          <a:extLst>
            <a:ext uri="{FF2B5EF4-FFF2-40B4-BE49-F238E27FC236}">
              <a16:creationId xmlns:a16="http://schemas.microsoft.com/office/drawing/2014/main" id="{9F628523-918B-46BD-950A-33416B97737E}"/>
            </a:ext>
          </a:extLst>
        </xdr:cNvPr>
        <xdr:cNvSpPr/>
      </xdr:nvSpPr>
      <xdr:spPr>
        <a:xfrm>
          <a:off x="14541500" y="627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149678</xdr:rowOff>
    </xdr:from>
    <xdr:to>
      <xdr:col>81</xdr:col>
      <xdr:colOff>50800</xdr:colOff>
      <xdr:row>37</xdr:row>
      <xdr:rowOff>10886</xdr:rowOff>
    </xdr:to>
    <xdr:cxnSp macro="">
      <xdr:nvCxnSpPr>
        <xdr:cNvPr id="533" name="直線コネクタ 532">
          <a:extLst>
            <a:ext uri="{FF2B5EF4-FFF2-40B4-BE49-F238E27FC236}">
              <a16:creationId xmlns:a16="http://schemas.microsoft.com/office/drawing/2014/main" id="{F2E61398-BD58-4147-8960-1E8E382D6FD0}"/>
            </a:ext>
          </a:extLst>
        </xdr:cNvPr>
        <xdr:cNvCxnSpPr/>
      </xdr:nvCxnSpPr>
      <xdr:spPr>
        <a:xfrm>
          <a:off x="14592300" y="632187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66222</xdr:rowOff>
    </xdr:from>
    <xdr:to>
      <xdr:col>72</xdr:col>
      <xdr:colOff>38100</xdr:colOff>
      <xdr:row>36</xdr:row>
      <xdr:rowOff>167822</xdr:rowOff>
    </xdr:to>
    <xdr:sp macro="" textlink="">
      <xdr:nvSpPr>
        <xdr:cNvPr id="534" name="楕円 533">
          <a:extLst>
            <a:ext uri="{FF2B5EF4-FFF2-40B4-BE49-F238E27FC236}">
              <a16:creationId xmlns:a16="http://schemas.microsoft.com/office/drawing/2014/main" id="{C816F828-3AA0-4B5D-9454-56A84A9568A3}"/>
            </a:ext>
          </a:extLst>
        </xdr:cNvPr>
        <xdr:cNvSpPr/>
      </xdr:nvSpPr>
      <xdr:spPr>
        <a:xfrm>
          <a:off x="13652500" y="623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117022</xdr:rowOff>
    </xdr:from>
    <xdr:to>
      <xdr:col>76</xdr:col>
      <xdr:colOff>114300</xdr:colOff>
      <xdr:row>36</xdr:row>
      <xdr:rowOff>149678</xdr:rowOff>
    </xdr:to>
    <xdr:cxnSp macro="">
      <xdr:nvCxnSpPr>
        <xdr:cNvPr id="535" name="直線コネクタ 534">
          <a:extLst>
            <a:ext uri="{FF2B5EF4-FFF2-40B4-BE49-F238E27FC236}">
              <a16:creationId xmlns:a16="http://schemas.microsoft.com/office/drawing/2014/main" id="{3733A8CB-3201-4416-A86E-C4535D106C29}"/>
            </a:ext>
          </a:extLst>
        </xdr:cNvPr>
        <xdr:cNvCxnSpPr/>
      </xdr:nvCxnSpPr>
      <xdr:spPr>
        <a:xfrm>
          <a:off x="13703300" y="628922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35197</xdr:rowOff>
    </xdr:from>
    <xdr:to>
      <xdr:col>67</xdr:col>
      <xdr:colOff>101600</xdr:colOff>
      <xdr:row>36</xdr:row>
      <xdr:rowOff>136797</xdr:rowOff>
    </xdr:to>
    <xdr:sp macro="" textlink="">
      <xdr:nvSpPr>
        <xdr:cNvPr id="536" name="楕円 535">
          <a:extLst>
            <a:ext uri="{FF2B5EF4-FFF2-40B4-BE49-F238E27FC236}">
              <a16:creationId xmlns:a16="http://schemas.microsoft.com/office/drawing/2014/main" id="{67DDDF5D-6726-4207-88F4-CE22626724F0}"/>
            </a:ext>
          </a:extLst>
        </xdr:cNvPr>
        <xdr:cNvSpPr/>
      </xdr:nvSpPr>
      <xdr:spPr>
        <a:xfrm>
          <a:off x="12763500" y="620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85997</xdr:rowOff>
    </xdr:from>
    <xdr:to>
      <xdr:col>71</xdr:col>
      <xdr:colOff>177800</xdr:colOff>
      <xdr:row>36</xdr:row>
      <xdr:rowOff>117022</xdr:rowOff>
    </xdr:to>
    <xdr:cxnSp macro="">
      <xdr:nvCxnSpPr>
        <xdr:cNvPr id="537" name="直線コネクタ 536">
          <a:extLst>
            <a:ext uri="{FF2B5EF4-FFF2-40B4-BE49-F238E27FC236}">
              <a16:creationId xmlns:a16="http://schemas.microsoft.com/office/drawing/2014/main" id="{65ECE92D-D797-4AA7-BA6F-7E74C62D64F1}"/>
            </a:ext>
          </a:extLst>
        </xdr:cNvPr>
        <xdr:cNvCxnSpPr/>
      </xdr:nvCxnSpPr>
      <xdr:spPr>
        <a:xfrm>
          <a:off x="12814300" y="6258197"/>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116494</xdr:rowOff>
    </xdr:from>
    <xdr:ext cx="405111" cy="259045"/>
    <xdr:sp macro="" textlink="">
      <xdr:nvSpPr>
        <xdr:cNvPr id="538" name="n_1aveValue【認定こども園・幼稚園・保育所】&#10;有形固定資産減価償却率">
          <a:extLst>
            <a:ext uri="{FF2B5EF4-FFF2-40B4-BE49-F238E27FC236}">
              <a16:creationId xmlns:a16="http://schemas.microsoft.com/office/drawing/2014/main" id="{B2EC2CEE-528C-435B-AC46-55C6CCD24911}"/>
            </a:ext>
          </a:extLst>
        </xdr:cNvPr>
        <xdr:cNvSpPr txBox="1"/>
      </xdr:nvSpPr>
      <xdr:spPr>
        <a:xfrm>
          <a:off x="152660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85470</xdr:rowOff>
    </xdr:from>
    <xdr:ext cx="405111" cy="259045"/>
    <xdr:sp macro="" textlink="">
      <xdr:nvSpPr>
        <xdr:cNvPr id="539" name="n_2aveValue【認定こども園・幼稚園・保育所】&#10;有形固定資産減価償却率">
          <a:extLst>
            <a:ext uri="{FF2B5EF4-FFF2-40B4-BE49-F238E27FC236}">
              <a16:creationId xmlns:a16="http://schemas.microsoft.com/office/drawing/2014/main" id="{4313318C-29E1-484B-A4A0-0AB0D6944342}"/>
            </a:ext>
          </a:extLst>
        </xdr:cNvPr>
        <xdr:cNvSpPr txBox="1"/>
      </xdr:nvSpPr>
      <xdr:spPr>
        <a:xfrm>
          <a:off x="14389744" y="660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67508</xdr:rowOff>
    </xdr:from>
    <xdr:ext cx="405111" cy="259045"/>
    <xdr:sp macro="" textlink="">
      <xdr:nvSpPr>
        <xdr:cNvPr id="540" name="n_3aveValue【認定こども園・幼稚園・保育所】&#10;有形固定資産減価償却率">
          <a:extLst>
            <a:ext uri="{FF2B5EF4-FFF2-40B4-BE49-F238E27FC236}">
              <a16:creationId xmlns:a16="http://schemas.microsoft.com/office/drawing/2014/main" id="{58A9E661-5090-4CA7-A524-CE973BFC5D29}"/>
            </a:ext>
          </a:extLst>
        </xdr:cNvPr>
        <xdr:cNvSpPr txBox="1"/>
      </xdr:nvSpPr>
      <xdr:spPr>
        <a:xfrm>
          <a:off x="13500744" y="658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62610</xdr:rowOff>
    </xdr:from>
    <xdr:ext cx="405111" cy="259045"/>
    <xdr:sp macro="" textlink="">
      <xdr:nvSpPr>
        <xdr:cNvPr id="541" name="n_4aveValue【認定こども園・幼稚園・保育所】&#10;有形固定資産減価償却率">
          <a:extLst>
            <a:ext uri="{FF2B5EF4-FFF2-40B4-BE49-F238E27FC236}">
              <a16:creationId xmlns:a16="http://schemas.microsoft.com/office/drawing/2014/main" id="{B2993198-AF27-46F3-B2C7-1B2421613B56}"/>
            </a:ext>
          </a:extLst>
        </xdr:cNvPr>
        <xdr:cNvSpPr txBox="1"/>
      </xdr:nvSpPr>
      <xdr:spPr>
        <a:xfrm>
          <a:off x="12611744" y="657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78213</xdr:rowOff>
    </xdr:from>
    <xdr:ext cx="405111" cy="259045"/>
    <xdr:sp macro="" textlink="">
      <xdr:nvSpPr>
        <xdr:cNvPr id="542" name="n_1mainValue【認定こども園・幼稚園・保育所】&#10;有形固定資産減価償却率">
          <a:extLst>
            <a:ext uri="{FF2B5EF4-FFF2-40B4-BE49-F238E27FC236}">
              <a16:creationId xmlns:a16="http://schemas.microsoft.com/office/drawing/2014/main" id="{A1C8404E-EB9D-4DF0-9B76-49AB136CACA0}"/>
            </a:ext>
          </a:extLst>
        </xdr:cNvPr>
        <xdr:cNvSpPr txBox="1"/>
      </xdr:nvSpPr>
      <xdr:spPr>
        <a:xfrm>
          <a:off x="15266044" y="607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45555</xdr:rowOff>
    </xdr:from>
    <xdr:ext cx="405111" cy="259045"/>
    <xdr:sp macro="" textlink="">
      <xdr:nvSpPr>
        <xdr:cNvPr id="543" name="n_2mainValue【認定こども園・幼稚園・保育所】&#10;有形固定資産減価償却率">
          <a:extLst>
            <a:ext uri="{FF2B5EF4-FFF2-40B4-BE49-F238E27FC236}">
              <a16:creationId xmlns:a16="http://schemas.microsoft.com/office/drawing/2014/main" id="{5260ECC6-8DE3-4380-9579-2A9A3CE30AC6}"/>
            </a:ext>
          </a:extLst>
        </xdr:cNvPr>
        <xdr:cNvSpPr txBox="1"/>
      </xdr:nvSpPr>
      <xdr:spPr>
        <a:xfrm>
          <a:off x="14389744" y="6046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12899</xdr:rowOff>
    </xdr:from>
    <xdr:ext cx="405111" cy="259045"/>
    <xdr:sp macro="" textlink="">
      <xdr:nvSpPr>
        <xdr:cNvPr id="544" name="n_3mainValue【認定こども園・幼稚園・保育所】&#10;有形固定資産減価償却率">
          <a:extLst>
            <a:ext uri="{FF2B5EF4-FFF2-40B4-BE49-F238E27FC236}">
              <a16:creationId xmlns:a16="http://schemas.microsoft.com/office/drawing/2014/main" id="{08C9F679-A005-47F5-BC79-1E114683AA82}"/>
            </a:ext>
          </a:extLst>
        </xdr:cNvPr>
        <xdr:cNvSpPr txBox="1"/>
      </xdr:nvSpPr>
      <xdr:spPr>
        <a:xfrm>
          <a:off x="13500744" y="601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153324</xdr:rowOff>
    </xdr:from>
    <xdr:ext cx="405111" cy="259045"/>
    <xdr:sp macro="" textlink="">
      <xdr:nvSpPr>
        <xdr:cNvPr id="545" name="n_4mainValue【認定こども園・幼稚園・保育所】&#10;有形固定資産減価償却率">
          <a:extLst>
            <a:ext uri="{FF2B5EF4-FFF2-40B4-BE49-F238E27FC236}">
              <a16:creationId xmlns:a16="http://schemas.microsoft.com/office/drawing/2014/main" id="{F004FF7B-E81C-4B87-9EBB-DF761E7A92E7}"/>
            </a:ext>
          </a:extLst>
        </xdr:cNvPr>
        <xdr:cNvSpPr txBox="1"/>
      </xdr:nvSpPr>
      <xdr:spPr>
        <a:xfrm>
          <a:off x="12611744" y="5982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4EB4B53C-DAB6-4163-96B9-EE9B2748283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6DA35EBF-9B4D-47F1-A9CF-DCDFE69EB72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FF40B61D-3BF6-4B43-A953-C0089680DCC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5B5A77CF-244E-49AD-810D-3A48D506FA1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A2370910-522F-4067-842A-6F1C25C9AC0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FF3EB759-42D4-4239-9D27-D3B5255FF51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BB742018-6219-45FC-AC8E-3BAB99D4A23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5E6140E0-977D-46FE-B9D4-5E6404BE69A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4882796B-A13E-4045-9714-716B523A58D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CDAF647B-096C-4CF2-9EFC-2F153EE2A43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6" name="直線コネクタ 555">
          <a:extLst>
            <a:ext uri="{FF2B5EF4-FFF2-40B4-BE49-F238E27FC236}">
              <a16:creationId xmlns:a16="http://schemas.microsoft.com/office/drawing/2014/main" id="{FBEB9300-E9C0-4DB1-B2BC-AFCDC5E4075A}"/>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7" name="テキスト ボックス 556">
          <a:extLst>
            <a:ext uri="{FF2B5EF4-FFF2-40B4-BE49-F238E27FC236}">
              <a16:creationId xmlns:a16="http://schemas.microsoft.com/office/drawing/2014/main" id="{4F6E98C7-FC9F-474E-9F9A-8C0B6C3FBD51}"/>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8" name="直線コネクタ 557">
          <a:extLst>
            <a:ext uri="{FF2B5EF4-FFF2-40B4-BE49-F238E27FC236}">
              <a16:creationId xmlns:a16="http://schemas.microsoft.com/office/drawing/2014/main" id="{42CE29E9-A212-429C-80D5-1A899C97158A}"/>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59" name="テキスト ボックス 558">
          <a:extLst>
            <a:ext uri="{FF2B5EF4-FFF2-40B4-BE49-F238E27FC236}">
              <a16:creationId xmlns:a16="http://schemas.microsoft.com/office/drawing/2014/main" id="{1121C2D4-8DB4-41DD-82B0-5409DB3F704D}"/>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0" name="直線コネクタ 559">
          <a:extLst>
            <a:ext uri="{FF2B5EF4-FFF2-40B4-BE49-F238E27FC236}">
              <a16:creationId xmlns:a16="http://schemas.microsoft.com/office/drawing/2014/main" id="{9061BBA0-6DEC-4E03-A800-5C2EBCC36A38}"/>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1" name="テキスト ボックス 560">
          <a:extLst>
            <a:ext uri="{FF2B5EF4-FFF2-40B4-BE49-F238E27FC236}">
              <a16:creationId xmlns:a16="http://schemas.microsoft.com/office/drawing/2014/main" id="{C4E96BD6-32AD-4917-9A24-A5AF33C0B738}"/>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2" name="直線コネクタ 561">
          <a:extLst>
            <a:ext uri="{FF2B5EF4-FFF2-40B4-BE49-F238E27FC236}">
              <a16:creationId xmlns:a16="http://schemas.microsoft.com/office/drawing/2014/main" id="{1E01724D-301E-483E-B3CE-A01BFE07979B}"/>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3" name="テキスト ボックス 562">
          <a:extLst>
            <a:ext uri="{FF2B5EF4-FFF2-40B4-BE49-F238E27FC236}">
              <a16:creationId xmlns:a16="http://schemas.microsoft.com/office/drawing/2014/main" id="{1C712B05-D2B4-46A9-91BB-0A16BC1C4802}"/>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4" name="直線コネクタ 563">
          <a:extLst>
            <a:ext uri="{FF2B5EF4-FFF2-40B4-BE49-F238E27FC236}">
              <a16:creationId xmlns:a16="http://schemas.microsoft.com/office/drawing/2014/main" id="{09A86A2B-38A3-44BD-82C7-09B74FC63D57}"/>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5" name="テキスト ボックス 564">
          <a:extLst>
            <a:ext uri="{FF2B5EF4-FFF2-40B4-BE49-F238E27FC236}">
              <a16:creationId xmlns:a16="http://schemas.microsoft.com/office/drawing/2014/main" id="{0D0EE190-E48D-4937-BDA1-E3AA6B99098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6" name="【認定こども園・幼稚園・保育所】&#10;一人当たり面積グラフ枠">
          <a:extLst>
            <a:ext uri="{FF2B5EF4-FFF2-40B4-BE49-F238E27FC236}">
              <a16:creationId xmlns:a16="http://schemas.microsoft.com/office/drawing/2014/main" id="{C8C0FCC8-541C-4651-B03D-D2E45DCC818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169926</xdr:rowOff>
    </xdr:from>
    <xdr:to>
      <xdr:col>116</xdr:col>
      <xdr:colOff>62864</xdr:colOff>
      <xdr:row>41</xdr:row>
      <xdr:rowOff>115062</xdr:rowOff>
    </xdr:to>
    <xdr:cxnSp macro="">
      <xdr:nvCxnSpPr>
        <xdr:cNvPr id="567" name="直線コネクタ 566">
          <a:extLst>
            <a:ext uri="{FF2B5EF4-FFF2-40B4-BE49-F238E27FC236}">
              <a16:creationId xmlns:a16="http://schemas.microsoft.com/office/drawing/2014/main" id="{BA6F1793-B7C9-42FE-9418-3F7FE4E6197C}"/>
            </a:ext>
          </a:extLst>
        </xdr:cNvPr>
        <xdr:cNvCxnSpPr/>
      </xdr:nvCxnSpPr>
      <xdr:spPr>
        <a:xfrm flipV="1">
          <a:off x="22160864" y="5999226"/>
          <a:ext cx="0" cy="1145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568" name="【認定こども園・幼稚園・保育所】&#10;一人当たり面積最小値テキスト">
          <a:extLst>
            <a:ext uri="{FF2B5EF4-FFF2-40B4-BE49-F238E27FC236}">
              <a16:creationId xmlns:a16="http://schemas.microsoft.com/office/drawing/2014/main" id="{C751E3C8-3AE6-44A6-8169-B928B048E2C1}"/>
            </a:ext>
          </a:extLst>
        </xdr:cNvPr>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569" name="直線コネクタ 568">
          <a:extLst>
            <a:ext uri="{FF2B5EF4-FFF2-40B4-BE49-F238E27FC236}">
              <a16:creationId xmlns:a16="http://schemas.microsoft.com/office/drawing/2014/main" id="{CEEA1D75-68E6-434D-8C14-F4CB9C0B2053}"/>
            </a:ext>
          </a:extLst>
        </xdr:cNvPr>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116603</xdr:rowOff>
    </xdr:from>
    <xdr:ext cx="469744" cy="259045"/>
    <xdr:sp macro="" textlink="">
      <xdr:nvSpPr>
        <xdr:cNvPr id="570" name="【認定こども園・幼稚園・保育所】&#10;一人当たり面積最大値テキスト">
          <a:extLst>
            <a:ext uri="{FF2B5EF4-FFF2-40B4-BE49-F238E27FC236}">
              <a16:creationId xmlns:a16="http://schemas.microsoft.com/office/drawing/2014/main" id="{5CE58969-F801-4502-8EF9-EEE3FA872A8C}"/>
            </a:ext>
          </a:extLst>
        </xdr:cNvPr>
        <xdr:cNvSpPr txBox="1"/>
      </xdr:nvSpPr>
      <xdr:spPr>
        <a:xfrm>
          <a:off x="22199600" y="5774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169926</xdr:rowOff>
    </xdr:from>
    <xdr:to>
      <xdr:col>116</xdr:col>
      <xdr:colOff>152400</xdr:colOff>
      <xdr:row>34</xdr:row>
      <xdr:rowOff>169926</xdr:rowOff>
    </xdr:to>
    <xdr:cxnSp macro="">
      <xdr:nvCxnSpPr>
        <xdr:cNvPr id="571" name="直線コネクタ 570">
          <a:extLst>
            <a:ext uri="{FF2B5EF4-FFF2-40B4-BE49-F238E27FC236}">
              <a16:creationId xmlns:a16="http://schemas.microsoft.com/office/drawing/2014/main" id="{49009FCF-8C24-47D5-8D76-8411B1B6C9A9}"/>
            </a:ext>
          </a:extLst>
        </xdr:cNvPr>
        <xdr:cNvCxnSpPr/>
      </xdr:nvCxnSpPr>
      <xdr:spPr>
        <a:xfrm>
          <a:off x="22072600" y="5999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131843</xdr:rowOff>
    </xdr:from>
    <xdr:ext cx="469744" cy="259045"/>
    <xdr:sp macro="" textlink="">
      <xdr:nvSpPr>
        <xdr:cNvPr id="572" name="【認定こども園・幼稚園・保育所】&#10;一人当たり面積平均値テキスト">
          <a:extLst>
            <a:ext uri="{FF2B5EF4-FFF2-40B4-BE49-F238E27FC236}">
              <a16:creationId xmlns:a16="http://schemas.microsoft.com/office/drawing/2014/main" id="{5BC05F93-8F62-418F-AC90-AEDA644EBC44}"/>
            </a:ext>
          </a:extLst>
        </xdr:cNvPr>
        <xdr:cNvSpPr txBox="1"/>
      </xdr:nvSpPr>
      <xdr:spPr>
        <a:xfrm>
          <a:off x="22199600" y="68183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153416</xdr:rowOff>
    </xdr:from>
    <xdr:to>
      <xdr:col>116</xdr:col>
      <xdr:colOff>114300</xdr:colOff>
      <xdr:row>40</xdr:row>
      <xdr:rowOff>83566</xdr:rowOff>
    </xdr:to>
    <xdr:sp macro="" textlink="">
      <xdr:nvSpPr>
        <xdr:cNvPr id="573" name="フローチャート: 判断 572">
          <a:extLst>
            <a:ext uri="{FF2B5EF4-FFF2-40B4-BE49-F238E27FC236}">
              <a16:creationId xmlns:a16="http://schemas.microsoft.com/office/drawing/2014/main" id="{F2A0689B-3FE7-4A77-9097-D8A83D6AC541}"/>
            </a:ext>
          </a:extLst>
        </xdr:cNvPr>
        <xdr:cNvSpPr/>
      </xdr:nvSpPr>
      <xdr:spPr>
        <a:xfrm>
          <a:off x="22110700" y="683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148844</xdr:rowOff>
    </xdr:from>
    <xdr:to>
      <xdr:col>112</xdr:col>
      <xdr:colOff>38100</xdr:colOff>
      <xdr:row>40</xdr:row>
      <xdr:rowOff>78994</xdr:rowOff>
    </xdr:to>
    <xdr:sp macro="" textlink="">
      <xdr:nvSpPr>
        <xdr:cNvPr id="574" name="フローチャート: 判断 573">
          <a:extLst>
            <a:ext uri="{FF2B5EF4-FFF2-40B4-BE49-F238E27FC236}">
              <a16:creationId xmlns:a16="http://schemas.microsoft.com/office/drawing/2014/main" id="{7E2C82CC-8051-470C-A1F3-C6E2FC1A82E5}"/>
            </a:ext>
          </a:extLst>
        </xdr:cNvPr>
        <xdr:cNvSpPr/>
      </xdr:nvSpPr>
      <xdr:spPr>
        <a:xfrm>
          <a:off x="21272500" y="683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144272</xdr:rowOff>
    </xdr:from>
    <xdr:to>
      <xdr:col>107</xdr:col>
      <xdr:colOff>101600</xdr:colOff>
      <xdr:row>40</xdr:row>
      <xdr:rowOff>74422</xdr:rowOff>
    </xdr:to>
    <xdr:sp macro="" textlink="">
      <xdr:nvSpPr>
        <xdr:cNvPr id="575" name="フローチャート: 判断 574">
          <a:extLst>
            <a:ext uri="{FF2B5EF4-FFF2-40B4-BE49-F238E27FC236}">
              <a16:creationId xmlns:a16="http://schemas.microsoft.com/office/drawing/2014/main" id="{EB40E576-E84A-484A-B0B8-A216F5AF366A}"/>
            </a:ext>
          </a:extLst>
        </xdr:cNvPr>
        <xdr:cNvSpPr/>
      </xdr:nvSpPr>
      <xdr:spPr>
        <a:xfrm>
          <a:off x="20383500" y="683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137414</xdr:rowOff>
    </xdr:from>
    <xdr:to>
      <xdr:col>102</xdr:col>
      <xdr:colOff>165100</xdr:colOff>
      <xdr:row>40</xdr:row>
      <xdr:rowOff>67564</xdr:rowOff>
    </xdr:to>
    <xdr:sp macro="" textlink="">
      <xdr:nvSpPr>
        <xdr:cNvPr id="576" name="フローチャート: 判断 575">
          <a:extLst>
            <a:ext uri="{FF2B5EF4-FFF2-40B4-BE49-F238E27FC236}">
              <a16:creationId xmlns:a16="http://schemas.microsoft.com/office/drawing/2014/main" id="{F79F28D9-7146-4002-BBCF-47ADE9DD5D85}"/>
            </a:ext>
          </a:extLst>
        </xdr:cNvPr>
        <xdr:cNvSpPr/>
      </xdr:nvSpPr>
      <xdr:spPr>
        <a:xfrm>
          <a:off x="19494500" y="6823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577" name="フローチャート: 判断 576">
          <a:extLst>
            <a:ext uri="{FF2B5EF4-FFF2-40B4-BE49-F238E27FC236}">
              <a16:creationId xmlns:a16="http://schemas.microsoft.com/office/drawing/2014/main" id="{DA09FB89-B814-480F-9456-961EA5D1F7B7}"/>
            </a:ext>
          </a:extLst>
        </xdr:cNvPr>
        <xdr:cNvSpPr/>
      </xdr:nvSpPr>
      <xdr:spPr>
        <a:xfrm>
          <a:off x="18605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11438E4A-84DD-4F39-84E5-DB78BDF2DDD3}"/>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79302A71-7FE5-4173-BB5C-E0ABB57F1CA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94E2A3A0-984E-4A9A-B0F8-59A092A55AB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90FAF5B9-2F77-4553-8E7D-BD45542DE2A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9B108207-C00F-4C99-84DD-761696F2E83E}"/>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20828</xdr:rowOff>
    </xdr:from>
    <xdr:to>
      <xdr:col>116</xdr:col>
      <xdr:colOff>114300</xdr:colOff>
      <xdr:row>39</xdr:row>
      <xdr:rowOff>122428</xdr:rowOff>
    </xdr:to>
    <xdr:sp macro="" textlink="">
      <xdr:nvSpPr>
        <xdr:cNvPr id="583" name="楕円 582">
          <a:extLst>
            <a:ext uri="{FF2B5EF4-FFF2-40B4-BE49-F238E27FC236}">
              <a16:creationId xmlns:a16="http://schemas.microsoft.com/office/drawing/2014/main" id="{E2CC8FA7-6FD3-4DCF-BD1C-8FE5F5770F02}"/>
            </a:ext>
          </a:extLst>
        </xdr:cNvPr>
        <xdr:cNvSpPr/>
      </xdr:nvSpPr>
      <xdr:spPr>
        <a:xfrm>
          <a:off x="22110700" y="670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43705</xdr:rowOff>
    </xdr:from>
    <xdr:ext cx="469744" cy="259045"/>
    <xdr:sp macro="" textlink="">
      <xdr:nvSpPr>
        <xdr:cNvPr id="584" name="【認定こども園・幼稚園・保育所】&#10;一人当たり面積該当値テキスト">
          <a:extLst>
            <a:ext uri="{FF2B5EF4-FFF2-40B4-BE49-F238E27FC236}">
              <a16:creationId xmlns:a16="http://schemas.microsoft.com/office/drawing/2014/main" id="{60E2287F-772B-4641-BB4A-9371862FF421}"/>
            </a:ext>
          </a:extLst>
        </xdr:cNvPr>
        <xdr:cNvSpPr txBox="1"/>
      </xdr:nvSpPr>
      <xdr:spPr>
        <a:xfrm>
          <a:off x="22199600" y="6558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27686</xdr:rowOff>
    </xdr:from>
    <xdr:to>
      <xdr:col>112</xdr:col>
      <xdr:colOff>38100</xdr:colOff>
      <xdr:row>39</xdr:row>
      <xdr:rowOff>129286</xdr:rowOff>
    </xdr:to>
    <xdr:sp macro="" textlink="">
      <xdr:nvSpPr>
        <xdr:cNvPr id="585" name="楕円 584">
          <a:extLst>
            <a:ext uri="{FF2B5EF4-FFF2-40B4-BE49-F238E27FC236}">
              <a16:creationId xmlns:a16="http://schemas.microsoft.com/office/drawing/2014/main" id="{D25D8B8A-B751-4A63-AC04-38E11DE43CC9}"/>
            </a:ext>
          </a:extLst>
        </xdr:cNvPr>
        <xdr:cNvSpPr/>
      </xdr:nvSpPr>
      <xdr:spPr>
        <a:xfrm>
          <a:off x="21272500" y="671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71628</xdr:rowOff>
    </xdr:from>
    <xdr:to>
      <xdr:col>116</xdr:col>
      <xdr:colOff>63500</xdr:colOff>
      <xdr:row>39</xdr:row>
      <xdr:rowOff>78486</xdr:rowOff>
    </xdr:to>
    <xdr:cxnSp macro="">
      <xdr:nvCxnSpPr>
        <xdr:cNvPr id="586" name="直線コネクタ 585">
          <a:extLst>
            <a:ext uri="{FF2B5EF4-FFF2-40B4-BE49-F238E27FC236}">
              <a16:creationId xmlns:a16="http://schemas.microsoft.com/office/drawing/2014/main" id="{D463C08D-0C9F-47C4-B04D-BE3F6551E7CB}"/>
            </a:ext>
          </a:extLst>
        </xdr:cNvPr>
        <xdr:cNvCxnSpPr/>
      </xdr:nvCxnSpPr>
      <xdr:spPr>
        <a:xfrm flipV="1">
          <a:off x="21323300" y="6758178"/>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52832</xdr:rowOff>
    </xdr:from>
    <xdr:to>
      <xdr:col>107</xdr:col>
      <xdr:colOff>101600</xdr:colOff>
      <xdr:row>39</xdr:row>
      <xdr:rowOff>154432</xdr:rowOff>
    </xdr:to>
    <xdr:sp macro="" textlink="">
      <xdr:nvSpPr>
        <xdr:cNvPr id="587" name="楕円 586">
          <a:extLst>
            <a:ext uri="{FF2B5EF4-FFF2-40B4-BE49-F238E27FC236}">
              <a16:creationId xmlns:a16="http://schemas.microsoft.com/office/drawing/2014/main" id="{3B1B78E0-58D0-4C4E-84AB-4D98153A044C}"/>
            </a:ext>
          </a:extLst>
        </xdr:cNvPr>
        <xdr:cNvSpPr/>
      </xdr:nvSpPr>
      <xdr:spPr>
        <a:xfrm>
          <a:off x="20383500" y="673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78486</xdr:rowOff>
    </xdr:from>
    <xdr:to>
      <xdr:col>111</xdr:col>
      <xdr:colOff>177800</xdr:colOff>
      <xdr:row>39</xdr:row>
      <xdr:rowOff>103632</xdr:rowOff>
    </xdr:to>
    <xdr:cxnSp macro="">
      <xdr:nvCxnSpPr>
        <xdr:cNvPr id="588" name="直線コネクタ 587">
          <a:extLst>
            <a:ext uri="{FF2B5EF4-FFF2-40B4-BE49-F238E27FC236}">
              <a16:creationId xmlns:a16="http://schemas.microsoft.com/office/drawing/2014/main" id="{E236129B-F79F-49CF-97AD-A175B2885244}"/>
            </a:ext>
          </a:extLst>
        </xdr:cNvPr>
        <xdr:cNvCxnSpPr/>
      </xdr:nvCxnSpPr>
      <xdr:spPr>
        <a:xfrm flipV="1">
          <a:off x="20434300" y="676503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57404</xdr:rowOff>
    </xdr:from>
    <xdr:to>
      <xdr:col>102</xdr:col>
      <xdr:colOff>165100</xdr:colOff>
      <xdr:row>39</xdr:row>
      <xdr:rowOff>159004</xdr:rowOff>
    </xdr:to>
    <xdr:sp macro="" textlink="">
      <xdr:nvSpPr>
        <xdr:cNvPr id="589" name="楕円 588">
          <a:extLst>
            <a:ext uri="{FF2B5EF4-FFF2-40B4-BE49-F238E27FC236}">
              <a16:creationId xmlns:a16="http://schemas.microsoft.com/office/drawing/2014/main" id="{770A14AC-B22D-4D3F-806C-F0DB0416C482}"/>
            </a:ext>
          </a:extLst>
        </xdr:cNvPr>
        <xdr:cNvSpPr/>
      </xdr:nvSpPr>
      <xdr:spPr>
        <a:xfrm>
          <a:off x="19494500" y="674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103632</xdr:rowOff>
    </xdr:from>
    <xdr:to>
      <xdr:col>107</xdr:col>
      <xdr:colOff>50800</xdr:colOff>
      <xdr:row>39</xdr:row>
      <xdr:rowOff>108204</xdr:rowOff>
    </xdr:to>
    <xdr:cxnSp macro="">
      <xdr:nvCxnSpPr>
        <xdr:cNvPr id="590" name="直線コネクタ 589">
          <a:extLst>
            <a:ext uri="{FF2B5EF4-FFF2-40B4-BE49-F238E27FC236}">
              <a16:creationId xmlns:a16="http://schemas.microsoft.com/office/drawing/2014/main" id="{91BBAEA8-DC7F-4DF6-BC47-FE0B87779937}"/>
            </a:ext>
          </a:extLst>
        </xdr:cNvPr>
        <xdr:cNvCxnSpPr/>
      </xdr:nvCxnSpPr>
      <xdr:spPr>
        <a:xfrm flipV="1">
          <a:off x="19545300" y="679018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61976</xdr:rowOff>
    </xdr:from>
    <xdr:to>
      <xdr:col>98</xdr:col>
      <xdr:colOff>38100</xdr:colOff>
      <xdr:row>39</xdr:row>
      <xdr:rowOff>163576</xdr:rowOff>
    </xdr:to>
    <xdr:sp macro="" textlink="">
      <xdr:nvSpPr>
        <xdr:cNvPr id="591" name="楕円 590">
          <a:extLst>
            <a:ext uri="{FF2B5EF4-FFF2-40B4-BE49-F238E27FC236}">
              <a16:creationId xmlns:a16="http://schemas.microsoft.com/office/drawing/2014/main" id="{C432DD24-0AE9-4939-AC4D-FB2C3D2B2136}"/>
            </a:ext>
          </a:extLst>
        </xdr:cNvPr>
        <xdr:cNvSpPr/>
      </xdr:nvSpPr>
      <xdr:spPr>
        <a:xfrm>
          <a:off x="18605500" y="674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108204</xdr:rowOff>
    </xdr:from>
    <xdr:to>
      <xdr:col>102</xdr:col>
      <xdr:colOff>114300</xdr:colOff>
      <xdr:row>39</xdr:row>
      <xdr:rowOff>112776</xdr:rowOff>
    </xdr:to>
    <xdr:cxnSp macro="">
      <xdr:nvCxnSpPr>
        <xdr:cNvPr id="592" name="直線コネクタ 591">
          <a:extLst>
            <a:ext uri="{FF2B5EF4-FFF2-40B4-BE49-F238E27FC236}">
              <a16:creationId xmlns:a16="http://schemas.microsoft.com/office/drawing/2014/main" id="{218ECEEE-405E-4DBE-8900-5A4B44D9B385}"/>
            </a:ext>
          </a:extLst>
        </xdr:cNvPr>
        <xdr:cNvCxnSpPr/>
      </xdr:nvCxnSpPr>
      <xdr:spPr>
        <a:xfrm flipV="1">
          <a:off x="18656300" y="679475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70121</xdr:rowOff>
    </xdr:from>
    <xdr:ext cx="469744" cy="259045"/>
    <xdr:sp macro="" textlink="">
      <xdr:nvSpPr>
        <xdr:cNvPr id="593" name="n_1aveValue【認定こども園・幼稚園・保育所】&#10;一人当たり面積">
          <a:extLst>
            <a:ext uri="{FF2B5EF4-FFF2-40B4-BE49-F238E27FC236}">
              <a16:creationId xmlns:a16="http://schemas.microsoft.com/office/drawing/2014/main" id="{F7F01E9C-A056-46B4-85BE-3C6D67F4D98A}"/>
            </a:ext>
          </a:extLst>
        </xdr:cNvPr>
        <xdr:cNvSpPr txBox="1"/>
      </xdr:nvSpPr>
      <xdr:spPr>
        <a:xfrm>
          <a:off x="21075727" y="692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65549</xdr:rowOff>
    </xdr:from>
    <xdr:ext cx="469744" cy="259045"/>
    <xdr:sp macro="" textlink="">
      <xdr:nvSpPr>
        <xdr:cNvPr id="594" name="n_2aveValue【認定こども園・幼稚園・保育所】&#10;一人当たり面積">
          <a:extLst>
            <a:ext uri="{FF2B5EF4-FFF2-40B4-BE49-F238E27FC236}">
              <a16:creationId xmlns:a16="http://schemas.microsoft.com/office/drawing/2014/main" id="{51529DD0-CD3C-48EA-8F62-B9F891DA3E41}"/>
            </a:ext>
          </a:extLst>
        </xdr:cNvPr>
        <xdr:cNvSpPr txBox="1"/>
      </xdr:nvSpPr>
      <xdr:spPr>
        <a:xfrm>
          <a:off x="20199427" y="69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58691</xdr:rowOff>
    </xdr:from>
    <xdr:ext cx="469744" cy="259045"/>
    <xdr:sp macro="" textlink="">
      <xdr:nvSpPr>
        <xdr:cNvPr id="595" name="n_3aveValue【認定こども園・幼稚園・保育所】&#10;一人当たり面積">
          <a:extLst>
            <a:ext uri="{FF2B5EF4-FFF2-40B4-BE49-F238E27FC236}">
              <a16:creationId xmlns:a16="http://schemas.microsoft.com/office/drawing/2014/main" id="{991A2B7C-5B4F-4BD4-AF71-B3B67ECBC785}"/>
            </a:ext>
          </a:extLst>
        </xdr:cNvPr>
        <xdr:cNvSpPr txBox="1"/>
      </xdr:nvSpPr>
      <xdr:spPr>
        <a:xfrm>
          <a:off x="19310427" y="691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596" name="n_4aveValue【認定こども園・幼稚園・保育所】&#10;一人当たり面積">
          <a:extLst>
            <a:ext uri="{FF2B5EF4-FFF2-40B4-BE49-F238E27FC236}">
              <a16:creationId xmlns:a16="http://schemas.microsoft.com/office/drawing/2014/main" id="{144A7D98-16B3-43A1-AC82-FCC6384F518A}"/>
            </a:ext>
          </a:extLst>
        </xdr:cNvPr>
        <xdr:cNvSpPr txBox="1"/>
      </xdr:nvSpPr>
      <xdr:spPr>
        <a:xfrm>
          <a:off x="18421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145813</xdr:rowOff>
    </xdr:from>
    <xdr:ext cx="469744" cy="259045"/>
    <xdr:sp macro="" textlink="">
      <xdr:nvSpPr>
        <xdr:cNvPr id="597" name="n_1mainValue【認定こども園・幼稚園・保育所】&#10;一人当たり面積">
          <a:extLst>
            <a:ext uri="{FF2B5EF4-FFF2-40B4-BE49-F238E27FC236}">
              <a16:creationId xmlns:a16="http://schemas.microsoft.com/office/drawing/2014/main" id="{2C7355DB-1B28-4D8E-9F30-FE1C3CD4C06B}"/>
            </a:ext>
          </a:extLst>
        </xdr:cNvPr>
        <xdr:cNvSpPr txBox="1"/>
      </xdr:nvSpPr>
      <xdr:spPr>
        <a:xfrm>
          <a:off x="21075727" y="648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170959</xdr:rowOff>
    </xdr:from>
    <xdr:ext cx="469744" cy="259045"/>
    <xdr:sp macro="" textlink="">
      <xdr:nvSpPr>
        <xdr:cNvPr id="598" name="n_2mainValue【認定こども園・幼稚園・保育所】&#10;一人当たり面積">
          <a:extLst>
            <a:ext uri="{FF2B5EF4-FFF2-40B4-BE49-F238E27FC236}">
              <a16:creationId xmlns:a16="http://schemas.microsoft.com/office/drawing/2014/main" id="{C23BB688-9AF4-4041-8063-0B3C906E1493}"/>
            </a:ext>
          </a:extLst>
        </xdr:cNvPr>
        <xdr:cNvSpPr txBox="1"/>
      </xdr:nvSpPr>
      <xdr:spPr>
        <a:xfrm>
          <a:off x="20199427" y="65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4081</xdr:rowOff>
    </xdr:from>
    <xdr:ext cx="469744" cy="259045"/>
    <xdr:sp macro="" textlink="">
      <xdr:nvSpPr>
        <xdr:cNvPr id="599" name="n_3mainValue【認定こども園・幼稚園・保育所】&#10;一人当たり面積">
          <a:extLst>
            <a:ext uri="{FF2B5EF4-FFF2-40B4-BE49-F238E27FC236}">
              <a16:creationId xmlns:a16="http://schemas.microsoft.com/office/drawing/2014/main" id="{70C3A7FF-E425-4A46-9538-A83682C2D782}"/>
            </a:ext>
          </a:extLst>
        </xdr:cNvPr>
        <xdr:cNvSpPr txBox="1"/>
      </xdr:nvSpPr>
      <xdr:spPr>
        <a:xfrm>
          <a:off x="19310427" y="651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8653</xdr:rowOff>
    </xdr:from>
    <xdr:ext cx="469744" cy="259045"/>
    <xdr:sp macro="" textlink="">
      <xdr:nvSpPr>
        <xdr:cNvPr id="600" name="n_4mainValue【認定こども園・幼稚園・保育所】&#10;一人当たり面積">
          <a:extLst>
            <a:ext uri="{FF2B5EF4-FFF2-40B4-BE49-F238E27FC236}">
              <a16:creationId xmlns:a16="http://schemas.microsoft.com/office/drawing/2014/main" id="{4C7BD65D-0CE5-4ED8-8D0B-884A829A09C6}"/>
            </a:ext>
          </a:extLst>
        </xdr:cNvPr>
        <xdr:cNvSpPr txBox="1"/>
      </xdr:nvSpPr>
      <xdr:spPr>
        <a:xfrm>
          <a:off x="18421427" y="6523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1" name="正方形/長方形 600">
          <a:extLst>
            <a:ext uri="{FF2B5EF4-FFF2-40B4-BE49-F238E27FC236}">
              <a16:creationId xmlns:a16="http://schemas.microsoft.com/office/drawing/2014/main" id="{C8DC5BB5-0D1B-4A73-8AEB-5F4AB1CDB45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2" name="正方形/長方形 601">
          <a:extLst>
            <a:ext uri="{FF2B5EF4-FFF2-40B4-BE49-F238E27FC236}">
              <a16:creationId xmlns:a16="http://schemas.microsoft.com/office/drawing/2014/main" id="{92E0F231-A545-4EE2-A1EF-417A2122E1F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3" name="正方形/長方形 602">
          <a:extLst>
            <a:ext uri="{FF2B5EF4-FFF2-40B4-BE49-F238E27FC236}">
              <a16:creationId xmlns:a16="http://schemas.microsoft.com/office/drawing/2014/main" id="{4A97FBEA-63C0-4625-BED5-674DB3BEEEB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4" name="正方形/長方形 603">
          <a:extLst>
            <a:ext uri="{FF2B5EF4-FFF2-40B4-BE49-F238E27FC236}">
              <a16:creationId xmlns:a16="http://schemas.microsoft.com/office/drawing/2014/main" id="{B361E6B3-4EFD-4D60-866F-708119AA2B5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5" name="正方形/長方形 604">
          <a:extLst>
            <a:ext uri="{FF2B5EF4-FFF2-40B4-BE49-F238E27FC236}">
              <a16:creationId xmlns:a16="http://schemas.microsoft.com/office/drawing/2014/main" id="{0BF30A98-DD0B-4677-8295-CBD106DEF89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6" name="正方形/長方形 605">
          <a:extLst>
            <a:ext uri="{FF2B5EF4-FFF2-40B4-BE49-F238E27FC236}">
              <a16:creationId xmlns:a16="http://schemas.microsoft.com/office/drawing/2014/main" id="{299E638F-C607-40CC-8422-DE39A9DBDA1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7" name="正方形/長方形 606">
          <a:extLst>
            <a:ext uri="{FF2B5EF4-FFF2-40B4-BE49-F238E27FC236}">
              <a16:creationId xmlns:a16="http://schemas.microsoft.com/office/drawing/2014/main" id="{69568110-BD41-4FBB-BE82-48E9446F26A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8" name="正方形/長方形 607">
          <a:extLst>
            <a:ext uri="{FF2B5EF4-FFF2-40B4-BE49-F238E27FC236}">
              <a16:creationId xmlns:a16="http://schemas.microsoft.com/office/drawing/2014/main" id="{D68556FD-08B4-4888-B0EF-6A6A57AFE4C4}"/>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9" name="テキスト ボックス 608">
          <a:extLst>
            <a:ext uri="{FF2B5EF4-FFF2-40B4-BE49-F238E27FC236}">
              <a16:creationId xmlns:a16="http://schemas.microsoft.com/office/drawing/2014/main" id="{2EAA6DB5-B0E2-46D0-9B8B-2D2BE3569511}"/>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0" name="直線コネクタ 609">
          <a:extLst>
            <a:ext uri="{FF2B5EF4-FFF2-40B4-BE49-F238E27FC236}">
              <a16:creationId xmlns:a16="http://schemas.microsoft.com/office/drawing/2014/main" id="{C9318773-169A-4C2E-9DBA-E4CDCDB6248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1" name="テキスト ボックス 610">
          <a:extLst>
            <a:ext uri="{FF2B5EF4-FFF2-40B4-BE49-F238E27FC236}">
              <a16:creationId xmlns:a16="http://schemas.microsoft.com/office/drawing/2014/main" id="{968FA21A-906A-4A9A-8ED9-EEF56233377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2" name="直線コネクタ 611">
          <a:extLst>
            <a:ext uri="{FF2B5EF4-FFF2-40B4-BE49-F238E27FC236}">
              <a16:creationId xmlns:a16="http://schemas.microsoft.com/office/drawing/2014/main" id="{A7E9CB25-F215-48F7-AD51-30CCD96D7BD9}"/>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13" name="テキスト ボックス 612">
          <a:extLst>
            <a:ext uri="{FF2B5EF4-FFF2-40B4-BE49-F238E27FC236}">
              <a16:creationId xmlns:a16="http://schemas.microsoft.com/office/drawing/2014/main" id="{C7785E6F-273F-4718-906E-2EF23F5D8CA7}"/>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4" name="直線コネクタ 613">
          <a:extLst>
            <a:ext uri="{FF2B5EF4-FFF2-40B4-BE49-F238E27FC236}">
              <a16:creationId xmlns:a16="http://schemas.microsoft.com/office/drawing/2014/main" id="{E67CECD7-F7D4-4522-B5FF-C1457FCC60A8}"/>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5" name="テキスト ボックス 614">
          <a:extLst>
            <a:ext uri="{FF2B5EF4-FFF2-40B4-BE49-F238E27FC236}">
              <a16:creationId xmlns:a16="http://schemas.microsoft.com/office/drawing/2014/main" id="{ACFB6D5D-570F-4F1D-AB58-A0B84ED10FD7}"/>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6" name="直線コネクタ 615">
          <a:extLst>
            <a:ext uri="{FF2B5EF4-FFF2-40B4-BE49-F238E27FC236}">
              <a16:creationId xmlns:a16="http://schemas.microsoft.com/office/drawing/2014/main" id="{1E0B5EB2-E39C-4B37-B1D4-D086426731E6}"/>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7" name="テキスト ボックス 616">
          <a:extLst>
            <a:ext uri="{FF2B5EF4-FFF2-40B4-BE49-F238E27FC236}">
              <a16:creationId xmlns:a16="http://schemas.microsoft.com/office/drawing/2014/main" id="{D301C61C-0E50-4798-B0D0-455CDD05FE49}"/>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8" name="直線コネクタ 617">
          <a:extLst>
            <a:ext uri="{FF2B5EF4-FFF2-40B4-BE49-F238E27FC236}">
              <a16:creationId xmlns:a16="http://schemas.microsoft.com/office/drawing/2014/main" id="{0B850DAE-623B-452D-875C-D7225885B0A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9" name="テキスト ボックス 618">
          <a:extLst>
            <a:ext uri="{FF2B5EF4-FFF2-40B4-BE49-F238E27FC236}">
              <a16:creationId xmlns:a16="http://schemas.microsoft.com/office/drawing/2014/main" id="{9ED9901B-5855-4235-A122-6603A302055A}"/>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0" name="直線コネクタ 619">
          <a:extLst>
            <a:ext uri="{FF2B5EF4-FFF2-40B4-BE49-F238E27FC236}">
              <a16:creationId xmlns:a16="http://schemas.microsoft.com/office/drawing/2014/main" id="{E9EEF7B5-E16A-40B4-B4D0-27CD605B117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1" name="テキスト ボックス 620">
          <a:extLst>
            <a:ext uri="{FF2B5EF4-FFF2-40B4-BE49-F238E27FC236}">
              <a16:creationId xmlns:a16="http://schemas.microsoft.com/office/drawing/2014/main" id="{971EBB1D-BD4C-4840-B95A-508264CDF965}"/>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2" name="【学校施設】&#10;有形固定資産減価償却率グラフ枠">
          <a:extLst>
            <a:ext uri="{FF2B5EF4-FFF2-40B4-BE49-F238E27FC236}">
              <a16:creationId xmlns:a16="http://schemas.microsoft.com/office/drawing/2014/main" id="{977319B3-AC74-4050-8799-B401CDBC50D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102870</xdr:rowOff>
    </xdr:from>
    <xdr:to>
      <xdr:col>85</xdr:col>
      <xdr:colOff>126364</xdr:colOff>
      <xdr:row>62</xdr:row>
      <xdr:rowOff>137160</xdr:rowOff>
    </xdr:to>
    <xdr:cxnSp macro="">
      <xdr:nvCxnSpPr>
        <xdr:cNvPr id="623" name="直線コネクタ 622">
          <a:extLst>
            <a:ext uri="{FF2B5EF4-FFF2-40B4-BE49-F238E27FC236}">
              <a16:creationId xmlns:a16="http://schemas.microsoft.com/office/drawing/2014/main" id="{D7ED0A4C-86CB-4354-88AC-667A9E5BE67F}"/>
            </a:ext>
          </a:extLst>
        </xdr:cNvPr>
        <xdr:cNvCxnSpPr/>
      </xdr:nvCxnSpPr>
      <xdr:spPr>
        <a:xfrm flipV="1">
          <a:off x="16318864" y="95326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140987</xdr:rowOff>
    </xdr:from>
    <xdr:ext cx="405111" cy="259045"/>
    <xdr:sp macro="" textlink="">
      <xdr:nvSpPr>
        <xdr:cNvPr id="624" name="【学校施設】&#10;有形固定資産減価償却率最小値テキスト">
          <a:extLst>
            <a:ext uri="{FF2B5EF4-FFF2-40B4-BE49-F238E27FC236}">
              <a16:creationId xmlns:a16="http://schemas.microsoft.com/office/drawing/2014/main" id="{8B6A7BE7-01CC-458B-AA33-6D0401D4B1EB}"/>
            </a:ext>
          </a:extLst>
        </xdr:cNvPr>
        <xdr:cNvSpPr txBox="1"/>
      </xdr:nvSpPr>
      <xdr:spPr>
        <a:xfrm>
          <a:off x="16357600" y="1077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137160</xdr:rowOff>
    </xdr:from>
    <xdr:to>
      <xdr:col>86</xdr:col>
      <xdr:colOff>25400</xdr:colOff>
      <xdr:row>62</xdr:row>
      <xdr:rowOff>137160</xdr:rowOff>
    </xdr:to>
    <xdr:cxnSp macro="">
      <xdr:nvCxnSpPr>
        <xdr:cNvPr id="625" name="直線コネクタ 624">
          <a:extLst>
            <a:ext uri="{FF2B5EF4-FFF2-40B4-BE49-F238E27FC236}">
              <a16:creationId xmlns:a16="http://schemas.microsoft.com/office/drawing/2014/main" id="{9FC3F87E-C635-4C1B-8A5F-B3BD1C397278}"/>
            </a:ext>
          </a:extLst>
        </xdr:cNvPr>
        <xdr:cNvCxnSpPr/>
      </xdr:nvCxnSpPr>
      <xdr:spPr>
        <a:xfrm>
          <a:off x="16230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49547</xdr:rowOff>
    </xdr:from>
    <xdr:ext cx="405111" cy="259045"/>
    <xdr:sp macro="" textlink="">
      <xdr:nvSpPr>
        <xdr:cNvPr id="626" name="【学校施設】&#10;有形固定資産減価償却率最大値テキスト">
          <a:extLst>
            <a:ext uri="{FF2B5EF4-FFF2-40B4-BE49-F238E27FC236}">
              <a16:creationId xmlns:a16="http://schemas.microsoft.com/office/drawing/2014/main" id="{1F4836F0-ACEB-49D2-9AC5-DD41708AAE0A}"/>
            </a:ext>
          </a:extLst>
        </xdr:cNvPr>
        <xdr:cNvSpPr txBox="1"/>
      </xdr:nvSpPr>
      <xdr:spPr>
        <a:xfrm>
          <a:off x="16357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102870</xdr:rowOff>
    </xdr:from>
    <xdr:to>
      <xdr:col>86</xdr:col>
      <xdr:colOff>25400</xdr:colOff>
      <xdr:row>55</xdr:row>
      <xdr:rowOff>102870</xdr:rowOff>
    </xdr:to>
    <xdr:cxnSp macro="">
      <xdr:nvCxnSpPr>
        <xdr:cNvPr id="627" name="直線コネクタ 626">
          <a:extLst>
            <a:ext uri="{FF2B5EF4-FFF2-40B4-BE49-F238E27FC236}">
              <a16:creationId xmlns:a16="http://schemas.microsoft.com/office/drawing/2014/main" id="{360BEBB7-CA80-486A-A14A-02009303F879}"/>
            </a:ext>
          </a:extLst>
        </xdr:cNvPr>
        <xdr:cNvCxnSpPr/>
      </xdr:nvCxnSpPr>
      <xdr:spPr>
        <a:xfrm>
          <a:off x="16230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65803</xdr:rowOff>
    </xdr:from>
    <xdr:ext cx="405111" cy="259045"/>
    <xdr:sp macro="" textlink="">
      <xdr:nvSpPr>
        <xdr:cNvPr id="628" name="【学校施設】&#10;有形固定資産減価償却率平均値テキスト">
          <a:extLst>
            <a:ext uri="{FF2B5EF4-FFF2-40B4-BE49-F238E27FC236}">
              <a16:creationId xmlns:a16="http://schemas.microsoft.com/office/drawing/2014/main" id="{29919C13-D20A-47EA-A70B-C7E974D971F6}"/>
            </a:ext>
          </a:extLst>
        </xdr:cNvPr>
        <xdr:cNvSpPr txBox="1"/>
      </xdr:nvSpPr>
      <xdr:spPr>
        <a:xfrm>
          <a:off x="16357600" y="10009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42926</xdr:rowOff>
    </xdr:from>
    <xdr:to>
      <xdr:col>85</xdr:col>
      <xdr:colOff>177800</xdr:colOff>
      <xdr:row>59</xdr:row>
      <xdr:rowOff>144526</xdr:rowOff>
    </xdr:to>
    <xdr:sp macro="" textlink="">
      <xdr:nvSpPr>
        <xdr:cNvPr id="629" name="フローチャート: 判断 628">
          <a:extLst>
            <a:ext uri="{FF2B5EF4-FFF2-40B4-BE49-F238E27FC236}">
              <a16:creationId xmlns:a16="http://schemas.microsoft.com/office/drawing/2014/main" id="{7E463774-7462-4F14-9E36-D3E05625135C}"/>
            </a:ext>
          </a:extLst>
        </xdr:cNvPr>
        <xdr:cNvSpPr/>
      </xdr:nvSpPr>
      <xdr:spPr>
        <a:xfrm>
          <a:off x="16268700" y="1015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22352</xdr:rowOff>
    </xdr:from>
    <xdr:to>
      <xdr:col>81</xdr:col>
      <xdr:colOff>101600</xdr:colOff>
      <xdr:row>59</xdr:row>
      <xdr:rowOff>123952</xdr:rowOff>
    </xdr:to>
    <xdr:sp macro="" textlink="">
      <xdr:nvSpPr>
        <xdr:cNvPr id="630" name="フローチャート: 判断 629">
          <a:extLst>
            <a:ext uri="{FF2B5EF4-FFF2-40B4-BE49-F238E27FC236}">
              <a16:creationId xmlns:a16="http://schemas.microsoft.com/office/drawing/2014/main" id="{83407986-9B5C-4B0E-A66B-E59A8F52F18C}"/>
            </a:ext>
          </a:extLst>
        </xdr:cNvPr>
        <xdr:cNvSpPr/>
      </xdr:nvSpPr>
      <xdr:spPr>
        <a:xfrm>
          <a:off x="15430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159512</xdr:rowOff>
    </xdr:from>
    <xdr:to>
      <xdr:col>76</xdr:col>
      <xdr:colOff>165100</xdr:colOff>
      <xdr:row>59</xdr:row>
      <xdr:rowOff>89662</xdr:rowOff>
    </xdr:to>
    <xdr:sp macro="" textlink="">
      <xdr:nvSpPr>
        <xdr:cNvPr id="631" name="フローチャート: 判断 630">
          <a:extLst>
            <a:ext uri="{FF2B5EF4-FFF2-40B4-BE49-F238E27FC236}">
              <a16:creationId xmlns:a16="http://schemas.microsoft.com/office/drawing/2014/main" id="{1CC194FA-D14F-4829-936D-D96FC22FD15A}"/>
            </a:ext>
          </a:extLst>
        </xdr:cNvPr>
        <xdr:cNvSpPr/>
      </xdr:nvSpPr>
      <xdr:spPr>
        <a:xfrm>
          <a:off x="14541500" y="1010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141224</xdr:rowOff>
    </xdr:from>
    <xdr:to>
      <xdr:col>72</xdr:col>
      <xdr:colOff>38100</xdr:colOff>
      <xdr:row>59</xdr:row>
      <xdr:rowOff>71374</xdr:rowOff>
    </xdr:to>
    <xdr:sp macro="" textlink="">
      <xdr:nvSpPr>
        <xdr:cNvPr id="632" name="フローチャート: 判断 631">
          <a:extLst>
            <a:ext uri="{FF2B5EF4-FFF2-40B4-BE49-F238E27FC236}">
              <a16:creationId xmlns:a16="http://schemas.microsoft.com/office/drawing/2014/main" id="{3E8D5117-2458-43F2-9430-D5AE01F905CD}"/>
            </a:ext>
          </a:extLst>
        </xdr:cNvPr>
        <xdr:cNvSpPr/>
      </xdr:nvSpPr>
      <xdr:spPr>
        <a:xfrm>
          <a:off x="13652500" y="1008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122936</xdr:rowOff>
    </xdr:from>
    <xdr:to>
      <xdr:col>67</xdr:col>
      <xdr:colOff>101600</xdr:colOff>
      <xdr:row>59</xdr:row>
      <xdr:rowOff>53086</xdr:rowOff>
    </xdr:to>
    <xdr:sp macro="" textlink="">
      <xdr:nvSpPr>
        <xdr:cNvPr id="633" name="フローチャート: 判断 632">
          <a:extLst>
            <a:ext uri="{FF2B5EF4-FFF2-40B4-BE49-F238E27FC236}">
              <a16:creationId xmlns:a16="http://schemas.microsoft.com/office/drawing/2014/main" id="{35384C71-9A2A-4E6A-A0F6-10CD6868656C}"/>
            </a:ext>
          </a:extLst>
        </xdr:cNvPr>
        <xdr:cNvSpPr/>
      </xdr:nvSpPr>
      <xdr:spPr>
        <a:xfrm>
          <a:off x="12763500" y="1006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20CCCB8D-3ED3-4B91-BFA7-D0D0803393BA}"/>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D76600F6-AF36-4531-90DB-B49122ED357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10FC59BB-B014-4E66-A673-3DCAB995C71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B1F82475-9FA1-4D70-8F5F-B5B234EF7A2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B8112DB7-CFE1-4651-B05C-2F6F26516FA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143510</xdr:rowOff>
    </xdr:from>
    <xdr:to>
      <xdr:col>85</xdr:col>
      <xdr:colOff>177800</xdr:colOff>
      <xdr:row>62</xdr:row>
      <xdr:rowOff>73660</xdr:rowOff>
    </xdr:to>
    <xdr:sp macro="" textlink="">
      <xdr:nvSpPr>
        <xdr:cNvPr id="639" name="楕円 638">
          <a:extLst>
            <a:ext uri="{FF2B5EF4-FFF2-40B4-BE49-F238E27FC236}">
              <a16:creationId xmlns:a16="http://schemas.microsoft.com/office/drawing/2014/main" id="{C3603598-0743-47F2-9BA6-22D43A92121F}"/>
            </a:ext>
          </a:extLst>
        </xdr:cNvPr>
        <xdr:cNvSpPr/>
      </xdr:nvSpPr>
      <xdr:spPr>
        <a:xfrm>
          <a:off x="162687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58437</xdr:rowOff>
    </xdr:from>
    <xdr:ext cx="405111" cy="259045"/>
    <xdr:sp macro="" textlink="">
      <xdr:nvSpPr>
        <xdr:cNvPr id="640" name="【学校施設】&#10;有形固定資産減価償却率該当値テキスト">
          <a:extLst>
            <a:ext uri="{FF2B5EF4-FFF2-40B4-BE49-F238E27FC236}">
              <a16:creationId xmlns:a16="http://schemas.microsoft.com/office/drawing/2014/main" id="{45244A6F-25A1-4616-94C1-F490267AAF8D}"/>
            </a:ext>
          </a:extLst>
        </xdr:cNvPr>
        <xdr:cNvSpPr txBox="1"/>
      </xdr:nvSpPr>
      <xdr:spPr>
        <a:xfrm>
          <a:off x="16357600" y="10516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141224</xdr:rowOff>
    </xdr:from>
    <xdr:to>
      <xdr:col>81</xdr:col>
      <xdr:colOff>101600</xdr:colOff>
      <xdr:row>62</xdr:row>
      <xdr:rowOff>71374</xdr:rowOff>
    </xdr:to>
    <xdr:sp macro="" textlink="">
      <xdr:nvSpPr>
        <xdr:cNvPr id="641" name="楕円 640">
          <a:extLst>
            <a:ext uri="{FF2B5EF4-FFF2-40B4-BE49-F238E27FC236}">
              <a16:creationId xmlns:a16="http://schemas.microsoft.com/office/drawing/2014/main" id="{DE04F4EE-1F08-4814-913E-BA0B32203E53}"/>
            </a:ext>
          </a:extLst>
        </xdr:cNvPr>
        <xdr:cNvSpPr/>
      </xdr:nvSpPr>
      <xdr:spPr>
        <a:xfrm>
          <a:off x="15430500" y="1059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20574</xdr:rowOff>
    </xdr:from>
    <xdr:to>
      <xdr:col>85</xdr:col>
      <xdr:colOff>127000</xdr:colOff>
      <xdr:row>62</xdr:row>
      <xdr:rowOff>22860</xdr:rowOff>
    </xdr:to>
    <xdr:cxnSp macro="">
      <xdr:nvCxnSpPr>
        <xdr:cNvPr id="642" name="直線コネクタ 641">
          <a:extLst>
            <a:ext uri="{FF2B5EF4-FFF2-40B4-BE49-F238E27FC236}">
              <a16:creationId xmlns:a16="http://schemas.microsoft.com/office/drawing/2014/main" id="{DFD372E1-107F-44A2-9A01-24D836DB1413}"/>
            </a:ext>
          </a:extLst>
        </xdr:cNvPr>
        <xdr:cNvCxnSpPr/>
      </xdr:nvCxnSpPr>
      <xdr:spPr>
        <a:xfrm>
          <a:off x="15481300" y="1065047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116078</xdr:rowOff>
    </xdr:from>
    <xdr:to>
      <xdr:col>76</xdr:col>
      <xdr:colOff>165100</xdr:colOff>
      <xdr:row>62</xdr:row>
      <xdr:rowOff>46228</xdr:rowOff>
    </xdr:to>
    <xdr:sp macro="" textlink="">
      <xdr:nvSpPr>
        <xdr:cNvPr id="643" name="楕円 642">
          <a:extLst>
            <a:ext uri="{FF2B5EF4-FFF2-40B4-BE49-F238E27FC236}">
              <a16:creationId xmlns:a16="http://schemas.microsoft.com/office/drawing/2014/main" id="{17003D7B-4CAE-4947-8209-6508ED1B4B41}"/>
            </a:ext>
          </a:extLst>
        </xdr:cNvPr>
        <xdr:cNvSpPr/>
      </xdr:nvSpPr>
      <xdr:spPr>
        <a:xfrm>
          <a:off x="14541500" y="1057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166878</xdr:rowOff>
    </xdr:from>
    <xdr:to>
      <xdr:col>81</xdr:col>
      <xdr:colOff>50800</xdr:colOff>
      <xdr:row>62</xdr:row>
      <xdr:rowOff>20574</xdr:rowOff>
    </xdr:to>
    <xdr:cxnSp macro="">
      <xdr:nvCxnSpPr>
        <xdr:cNvPr id="644" name="直線コネクタ 643">
          <a:extLst>
            <a:ext uri="{FF2B5EF4-FFF2-40B4-BE49-F238E27FC236}">
              <a16:creationId xmlns:a16="http://schemas.microsoft.com/office/drawing/2014/main" id="{C7A77CED-6DB6-437B-B909-300A5F1199D9}"/>
            </a:ext>
          </a:extLst>
        </xdr:cNvPr>
        <xdr:cNvCxnSpPr/>
      </xdr:nvCxnSpPr>
      <xdr:spPr>
        <a:xfrm>
          <a:off x="14592300" y="10625328"/>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97790</xdr:rowOff>
    </xdr:from>
    <xdr:to>
      <xdr:col>72</xdr:col>
      <xdr:colOff>38100</xdr:colOff>
      <xdr:row>62</xdr:row>
      <xdr:rowOff>27940</xdr:rowOff>
    </xdr:to>
    <xdr:sp macro="" textlink="">
      <xdr:nvSpPr>
        <xdr:cNvPr id="645" name="楕円 644">
          <a:extLst>
            <a:ext uri="{FF2B5EF4-FFF2-40B4-BE49-F238E27FC236}">
              <a16:creationId xmlns:a16="http://schemas.microsoft.com/office/drawing/2014/main" id="{7CC7421D-323F-41D4-AA47-63EBD5B15D9C}"/>
            </a:ext>
          </a:extLst>
        </xdr:cNvPr>
        <xdr:cNvSpPr/>
      </xdr:nvSpPr>
      <xdr:spPr>
        <a:xfrm>
          <a:off x="13652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148590</xdr:rowOff>
    </xdr:from>
    <xdr:to>
      <xdr:col>76</xdr:col>
      <xdr:colOff>114300</xdr:colOff>
      <xdr:row>61</xdr:row>
      <xdr:rowOff>166878</xdr:rowOff>
    </xdr:to>
    <xdr:cxnSp macro="">
      <xdr:nvCxnSpPr>
        <xdr:cNvPr id="646" name="直線コネクタ 645">
          <a:extLst>
            <a:ext uri="{FF2B5EF4-FFF2-40B4-BE49-F238E27FC236}">
              <a16:creationId xmlns:a16="http://schemas.microsoft.com/office/drawing/2014/main" id="{40B94F2F-B368-4DD7-AECB-F17CCD5FEECA}"/>
            </a:ext>
          </a:extLst>
        </xdr:cNvPr>
        <xdr:cNvCxnSpPr/>
      </xdr:nvCxnSpPr>
      <xdr:spPr>
        <a:xfrm>
          <a:off x="13703300" y="106070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97790</xdr:rowOff>
    </xdr:from>
    <xdr:to>
      <xdr:col>67</xdr:col>
      <xdr:colOff>101600</xdr:colOff>
      <xdr:row>62</xdr:row>
      <xdr:rowOff>27940</xdr:rowOff>
    </xdr:to>
    <xdr:sp macro="" textlink="">
      <xdr:nvSpPr>
        <xdr:cNvPr id="647" name="楕円 646">
          <a:extLst>
            <a:ext uri="{FF2B5EF4-FFF2-40B4-BE49-F238E27FC236}">
              <a16:creationId xmlns:a16="http://schemas.microsoft.com/office/drawing/2014/main" id="{8660A919-2F37-4782-B866-9FDBE9A948D4}"/>
            </a:ext>
          </a:extLst>
        </xdr:cNvPr>
        <xdr:cNvSpPr/>
      </xdr:nvSpPr>
      <xdr:spPr>
        <a:xfrm>
          <a:off x="12763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148590</xdr:rowOff>
    </xdr:from>
    <xdr:to>
      <xdr:col>71</xdr:col>
      <xdr:colOff>177800</xdr:colOff>
      <xdr:row>61</xdr:row>
      <xdr:rowOff>148590</xdr:rowOff>
    </xdr:to>
    <xdr:cxnSp macro="">
      <xdr:nvCxnSpPr>
        <xdr:cNvPr id="648" name="直線コネクタ 647">
          <a:extLst>
            <a:ext uri="{FF2B5EF4-FFF2-40B4-BE49-F238E27FC236}">
              <a16:creationId xmlns:a16="http://schemas.microsoft.com/office/drawing/2014/main" id="{1EB7DC6D-85C9-4C85-A8FF-3B57B425D19F}"/>
            </a:ext>
          </a:extLst>
        </xdr:cNvPr>
        <xdr:cNvCxnSpPr/>
      </xdr:nvCxnSpPr>
      <xdr:spPr>
        <a:xfrm>
          <a:off x="12814300" y="10607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140479</xdr:rowOff>
    </xdr:from>
    <xdr:ext cx="405111" cy="259045"/>
    <xdr:sp macro="" textlink="">
      <xdr:nvSpPr>
        <xdr:cNvPr id="649" name="n_1aveValue【学校施設】&#10;有形固定資産減価償却率">
          <a:extLst>
            <a:ext uri="{FF2B5EF4-FFF2-40B4-BE49-F238E27FC236}">
              <a16:creationId xmlns:a16="http://schemas.microsoft.com/office/drawing/2014/main" id="{A39E8663-4E30-4B10-93FE-969AB17F3953}"/>
            </a:ext>
          </a:extLst>
        </xdr:cNvPr>
        <xdr:cNvSpPr txBox="1"/>
      </xdr:nvSpPr>
      <xdr:spPr>
        <a:xfrm>
          <a:off x="15266044" y="991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106189</xdr:rowOff>
    </xdr:from>
    <xdr:ext cx="405111" cy="259045"/>
    <xdr:sp macro="" textlink="">
      <xdr:nvSpPr>
        <xdr:cNvPr id="650" name="n_2aveValue【学校施設】&#10;有形固定資産減価償却率">
          <a:extLst>
            <a:ext uri="{FF2B5EF4-FFF2-40B4-BE49-F238E27FC236}">
              <a16:creationId xmlns:a16="http://schemas.microsoft.com/office/drawing/2014/main" id="{A82BD322-B543-4FFE-8C7B-01B39AAAE3EF}"/>
            </a:ext>
          </a:extLst>
        </xdr:cNvPr>
        <xdr:cNvSpPr txBox="1"/>
      </xdr:nvSpPr>
      <xdr:spPr>
        <a:xfrm>
          <a:off x="14389744" y="9878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87901</xdr:rowOff>
    </xdr:from>
    <xdr:ext cx="405111" cy="259045"/>
    <xdr:sp macro="" textlink="">
      <xdr:nvSpPr>
        <xdr:cNvPr id="651" name="n_3aveValue【学校施設】&#10;有形固定資産減価償却率">
          <a:extLst>
            <a:ext uri="{FF2B5EF4-FFF2-40B4-BE49-F238E27FC236}">
              <a16:creationId xmlns:a16="http://schemas.microsoft.com/office/drawing/2014/main" id="{A866FB27-8FAE-487A-A9EC-4B2225FCDCC8}"/>
            </a:ext>
          </a:extLst>
        </xdr:cNvPr>
        <xdr:cNvSpPr txBox="1"/>
      </xdr:nvSpPr>
      <xdr:spPr>
        <a:xfrm>
          <a:off x="13500744" y="986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69613</xdr:rowOff>
    </xdr:from>
    <xdr:ext cx="405111" cy="259045"/>
    <xdr:sp macro="" textlink="">
      <xdr:nvSpPr>
        <xdr:cNvPr id="652" name="n_4aveValue【学校施設】&#10;有形固定資産減価償却率">
          <a:extLst>
            <a:ext uri="{FF2B5EF4-FFF2-40B4-BE49-F238E27FC236}">
              <a16:creationId xmlns:a16="http://schemas.microsoft.com/office/drawing/2014/main" id="{343CD5E4-203E-4501-9729-A343A3E96240}"/>
            </a:ext>
          </a:extLst>
        </xdr:cNvPr>
        <xdr:cNvSpPr txBox="1"/>
      </xdr:nvSpPr>
      <xdr:spPr>
        <a:xfrm>
          <a:off x="12611744" y="984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62501</xdr:rowOff>
    </xdr:from>
    <xdr:ext cx="405111" cy="259045"/>
    <xdr:sp macro="" textlink="">
      <xdr:nvSpPr>
        <xdr:cNvPr id="653" name="n_1mainValue【学校施設】&#10;有形固定資産減価償却率">
          <a:extLst>
            <a:ext uri="{FF2B5EF4-FFF2-40B4-BE49-F238E27FC236}">
              <a16:creationId xmlns:a16="http://schemas.microsoft.com/office/drawing/2014/main" id="{CB1CB507-7707-4574-A2B8-277C0F7F3194}"/>
            </a:ext>
          </a:extLst>
        </xdr:cNvPr>
        <xdr:cNvSpPr txBox="1"/>
      </xdr:nvSpPr>
      <xdr:spPr>
        <a:xfrm>
          <a:off x="15266044" y="1069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37355</xdr:rowOff>
    </xdr:from>
    <xdr:ext cx="405111" cy="259045"/>
    <xdr:sp macro="" textlink="">
      <xdr:nvSpPr>
        <xdr:cNvPr id="654" name="n_2mainValue【学校施設】&#10;有形固定資産減価償却率">
          <a:extLst>
            <a:ext uri="{FF2B5EF4-FFF2-40B4-BE49-F238E27FC236}">
              <a16:creationId xmlns:a16="http://schemas.microsoft.com/office/drawing/2014/main" id="{637C02B5-DE0B-4CBC-BB6A-6F73821342C4}"/>
            </a:ext>
          </a:extLst>
        </xdr:cNvPr>
        <xdr:cNvSpPr txBox="1"/>
      </xdr:nvSpPr>
      <xdr:spPr>
        <a:xfrm>
          <a:off x="14389744" y="10667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19067</xdr:rowOff>
    </xdr:from>
    <xdr:ext cx="405111" cy="259045"/>
    <xdr:sp macro="" textlink="">
      <xdr:nvSpPr>
        <xdr:cNvPr id="655" name="n_3mainValue【学校施設】&#10;有形固定資産減価償却率">
          <a:extLst>
            <a:ext uri="{FF2B5EF4-FFF2-40B4-BE49-F238E27FC236}">
              <a16:creationId xmlns:a16="http://schemas.microsoft.com/office/drawing/2014/main" id="{BBD64F72-F025-4E75-B81F-091843218CEC}"/>
            </a:ext>
          </a:extLst>
        </xdr:cNvPr>
        <xdr:cNvSpPr txBox="1"/>
      </xdr:nvSpPr>
      <xdr:spPr>
        <a:xfrm>
          <a:off x="13500744"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19067</xdr:rowOff>
    </xdr:from>
    <xdr:ext cx="405111" cy="259045"/>
    <xdr:sp macro="" textlink="">
      <xdr:nvSpPr>
        <xdr:cNvPr id="656" name="n_4mainValue【学校施設】&#10;有形固定資産減価償却率">
          <a:extLst>
            <a:ext uri="{FF2B5EF4-FFF2-40B4-BE49-F238E27FC236}">
              <a16:creationId xmlns:a16="http://schemas.microsoft.com/office/drawing/2014/main" id="{4DC795F9-E820-4B51-B37C-02D14C2503E7}"/>
            </a:ext>
          </a:extLst>
        </xdr:cNvPr>
        <xdr:cNvSpPr txBox="1"/>
      </xdr:nvSpPr>
      <xdr:spPr>
        <a:xfrm>
          <a:off x="12611744"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a:extLst>
            <a:ext uri="{FF2B5EF4-FFF2-40B4-BE49-F238E27FC236}">
              <a16:creationId xmlns:a16="http://schemas.microsoft.com/office/drawing/2014/main" id="{D1E72993-04C7-40B0-BA32-6D90ACAE7A0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a:extLst>
            <a:ext uri="{FF2B5EF4-FFF2-40B4-BE49-F238E27FC236}">
              <a16:creationId xmlns:a16="http://schemas.microsoft.com/office/drawing/2014/main" id="{6D4C3F77-D40B-4AEB-9360-04D103738D1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a:extLst>
            <a:ext uri="{FF2B5EF4-FFF2-40B4-BE49-F238E27FC236}">
              <a16:creationId xmlns:a16="http://schemas.microsoft.com/office/drawing/2014/main" id="{CF9E8900-B5FB-47EB-BE86-1099C8A1DE37}"/>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a:extLst>
            <a:ext uri="{FF2B5EF4-FFF2-40B4-BE49-F238E27FC236}">
              <a16:creationId xmlns:a16="http://schemas.microsoft.com/office/drawing/2014/main" id="{D3E40DA0-1DC9-4C18-AC0E-00E01B1642F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a:extLst>
            <a:ext uri="{FF2B5EF4-FFF2-40B4-BE49-F238E27FC236}">
              <a16:creationId xmlns:a16="http://schemas.microsoft.com/office/drawing/2014/main" id="{B5AA3517-EF3B-4E78-88CC-F93653043E3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a:extLst>
            <a:ext uri="{FF2B5EF4-FFF2-40B4-BE49-F238E27FC236}">
              <a16:creationId xmlns:a16="http://schemas.microsoft.com/office/drawing/2014/main" id="{030B2602-4C52-4CAE-B392-229BB226154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a:extLst>
            <a:ext uri="{FF2B5EF4-FFF2-40B4-BE49-F238E27FC236}">
              <a16:creationId xmlns:a16="http://schemas.microsoft.com/office/drawing/2014/main" id="{F83948D6-68F1-4383-A060-838B90A22B4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a:extLst>
            <a:ext uri="{FF2B5EF4-FFF2-40B4-BE49-F238E27FC236}">
              <a16:creationId xmlns:a16="http://schemas.microsoft.com/office/drawing/2014/main" id="{D6348A77-0BF7-42AE-A8E5-3CCA81D89E6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a:extLst>
            <a:ext uri="{FF2B5EF4-FFF2-40B4-BE49-F238E27FC236}">
              <a16:creationId xmlns:a16="http://schemas.microsoft.com/office/drawing/2014/main" id="{B8DAC5C0-7E1A-40AC-91E4-9EF702C9924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a:extLst>
            <a:ext uri="{FF2B5EF4-FFF2-40B4-BE49-F238E27FC236}">
              <a16:creationId xmlns:a16="http://schemas.microsoft.com/office/drawing/2014/main" id="{0C45EDD3-C404-4E3C-8CFC-3051532C05A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7" name="直線コネクタ 666">
          <a:extLst>
            <a:ext uri="{FF2B5EF4-FFF2-40B4-BE49-F238E27FC236}">
              <a16:creationId xmlns:a16="http://schemas.microsoft.com/office/drawing/2014/main" id="{433F7672-D9E0-4AE4-96B2-CA36085104BD}"/>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8" name="テキスト ボックス 667">
          <a:extLst>
            <a:ext uri="{FF2B5EF4-FFF2-40B4-BE49-F238E27FC236}">
              <a16:creationId xmlns:a16="http://schemas.microsoft.com/office/drawing/2014/main" id="{BC63B180-943A-484F-A6E5-5DC066547955}"/>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69" name="直線コネクタ 668">
          <a:extLst>
            <a:ext uri="{FF2B5EF4-FFF2-40B4-BE49-F238E27FC236}">
              <a16:creationId xmlns:a16="http://schemas.microsoft.com/office/drawing/2014/main" id="{DF566EE5-F07B-4DA6-A038-EED83AEF0024}"/>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0" name="テキスト ボックス 669">
          <a:extLst>
            <a:ext uri="{FF2B5EF4-FFF2-40B4-BE49-F238E27FC236}">
              <a16:creationId xmlns:a16="http://schemas.microsoft.com/office/drawing/2014/main" id="{9292E964-A844-4D04-906F-A4331295DDA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1" name="直線コネクタ 670">
          <a:extLst>
            <a:ext uri="{FF2B5EF4-FFF2-40B4-BE49-F238E27FC236}">
              <a16:creationId xmlns:a16="http://schemas.microsoft.com/office/drawing/2014/main" id="{8763253F-875E-4B75-800A-00B8DA962A76}"/>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2" name="テキスト ボックス 671">
          <a:extLst>
            <a:ext uri="{FF2B5EF4-FFF2-40B4-BE49-F238E27FC236}">
              <a16:creationId xmlns:a16="http://schemas.microsoft.com/office/drawing/2014/main" id="{23DB65BB-0C56-4824-8FD3-702CF2499B0B}"/>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3" name="直線コネクタ 672">
          <a:extLst>
            <a:ext uri="{FF2B5EF4-FFF2-40B4-BE49-F238E27FC236}">
              <a16:creationId xmlns:a16="http://schemas.microsoft.com/office/drawing/2014/main" id="{FB40457C-DA17-458E-9488-8C7BD8BC6143}"/>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4" name="テキスト ボックス 673">
          <a:extLst>
            <a:ext uri="{FF2B5EF4-FFF2-40B4-BE49-F238E27FC236}">
              <a16:creationId xmlns:a16="http://schemas.microsoft.com/office/drawing/2014/main" id="{7B9BD657-7D06-4E2F-999C-9EE47722CB9C}"/>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5" name="直線コネクタ 674">
          <a:extLst>
            <a:ext uri="{FF2B5EF4-FFF2-40B4-BE49-F238E27FC236}">
              <a16:creationId xmlns:a16="http://schemas.microsoft.com/office/drawing/2014/main" id="{B09F315D-2A31-4BF4-99AA-54D45A5DF05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6" name="テキスト ボックス 675">
          <a:extLst>
            <a:ext uri="{FF2B5EF4-FFF2-40B4-BE49-F238E27FC236}">
              <a16:creationId xmlns:a16="http://schemas.microsoft.com/office/drawing/2014/main" id="{66CAAF98-E7E7-415F-8B47-0681DEA1201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7" name="【学校施設】&#10;一人当たり面積グラフ枠">
          <a:extLst>
            <a:ext uri="{FF2B5EF4-FFF2-40B4-BE49-F238E27FC236}">
              <a16:creationId xmlns:a16="http://schemas.microsoft.com/office/drawing/2014/main" id="{CA8FE403-589E-4139-B8F2-5AB832C059C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42063</xdr:rowOff>
    </xdr:from>
    <xdr:to>
      <xdr:col>116</xdr:col>
      <xdr:colOff>62864</xdr:colOff>
      <xdr:row>63</xdr:row>
      <xdr:rowOff>100584</xdr:rowOff>
    </xdr:to>
    <xdr:cxnSp macro="">
      <xdr:nvCxnSpPr>
        <xdr:cNvPr id="678" name="直線コネクタ 677">
          <a:extLst>
            <a:ext uri="{FF2B5EF4-FFF2-40B4-BE49-F238E27FC236}">
              <a16:creationId xmlns:a16="http://schemas.microsoft.com/office/drawing/2014/main" id="{99B79938-57A1-4910-A9E9-B4EF817282D5}"/>
            </a:ext>
          </a:extLst>
        </xdr:cNvPr>
        <xdr:cNvCxnSpPr/>
      </xdr:nvCxnSpPr>
      <xdr:spPr>
        <a:xfrm flipV="1">
          <a:off x="22160864" y="9643263"/>
          <a:ext cx="0" cy="1258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104411</xdr:rowOff>
    </xdr:from>
    <xdr:ext cx="469744" cy="259045"/>
    <xdr:sp macro="" textlink="">
      <xdr:nvSpPr>
        <xdr:cNvPr id="679" name="【学校施設】&#10;一人当たり面積最小値テキスト">
          <a:extLst>
            <a:ext uri="{FF2B5EF4-FFF2-40B4-BE49-F238E27FC236}">
              <a16:creationId xmlns:a16="http://schemas.microsoft.com/office/drawing/2014/main" id="{F8C8835A-BB87-4CB1-B94F-B034C1A447FF}"/>
            </a:ext>
          </a:extLst>
        </xdr:cNvPr>
        <xdr:cNvSpPr txBox="1"/>
      </xdr:nvSpPr>
      <xdr:spPr>
        <a:xfrm>
          <a:off x="22199600" y="1090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100584</xdr:rowOff>
    </xdr:from>
    <xdr:to>
      <xdr:col>116</xdr:col>
      <xdr:colOff>152400</xdr:colOff>
      <xdr:row>63</xdr:row>
      <xdr:rowOff>100584</xdr:rowOff>
    </xdr:to>
    <xdr:cxnSp macro="">
      <xdr:nvCxnSpPr>
        <xdr:cNvPr id="680" name="直線コネクタ 679">
          <a:extLst>
            <a:ext uri="{FF2B5EF4-FFF2-40B4-BE49-F238E27FC236}">
              <a16:creationId xmlns:a16="http://schemas.microsoft.com/office/drawing/2014/main" id="{C32E1F02-0114-42FD-9DF3-83EC5890E116}"/>
            </a:ext>
          </a:extLst>
        </xdr:cNvPr>
        <xdr:cNvCxnSpPr/>
      </xdr:nvCxnSpPr>
      <xdr:spPr>
        <a:xfrm>
          <a:off x="22072600" y="1090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160190</xdr:rowOff>
    </xdr:from>
    <xdr:ext cx="469744" cy="259045"/>
    <xdr:sp macro="" textlink="">
      <xdr:nvSpPr>
        <xdr:cNvPr id="681" name="【学校施設】&#10;一人当たり面積最大値テキスト">
          <a:extLst>
            <a:ext uri="{FF2B5EF4-FFF2-40B4-BE49-F238E27FC236}">
              <a16:creationId xmlns:a16="http://schemas.microsoft.com/office/drawing/2014/main" id="{8EF88285-EF39-4D00-A7FD-C92648EE12E3}"/>
            </a:ext>
          </a:extLst>
        </xdr:cNvPr>
        <xdr:cNvSpPr txBox="1"/>
      </xdr:nvSpPr>
      <xdr:spPr>
        <a:xfrm>
          <a:off x="22199600" y="941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42063</xdr:rowOff>
    </xdr:from>
    <xdr:to>
      <xdr:col>116</xdr:col>
      <xdr:colOff>152400</xdr:colOff>
      <xdr:row>56</xdr:row>
      <xdr:rowOff>42063</xdr:rowOff>
    </xdr:to>
    <xdr:cxnSp macro="">
      <xdr:nvCxnSpPr>
        <xdr:cNvPr id="682" name="直線コネクタ 681">
          <a:extLst>
            <a:ext uri="{FF2B5EF4-FFF2-40B4-BE49-F238E27FC236}">
              <a16:creationId xmlns:a16="http://schemas.microsoft.com/office/drawing/2014/main" id="{E45306EA-72CD-4333-87F3-9C5909737AA5}"/>
            </a:ext>
          </a:extLst>
        </xdr:cNvPr>
        <xdr:cNvCxnSpPr/>
      </xdr:nvCxnSpPr>
      <xdr:spPr>
        <a:xfrm>
          <a:off x="22072600" y="9643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139869</xdr:rowOff>
    </xdr:from>
    <xdr:ext cx="469744" cy="259045"/>
    <xdr:sp macro="" textlink="">
      <xdr:nvSpPr>
        <xdr:cNvPr id="683" name="【学校施設】&#10;一人当たり面積平均値テキスト">
          <a:extLst>
            <a:ext uri="{FF2B5EF4-FFF2-40B4-BE49-F238E27FC236}">
              <a16:creationId xmlns:a16="http://schemas.microsoft.com/office/drawing/2014/main" id="{A4039930-0DCD-4A27-AA67-697A5A50776A}"/>
            </a:ext>
          </a:extLst>
        </xdr:cNvPr>
        <xdr:cNvSpPr txBox="1"/>
      </xdr:nvSpPr>
      <xdr:spPr>
        <a:xfrm>
          <a:off x="22199600" y="100839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116992</xdr:rowOff>
    </xdr:from>
    <xdr:to>
      <xdr:col>116</xdr:col>
      <xdr:colOff>114300</xdr:colOff>
      <xdr:row>60</xdr:row>
      <xdr:rowOff>47142</xdr:rowOff>
    </xdr:to>
    <xdr:sp macro="" textlink="">
      <xdr:nvSpPr>
        <xdr:cNvPr id="684" name="フローチャート: 判断 683">
          <a:extLst>
            <a:ext uri="{FF2B5EF4-FFF2-40B4-BE49-F238E27FC236}">
              <a16:creationId xmlns:a16="http://schemas.microsoft.com/office/drawing/2014/main" id="{D8047027-565A-43D4-9A2C-794292A26CF7}"/>
            </a:ext>
          </a:extLst>
        </xdr:cNvPr>
        <xdr:cNvSpPr/>
      </xdr:nvSpPr>
      <xdr:spPr>
        <a:xfrm>
          <a:off x="22110700" y="1023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123851</xdr:rowOff>
    </xdr:from>
    <xdr:to>
      <xdr:col>112</xdr:col>
      <xdr:colOff>38100</xdr:colOff>
      <xdr:row>60</xdr:row>
      <xdr:rowOff>54001</xdr:rowOff>
    </xdr:to>
    <xdr:sp macro="" textlink="">
      <xdr:nvSpPr>
        <xdr:cNvPr id="685" name="フローチャート: 判断 684">
          <a:extLst>
            <a:ext uri="{FF2B5EF4-FFF2-40B4-BE49-F238E27FC236}">
              <a16:creationId xmlns:a16="http://schemas.microsoft.com/office/drawing/2014/main" id="{0CA6C70C-AA20-45BF-9160-8BB7F0F5FD9E}"/>
            </a:ext>
          </a:extLst>
        </xdr:cNvPr>
        <xdr:cNvSpPr/>
      </xdr:nvSpPr>
      <xdr:spPr>
        <a:xfrm>
          <a:off x="21272500" y="10239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115621</xdr:rowOff>
    </xdr:from>
    <xdr:to>
      <xdr:col>107</xdr:col>
      <xdr:colOff>101600</xdr:colOff>
      <xdr:row>60</xdr:row>
      <xdr:rowOff>45771</xdr:rowOff>
    </xdr:to>
    <xdr:sp macro="" textlink="">
      <xdr:nvSpPr>
        <xdr:cNvPr id="686" name="フローチャート: 判断 685">
          <a:extLst>
            <a:ext uri="{FF2B5EF4-FFF2-40B4-BE49-F238E27FC236}">
              <a16:creationId xmlns:a16="http://schemas.microsoft.com/office/drawing/2014/main" id="{89D55327-D04B-4ADE-843A-39C17662C92B}"/>
            </a:ext>
          </a:extLst>
        </xdr:cNvPr>
        <xdr:cNvSpPr/>
      </xdr:nvSpPr>
      <xdr:spPr>
        <a:xfrm>
          <a:off x="20383500" y="102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125679</xdr:rowOff>
    </xdr:from>
    <xdr:to>
      <xdr:col>102</xdr:col>
      <xdr:colOff>165100</xdr:colOff>
      <xdr:row>60</xdr:row>
      <xdr:rowOff>55829</xdr:rowOff>
    </xdr:to>
    <xdr:sp macro="" textlink="">
      <xdr:nvSpPr>
        <xdr:cNvPr id="687" name="フローチャート: 判断 686">
          <a:extLst>
            <a:ext uri="{FF2B5EF4-FFF2-40B4-BE49-F238E27FC236}">
              <a16:creationId xmlns:a16="http://schemas.microsoft.com/office/drawing/2014/main" id="{15B5228A-3B43-4C74-871C-C7AEA7D50120}"/>
            </a:ext>
          </a:extLst>
        </xdr:cNvPr>
        <xdr:cNvSpPr/>
      </xdr:nvSpPr>
      <xdr:spPr>
        <a:xfrm>
          <a:off x="19494500" y="102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112420</xdr:rowOff>
    </xdr:from>
    <xdr:to>
      <xdr:col>98</xdr:col>
      <xdr:colOff>38100</xdr:colOff>
      <xdr:row>60</xdr:row>
      <xdr:rowOff>42570</xdr:rowOff>
    </xdr:to>
    <xdr:sp macro="" textlink="">
      <xdr:nvSpPr>
        <xdr:cNvPr id="688" name="フローチャート: 判断 687">
          <a:extLst>
            <a:ext uri="{FF2B5EF4-FFF2-40B4-BE49-F238E27FC236}">
              <a16:creationId xmlns:a16="http://schemas.microsoft.com/office/drawing/2014/main" id="{7FF0B455-7F02-4C1A-B911-A90112F1FE1E}"/>
            </a:ext>
          </a:extLst>
        </xdr:cNvPr>
        <xdr:cNvSpPr/>
      </xdr:nvSpPr>
      <xdr:spPr>
        <a:xfrm>
          <a:off x="18605500" y="1022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9" name="テキスト ボックス 688">
          <a:extLst>
            <a:ext uri="{FF2B5EF4-FFF2-40B4-BE49-F238E27FC236}">
              <a16:creationId xmlns:a16="http://schemas.microsoft.com/office/drawing/2014/main" id="{5A81CD1D-DFFD-4D6F-80BE-B7FA618DE98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F98975A8-9849-4D4D-BF2D-0F22AC2B225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25A0E677-D449-4ED1-B1CC-CB780395CDD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FFBC8DCB-2EC8-4D18-976F-C8D65BA34CBE}"/>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E7631C07-D183-4D49-A0E3-8D0D29F20483}"/>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123393</xdr:rowOff>
    </xdr:from>
    <xdr:to>
      <xdr:col>116</xdr:col>
      <xdr:colOff>114300</xdr:colOff>
      <xdr:row>60</xdr:row>
      <xdr:rowOff>53543</xdr:rowOff>
    </xdr:to>
    <xdr:sp macro="" textlink="">
      <xdr:nvSpPr>
        <xdr:cNvPr id="694" name="楕円 693">
          <a:extLst>
            <a:ext uri="{FF2B5EF4-FFF2-40B4-BE49-F238E27FC236}">
              <a16:creationId xmlns:a16="http://schemas.microsoft.com/office/drawing/2014/main" id="{BBD5EEEB-9989-4B4B-8EDB-86557895991A}"/>
            </a:ext>
          </a:extLst>
        </xdr:cNvPr>
        <xdr:cNvSpPr/>
      </xdr:nvSpPr>
      <xdr:spPr>
        <a:xfrm>
          <a:off x="22110700" y="1023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101820</xdr:rowOff>
    </xdr:from>
    <xdr:ext cx="469744" cy="259045"/>
    <xdr:sp macro="" textlink="">
      <xdr:nvSpPr>
        <xdr:cNvPr id="695" name="【学校施設】&#10;一人当たり面積該当値テキスト">
          <a:extLst>
            <a:ext uri="{FF2B5EF4-FFF2-40B4-BE49-F238E27FC236}">
              <a16:creationId xmlns:a16="http://schemas.microsoft.com/office/drawing/2014/main" id="{2E55B48B-4DC6-40FB-95F4-6D5AD011228F}"/>
            </a:ext>
          </a:extLst>
        </xdr:cNvPr>
        <xdr:cNvSpPr txBox="1"/>
      </xdr:nvSpPr>
      <xdr:spPr>
        <a:xfrm>
          <a:off x="22199600" y="1021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135280</xdr:rowOff>
    </xdr:from>
    <xdr:to>
      <xdr:col>112</xdr:col>
      <xdr:colOff>38100</xdr:colOff>
      <xdr:row>60</xdr:row>
      <xdr:rowOff>65430</xdr:rowOff>
    </xdr:to>
    <xdr:sp macro="" textlink="">
      <xdr:nvSpPr>
        <xdr:cNvPr id="696" name="楕円 695">
          <a:extLst>
            <a:ext uri="{FF2B5EF4-FFF2-40B4-BE49-F238E27FC236}">
              <a16:creationId xmlns:a16="http://schemas.microsoft.com/office/drawing/2014/main" id="{B203E705-C7AB-4CAF-9D3B-BBABC19BD6B4}"/>
            </a:ext>
          </a:extLst>
        </xdr:cNvPr>
        <xdr:cNvSpPr/>
      </xdr:nvSpPr>
      <xdr:spPr>
        <a:xfrm>
          <a:off x="21272500" y="1025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2743</xdr:rowOff>
    </xdr:from>
    <xdr:to>
      <xdr:col>116</xdr:col>
      <xdr:colOff>63500</xdr:colOff>
      <xdr:row>60</xdr:row>
      <xdr:rowOff>14630</xdr:rowOff>
    </xdr:to>
    <xdr:cxnSp macro="">
      <xdr:nvCxnSpPr>
        <xdr:cNvPr id="697" name="直線コネクタ 696">
          <a:extLst>
            <a:ext uri="{FF2B5EF4-FFF2-40B4-BE49-F238E27FC236}">
              <a16:creationId xmlns:a16="http://schemas.microsoft.com/office/drawing/2014/main" id="{E3629852-FECE-45CC-9198-A64AD45ACD05}"/>
            </a:ext>
          </a:extLst>
        </xdr:cNvPr>
        <xdr:cNvCxnSpPr/>
      </xdr:nvCxnSpPr>
      <xdr:spPr>
        <a:xfrm flipV="1">
          <a:off x="21323300" y="10289743"/>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143967</xdr:rowOff>
    </xdr:from>
    <xdr:to>
      <xdr:col>107</xdr:col>
      <xdr:colOff>101600</xdr:colOff>
      <xdr:row>60</xdr:row>
      <xdr:rowOff>74117</xdr:rowOff>
    </xdr:to>
    <xdr:sp macro="" textlink="">
      <xdr:nvSpPr>
        <xdr:cNvPr id="698" name="楕円 697">
          <a:extLst>
            <a:ext uri="{FF2B5EF4-FFF2-40B4-BE49-F238E27FC236}">
              <a16:creationId xmlns:a16="http://schemas.microsoft.com/office/drawing/2014/main" id="{A3FE5C0F-05A1-420B-8970-14223E627A21}"/>
            </a:ext>
          </a:extLst>
        </xdr:cNvPr>
        <xdr:cNvSpPr/>
      </xdr:nvSpPr>
      <xdr:spPr>
        <a:xfrm>
          <a:off x="20383500" y="10259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14630</xdr:rowOff>
    </xdr:from>
    <xdr:to>
      <xdr:col>111</xdr:col>
      <xdr:colOff>177800</xdr:colOff>
      <xdr:row>60</xdr:row>
      <xdr:rowOff>23317</xdr:rowOff>
    </xdr:to>
    <xdr:cxnSp macro="">
      <xdr:nvCxnSpPr>
        <xdr:cNvPr id="699" name="直線コネクタ 698">
          <a:extLst>
            <a:ext uri="{FF2B5EF4-FFF2-40B4-BE49-F238E27FC236}">
              <a16:creationId xmlns:a16="http://schemas.microsoft.com/office/drawing/2014/main" id="{ABF6BBC2-96D4-4503-BBBE-F95DEC63BED9}"/>
            </a:ext>
          </a:extLst>
        </xdr:cNvPr>
        <xdr:cNvCxnSpPr/>
      </xdr:nvCxnSpPr>
      <xdr:spPr>
        <a:xfrm flipV="1">
          <a:off x="20434300" y="10301630"/>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153112</xdr:rowOff>
    </xdr:from>
    <xdr:to>
      <xdr:col>102</xdr:col>
      <xdr:colOff>165100</xdr:colOff>
      <xdr:row>60</xdr:row>
      <xdr:rowOff>83262</xdr:rowOff>
    </xdr:to>
    <xdr:sp macro="" textlink="">
      <xdr:nvSpPr>
        <xdr:cNvPr id="700" name="楕円 699">
          <a:extLst>
            <a:ext uri="{FF2B5EF4-FFF2-40B4-BE49-F238E27FC236}">
              <a16:creationId xmlns:a16="http://schemas.microsoft.com/office/drawing/2014/main" id="{30C3BDBD-1B5C-403B-BE45-B51742215BB0}"/>
            </a:ext>
          </a:extLst>
        </xdr:cNvPr>
        <xdr:cNvSpPr/>
      </xdr:nvSpPr>
      <xdr:spPr>
        <a:xfrm>
          <a:off x="19494500" y="1026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23317</xdr:rowOff>
    </xdr:from>
    <xdr:to>
      <xdr:col>107</xdr:col>
      <xdr:colOff>50800</xdr:colOff>
      <xdr:row>60</xdr:row>
      <xdr:rowOff>32462</xdr:rowOff>
    </xdr:to>
    <xdr:cxnSp macro="">
      <xdr:nvCxnSpPr>
        <xdr:cNvPr id="701" name="直線コネクタ 700">
          <a:extLst>
            <a:ext uri="{FF2B5EF4-FFF2-40B4-BE49-F238E27FC236}">
              <a16:creationId xmlns:a16="http://schemas.microsoft.com/office/drawing/2014/main" id="{CF5E03F7-8BFF-4368-BD29-C1E1D288A086}"/>
            </a:ext>
          </a:extLst>
        </xdr:cNvPr>
        <xdr:cNvCxnSpPr/>
      </xdr:nvCxnSpPr>
      <xdr:spPr>
        <a:xfrm flipV="1">
          <a:off x="19545300" y="10310317"/>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161341</xdr:rowOff>
    </xdr:from>
    <xdr:to>
      <xdr:col>98</xdr:col>
      <xdr:colOff>38100</xdr:colOff>
      <xdr:row>60</xdr:row>
      <xdr:rowOff>91491</xdr:rowOff>
    </xdr:to>
    <xdr:sp macro="" textlink="">
      <xdr:nvSpPr>
        <xdr:cNvPr id="702" name="楕円 701">
          <a:extLst>
            <a:ext uri="{FF2B5EF4-FFF2-40B4-BE49-F238E27FC236}">
              <a16:creationId xmlns:a16="http://schemas.microsoft.com/office/drawing/2014/main" id="{07900F0A-3215-4749-B134-DF3A37539CA0}"/>
            </a:ext>
          </a:extLst>
        </xdr:cNvPr>
        <xdr:cNvSpPr/>
      </xdr:nvSpPr>
      <xdr:spPr>
        <a:xfrm>
          <a:off x="18605500" y="10276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32462</xdr:rowOff>
    </xdr:from>
    <xdr:to>
      <xdr:col>102</xdr:col>
      <xdr:colOff>114300</xdr:colOff>
      <xdr:row>60</xdr:row>
      <xdr:rowOff>40691</xdr:rowOff>
    </xdr:to>
    <xdr:cxnSp macro="">
      <xdr:nvCxnSpPr>
        <xdr:cNvPr id="703" name="直線コネクタ 702">
          <a:extLst>
            <a:ext uri="{FF2B5EF4-FFF2-40B4-BE49-F238E27FC236}">
              <a16:creationId xmlns:a16="http://schemas.microsoft.com/office/drawing/2014/main" id="{6B191E08-C03B-4661-8C74-113DE04F27A5}"/>
            </a:ext>
          </a:extLst>
        </xdr:cNvPr>
        <xdr:cNvCxnSpPr/>
      </xdr:nvCxnSpPr>
      <xdr:spPr>
        <a:xfrm flipV="1">
          <a:off x="18656300" y="10319462"/>
          <a:ext cx="8890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70528</xdr:rowOff>
    </xdr:from>
    <xdr:ext cx="469744" cy="259045"/>
    <xdr:sp macro="" textlink="">
      <xdr:nvSpPr>
        <xdr:cNvPr id="704" name="n_1aveValue【学校施設】&#10;一人当たり面積">
          <a:extLst>
            <a:ext uri="{FF2B5EF4-FFF2-40B4-BE49-F238E27FC236}">
              <a16:creationId xmlns:a16="http://schemas.microsoft.com/office/drawing/2014/main" id="{E32B9D45-DAED-47EA-BDCE-78B4ACAA95BB}"/>
            </a:ext>
          </a:extLst>
        </xdr:cNvPr>
        <xdr:cNvSpPr txBox="1"/>
      </xdr:nvSpPr>
      <xdr:spPr>
        <a:xfrm>
          <a:off x="21075727" y="1001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62298</xdr:rowOff>
    </xdr:from>
    <xdr:ext cx="469744" cy="259045"/>
    <xdr:sp macro="" textlink="">
      <xdr:nvSpPr>
        <xdr:cNvPr id="705" name="n_2aveValue【学校施設】&#10;一人当たり面積">
          <a:extLst>
            <a:ext uri="{FF2B5EF4-FFF2-40B4-BE49-F238E27FC236}">
              <a16:creationId xmlns:a16="http://schemas.microsoft.com/office/drawing/2014/main" id="{8C16FF25-EC63-4D89-BFE0-B1E2D42F7CCE}"/>
            </a:ext>
          </a:extLst>
        </xdr:cNvPr>
        <xdr:cNvSpPr txBox="1"/>
      </xdr:nvSpPr>
      <xdr:spPr>
        <a:xfrm>
          <a:off x="20199427" y="10006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72356</xdr:rowOff>
    </xdr:from>
    <xdr:ext cx="469744" cy="259045"/>
    <xdr:sp macro="" textlink="">
      <xdr:nvSpPr>
        <xdr:cNvPr id="706" name="n_3aveValue【学校施設】&#10;一人当たり面積">
          <a:extLst>
            <a:ext uri="{FF2B5EF4-FFF2-40B4-BE49-F238E27FC236}">
              <a16:creationId xmlns:a16="http://schemas.microsoft.com/office/drawing/2014/main" id="{A89E9D62-A4E8-4A3D-987C-1E26B201FE72}"/>
            </a:ext>
          </a:extLst>
        </xdr:cNvPr>
        <xdr:cNvSpPr txBox="1"/>
      </xdr:nvSpPr>
      <xdr:spPr>
        <a:xfrm>
          <a:off x="19310427" y="10016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59097</xdr:rowOff>
    </xdr:from>
    <xdr:ext cx="469744" cy="259045"/>
    <xdr:sp macro="" textlink="">
      <xdr:nvSpPr>
        <xdr:cNvPr id="707" name="n_4aveValue【学校施設】&#10;一人当たり面積">
          <a:extLst>
            <a:ext uri="{FF2B5EF4-FFF2-40B4-BE49-F238E27FC236}">
              <a16:creationId xmlns:a16="http://schemas.microsoft.com/office/drawing/2014/main" id="{2CA0C716-069D-4588-ACE1-0229D9F2EE86}"/>
            </a:ext>
          </a:extLst>
        </xdr:cNvPr>
        <xdr:cNvSpPr txBox="1"/>
      </xdr:nvSpPr>
      <xdr:spPr>
        <a:xfrm>
          <a:off x="18421427" y="1000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56557</xdr:rowOff>
    </xdr:from>
    <xdr:ext cx="469744" cy="259045"/>
    <xdr:sp macro="" textlink="">
      <xdr:nvSpPr>
        <xdr:cNvPr id="708" name="n_1mainValue【学校施設】&#10;一人当たり面積">
          <a:extLst>
            <a:ext uri="{FF2B5EF4-FFF2-40B4-BE49-F238E27FC236}">
              <a16:creationId xmlns:a16="http://schemas.microsoft.com/office/drawing/2014/main" id="{2CCA6D87-345C-4AF9-91AB-2F69B4605D4F}"/>
            </a:ext>
          </a:extLst>
        </xdr:cNvPr>
        <xdr:cNvSpPr txBox="1"/>
      </xdr:nvSpPr>
      <xdr:spPr>
        <a:xfrm>
          <a:off x="21075727" y="1034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65244</xdr:rowOff>
    </xdr:from>
    <xdr:ext cx="469744" cy="259045"/>
    <xdr:sp macro="" textlink="">
      <xdr:nvSpPr>
        <xdr:cNvPr id="709" name="n_2mainValue【学校施設】&#10;一人当たり面積">
          <a:extLst>
            <a:ext uri="{FF2B5EF4-FFF2-40B4-BE49-F238E27FC236}">
              <a16:creationId xmlns:a16="http://schemas.microsoft.com/office/drawing/2014/main" id="{31033C20-3777-450C-B14D-5DF8A97F522A}"/>
            </a:ext>
          </a:extLst>
        </xdr:cNvPr>
        <xdr:cNvSpPr txBox="1"/>
      </xdr:nvSpPr>
      <xdr:spPr>
        <a:xfrm>
          <a:off x="20199427" y="10352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74389</xdr:rowOff>
    </xdr:from>
    <xdr:ext cx="469744" cy="259045"/>
    <xdr:sp macro="" textlink="">
      <xdr:nvSpPr>
        <xdr:cNvPr id="710" name="n_3mainValue【学校施設】&#10;一人当たり面積">
          <a:extLst>
            <a:ext uri="{FF2B5EF4-FFF2-40B4-BE49-F238E27FC236}">
              <a16:creationId xmlns:a16="http://schemas.microsoft.com/office/drawing/2014/main" id="{B4ACF778-8DD9-49B8-8D7D-03F18995B7E5}"/>
            </a:ext>
          </a:extLst>
        </xdr:cNvPr>
        <xdr:cNvSpPr txBox="1"/>
      </xdr:nvSpPr>
      <xdr:spPr>
        <a:xfrm>
          <a:off x="19310427" y="10361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82618</xdr:rowOff>
    </xdr:from>
    <xdr:ext cx="469744" cy="259045"/>
    <xdr:sp macro="" textlink="">
      <xdr:nvSpPr>
        <xdr:cNvPr id="711" name="n_4mainValue【学校施設】&#10;一人当たり面積">
          <a:extLst>
            <a:ext uri="{FF2B5EF4-FFF2-40B4-BE49-F238E27FC236}">
              <a16:creationId xmlns:a16="http://schemas.microsoft.com/office/drawing/2014/main" id="{78A5F6AA-2997-412B-B000-AB0142D62F27}"/>
            </a:ext>
          </a:extLst>
        </xdr:cNvPr>
        <xdr:cNvSpPr txBox="1"/>
      </xdr:nvSpPr>
      <xdr:spPr>
        <a:xfrm>
          <a:off x="18421427" y="1036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2" name="正方形/長方形 711">
          <a:extLst>
            <a:ext uri="{FF2B5EF4-FFF2-40B4-BE49-F238E27FC236}">
              <a16:creationId xmlns:a16="http://schemas.microsoft.com/office/drawing/2014/main" id="{A3C42307-4641-4491-81FB-0AFE85BB3807}"/>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3" name="正方形/長方形 712">
          <a:extLst>
            <a:ext uri="{FF2B5EF4-FFF2-40B4-BE49-F238E27FC236}">
              <a16:creationId xmlns:a16="http://schemas.microsoft.com/office/drawing/2014/main" id="{E8765F4B-7498-46EA-98C4-6AAD6AB67A8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4" name="正方形/長方形 713">
          <a:extLst>
            <a:ext uri="{FF2B5EF4-FFF2-40B4-BE49-F238E27FC236}">
              <a16:creationId xmlns:a16="http://schemas.microsoft.com/office/drawing/2014/main" id="{B5FD3F56-A46E-4DF1-A8A1-54FB687BDE2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5" name="正方形/長方形 714">
          <a:extLst>
            <a:ext uri="{FF2B5EF4-FFF2-40B4-BE49-F238E27FC236}">
              <a16:creationId xmlns:a16="http://schemas.microsoft.com/office/drawing/2014/main" id="{43600B20-9FA6-48CE-BF7D-01DA2D2D0D0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6" name="正方形/長方形 715">
          <a:extLst>
            <a:ext uri="{FF2B5EF4-FFF2-40B4-BE49-F238E27FC236}">
              <a16:creationId xmlns:a16="http://schemas.microsoft.com/office/drawing/2014/main" id="{E7115D39-E06C-43BA-8835-DC6EEC52C5C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7" name="正方形/長方形 716">
          <a:extLst>
            <a:ext uri="{FF2B5EF4-FFF2-40B4-BE49-F238E27FC236}">
              <a16:creationId xmlns:a16="http://schemas.microsoft.com/office/drawing/2014/main" id="{2B3A2E51-2BF9-4A72-93B2-0C88BAFAEAF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8" name="正方形/長方形 717">
          <a:extLst>
            <a:ext uri="{FF2B5EF4-FFF2-40B4-BE49-F238E27FC236}">
              <a16:creationId xmlns:a16="http://schemas.microsoft.com/office/drawing/2014/main" id="{D22B83F5-1746-421C-9E5A-3F28947FC547}"/>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9" name="正方形/長方形 718">
          <a:extLst>
            <a:ext uri="{FF2B5EF4-FFF2-40B4-BE49-F238E27FC236}">
              <a16:creationId xmlns:a16="http://schemas.microsoft.com/office/drawing/2014/main" id="{474617BB-B86B-4FC3-8739-F6AC2969FE68}"/>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0" name="正方形/長方形 719">
          <a:extLst>
            <a:ext uri="{FF2B5EF4-FFF2-40B4-BE49-F238E27FC236}">
              <a16:creationId xmlns:a16="http://schemas.microsoft.com/office/drawing/2014/main" id="{8BDEF47C-8154-4DC7-8E65-9B03C0E47D5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1" name="正方形/長方形 720">
          <a:extLst>
            <a:ext uri="{FF2B5EF4-FFF2-40B4-BE49-F238E27FC236}">
              <a16:creationId xmlns:a16="http://schemas.microsoft.com/office/drawing/2014/main" id="{8D37918B-3618-4D83-A2B3-46375A1695E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2" name="正方形/長方形 721">
          <a:extLst>
            <a:ext uri="{FF2B5EF4-FFF2-40B4-BE49-F238E27FC236}">
              <a16:creationId xmlns:a16="http://schemas.microsoft.com/office/drawing/2014/main" id="{3967E32A-036A-426B-83B8-C5C28EB2FF1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3" name="正方形/長方形 722">
          <a:extLst>
            <a:ext uri="{FF2B5EF4-FFF2-40B4-BE49-F238E27FC236}">
              <a16:creationId xmlns:a16="http://schemas.microsoft.com/office/drawing/2014/main" id="{394BB55C-1AE8-4644-9E62-84AC7728367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4" name="正方形/長方形 723">
          <a:extLst>
            <a:ext uri="{FF2B5EF4-FFF2-40B4-BE49-F238E27FC236}">
              <a16:creationId xmlns:a16="http://schemas.microsoft.com/office/drawing/2014/main" id="{7ED176AD-3623-4260-A182-6536BF7B378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5" name="正方形/長方形 724">
          <a:extLst>
            <a:ext uri="{FF2B5EF4-FFF2-40B4-BE49-F238E27FC236}">
              <a16:creationId xmlns:a16="http://schemas.microsoft.com/office/drawing/2014/main" id="{981A55AA-D2C8-4B72-9E68-9E9B02C6215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6" name="正方形/長方形 725">
          <a:extLst>
            <a:ext uri="{FF2B5EF4-FFF2-40B4-BE49-F238E27FC236}">
              <a16:creationId xmlns:a16="http://schemas.microsoft.com/office/drawing/2014/main" id="{D5202C3C-E4F3-47A9-BCD5-54A2F2E32E9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7" name="正方形/長方形 726">
          <a:extLst>
            <a:ext uri="{FF2B5EF4-FFF2-40B4-BE49-F238E27FC236}">
              <a16:creationId xmlns:a16="http://schemas.microsoft.com/office/drawing/2014/main" id="{1909929C-82C1-414E-9D8F-19BFBF24D2FE}"/>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28" name="正方形/長方形 727">
          <a:extLst>
            <a:ext uri="{FF2B5EF4-FFF2-40B4-BE49-F238E27FC236}">
              <a16:creationId xmlns:a16="http://schemas.microsoft.com/office/drawing/2014/main" id="{966055F1-2587-4277-9F3B-3BDD576D354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9" name="正方形/長方形 728">
          <a:extLst>
            <a:ext uri="{FF2B5EF4-FFF2-40B4-BE49-F238E27FC236}">
              <a16:creationId xmlns:a16="http://schemas.microsoft.com/office/drawing/2014/main" id="{68543DB3-8439-495E-96A2-3C85726CDAF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0" name="正方形/長方形 729">
          <a:extLst>
            <a:ext uri="{FF2B5EF4-FFF2-40B4-BE49-F238E27FC236}">
              <a16:creationId xmlns:a16="http://schemas.microsoft.com/office/drawing/2014/main" id="{D1060216-C309-46BA-BA8C-91B2186D3DA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1" name="正方形/長方形 730">
          <a:extLst>
            <a:ext uri="{FF2B5EF4-FFF2-40B4-BE49-F238E27FC236}">
              <a16:creationId xmlns:a16="http://schemas.microsoft.com/office/drawing/2014/main" id="{6E37C89F-ED06-43E2-B039-2F18120FA2C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2" name="正方形/長方形 731">
          <a:extLst>
            <a:ext uri="{FF2B5EF4-FFF2-40B4-BE49-F238E27FC236}">
              <a16:creationId xmlns:a16="http://schemas.microsoft.com/office/drawing/2014/main" id="{F19807FD-9594-42CF-96F2-6147C0ADF3C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3" name="正方形/長方形 732">
          <a:extLst>
            <a:ext uri="{FF2B5EF4-FFF2-40B4-BE49-F238E27FC236}">
              <a16:creationId xmlns:a16="http://schemas.microsoft.com/office/drawing/2014/main" id="{5395462D-473D-4166-8B64-3EE26928F84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4" name="正方形/長方形 733">
          <a:extLst>
            <a:ext uri="{FF2B5EF4-FFF2-40B4-BE49-F238E27FC236}">
              <a16:creationId xmlns:a16="http://schemas.microsoft.com/office/drawing/2014/main" id="{15338F7F-988A-4F86-8D01-2488A25A477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5" name="正方形/長方形 734">
          <a:extLst>
            <a:ext uri="{FF2B5EF4-FFF2-40B4-BE49-F238E27FC236}">
              <a16:creationId xmlns:a16="http://schemas.microsoft.com/office/drawing/2014/main" id="{9CA0D08B-8C09-4723-B610-34FBEF7B3ABB}"/>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36" name="正方形/長方形 735">
          <a:extLst>
            <a:ext uri="{FF2B5EF4-FFF2-40B4-BE49-F238E27FC236}">
              <a16:creationId xmlns:a16="http://schemas.microsoft.com/office/drawing/2014/main" id="{6AA79918-F5C2-460C-AD05-98B4E69353F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7" name="正方形/長方形 736">
          <a:extLst>
            <a:ext uri="{FF2B5EF4-FFF2-40B4-BE49-F238E27FC236}">
              <a16:creationId xmlns:a16="http://schemas.microsoft.com/office/drawing/2014/main" id="{01880E99-4D8E-4921-BCB4-BE12F0C9D0B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8" name="正方形/長方形 737">
          <a:extLst>
            <a:ext uri="{FF2B5EF4-FFF2-40B4-BE49-F238E27FC236}">
              <a16:creationId xmlns:a16="http://schemas.microsoft.com/office/drawing/2014/main" id="{B55B3807-52D1-458F-AF4A-36F968AA2DB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9" name="正方形/長方形 738">
          <a:extLst>
            <a:ext uri="{FF2B5EF4-FFF2-40B4-BE49-F238E27FC236}">
              <a16:creationId xmlns:a16="http://schemas.microsoft.com/office/drawing/2014/main" id="{8913A032-A29A-4285-ABBA-0500364EC20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0" name="正方形/長方形 739">
          <a:extLst>
            <a:ext uri="{FF2B5EF4-FFF2-40B4-BE49-F238E27FC236}">
              <a16:creationId xmlns:a16="http://schemas.microsoft.com/office/drawing/2014/main" id="{2E522C9E-1DC5-4F3A-B141-670E4B45088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1" name="正方形/長方形 740">
          <a:extLst>
            <a:ext uri="{FF2B5EF4-FFF2-40B4-BE49-F238E27FC236}">
              <a16:creationId xmlns:a16="http://schemas.microsoft.com/office/drawing/2014/main" id="{703AD60F-D812-49AD-AF8D-78053F96E74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2" name="正方形/長方形 741">
          <a:extLst>
            <a:ext uri="{FF2B5EF4-FFF2-40B4-BE49-F238E27FC236}">
              <a16:creationId xmlns:a16="http://schemas.microsoft.com/office/drawing/2014/main" id="{6B7386E5-D80B-4E19-811C-1C2F3263DB9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3" name="正方形/長方形 742">
          <a:extLst>
            <a:ext uri="{FF2B5EF4-FFF2-40B4-BE49-F238E27FC236}">
              <a16:creationId xmlns:a16="http://schemas.microsoft.com/office/drawing/2014/main" id="{2BEDDBE3-F841-446F-8742-641A047918A9}"/>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4" name="正方形/長方形 743">
          <a:extLst>
            <a:ext uri="{FF2B5EF4-FFF2-40B4-BE49-F238E27FC236}">
              <a16:creationId xmlns:a16="http://schemas.microsoft.com/office/drawing/2014/main" id="{BA18A3CB-AB41-4990-AAC9-E5DFDC61C7F7}"/>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5" name="正方形/長方形 744">
          <a:extLst>
            <a:ext uri="{FF2B5EF4-FFF2-40B4-BE49-F238E27FC236}">
              <a16:creationId xmlns:a16="http://schemas.microsoft.com/office/drawing/2014/main" id="{1681B1CF-2B7C-4288-B8E1-47D4081EA162}"/>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6" name="テキスト ボックス 745">
          <a:extLst>
            <a:ext uri="{FF2B5EF4-FFF2-40B4-BE49-F238E27FC236}">
              <a16:creationId xmlns:a16="http://schemas.microsoft.com/office/drawing/2014/main" id="{A64591C1-CF92-4594-B793-92310A170875}"/>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公営住宅については築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数年を経過しており、老朽化が顕著であるため、高い有形固定資産減価償却率となっている。</a:t>
          </a:r>
        </a:p>
        <a:p>
          <a:r>
            <a:rPr kumimoji="1" lang="ja-JP" altLang="en-US" sz="1300">
              <a:latin typeface="ＭＳ Ｐゴシック" panose="020B0600070205080204" pitchFamily="50" charset="-128"/>
              <a:ea typeface="ＭＳ Ｐゴシック" panose="020B0600070205080204" pitchFamily="50" charset="-128"/>
            </a:rPr>
            <a:t>記載の公共施設等・インフラ施設については、平成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年度に「湯河原町公共施設等総合管理計画」を策定したが、</a:t>
          </a:r>
        </a:p>
        <a:p>
          <a:r>
            <a:rPr kumimoji="1" lang="ja-JP" altLang="en-US" sz="1300">
              <a:latin typeface="ＭＳ Ｐゴシック" panose="020B0600070205080204" pitchFamily="50" charset="-128"/>
              <a:ea typeface="ＭＳ Ｐゴシック" panose="020B0600070205080204" pitchFamily="50" charset="-128"/>
            </a:rPr>
            <a:t>時代とともに変化する町民ニーズ、財政状況等を反映させるため、中長期的な視点が必要と考えており、令和３年度に「湯河原町公共施設等総合管理計画」が改訂された。</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7688DD0-3F0D-44FF-8CC7-471C836EF63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A499578-71EB-4558-AB53-602AA3AF909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E06CBBA-D730-481A-941E-D1FD8AF5643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5EF2B63-1F9C-4CE5-A938-07A39C6AFC5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86F4484-0FAC-4590-9481-EEDC6A9C81C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6639C1E-FE66-429B-AFE9-F9CC933E7B4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8D2B57F-57DD-47F6-B811-84185A3FAF4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D28A86E-495A-43ED-8696-2FDF03B56C6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C1E73E8-8499-4FAA-83E6-7C3C22F3054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E14A8C9-6C88-4964-8B8F-62D7F6DE6F5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23,483
22,947
40.97
11,424,696
11,043,051
287,784
6,075,241
9,420,291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8E87614-7BD3-4283-8C84-C3088ECF887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6FC1B07-D44F-40BF-9ABA-532C7787AD6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7AF2875-0196-49F4-ADA5-62CF0D994AC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E9464DC-6816-4B04-BEEE-9BF8475E206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510207E-64A5-4C1A-AD0A-248A8165671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C28DB88-C0CB-47EB-AE70-CC3361412B66}"/>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BF9B6F1-1AD6-4967-B5B0-747827F15F3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58172C5-641A-4266-A5C0-4F1EC6E1EFA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DC282CF-2F73-463A-AE36-952D07C900F7}"/>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34B1AB2-AC32-444D-8817-B36245B8218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DEAF169-D4FA-4512-BDF9-2C1AF7D3D95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3E77A7C-9949-4721-855A-776550A6A13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F509A69-1D9B-4052-8206-0F0E7E255F5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D8B4B11-03C7-400B-B12A-E6DC167497B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84F7094-3F71-481F-97E4-959D0C84C7A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9C7E59A-007A-4E11-9014-DF49B889602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59826E6-F8F8-4081-89C9-30E184E81F0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6F002B2-9E2C-46EF-BC62-5B7DDFC1BEB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B5F709A-3564-47EE-A08C-1935F7C7CA5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B545388-3C33-49C1-8E62-EA9F0F1C102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05F7A1D-9306-45DF-B1A2-901F0461271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59E4D2D-6D9C-421F-B6C4-7AABD1C34E2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45C1D27-7379-4B0F-98AD-996BF21F36E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B5C79D6-3FDA-4843-ABEB-A0C97E452E3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C25FE4C-E473-4C87-A7ED-FDCF889ED93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97656FB-C15C-44F4-B76E-2F5F06CEA9F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1900FFE-CF4E-4258-97E8-1496277A3B9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D68C283-7DC7-426F-BD2E-723A59B3DFF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BCA910E-CD71-4F94-A5E7-7C8EE0C33CD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6B423D2-344D-42CE-9D85-AEDC4DA869E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CD4313F-5EDC-42D9-B8EE-D48B5F6A753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1CEF5DB-37A6-4930-9F08-69EB2F5BFBA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13EA0906-E470-4A1E-8A64-6F7A4ABA1F99}"/>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8332C631-F3DF-4827-A22B-C4A481656299}"/>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C2BE010-6CC9-4478-BF23-C584240438FB}"/>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994FDDE7-71FE-478C-B56D-4994B65EF00B}"/>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E7D56A27-D3DE-4A35-93FC-A0E9B6E8ED09}"/>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A0F6C13-5E89-4BB6-B45B-A13CBA738E82}"/>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26DF3EBD-0741-4B29-9BD8-5BB5FC4F7D86}"/>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5BBF2C96-45F7-4B7E-80C2-C5DF73302C0B}"/>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89E71236-1435-4557-8771-1FB0D70CE52C}"/>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B82BEBF5-AF04-4177-A19E-1FA1463A674D}"/>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7249E7A-8791-4E27-9ED8-7F30B1C3C363}"/>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8E6F9DF-592D-471F-9059-05CF48C30D8C}"/>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A8DE4733-6012-4A53-A222-DCD02A3C0FA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12EF65CC-5B0B-4BB8-872E-BEBB380FB1A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4354</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EC104440-8A74-4C12-B05B-75AF97D52968}"/>
            </a:ext>
          </a:extLst>
        </xdr:cNvPr>
        <xdr:cNvCxnSpPr/>
      </xdr:nvCxnSpPr>
      <xdr:spPr>
        <a:xfrm flipV="1">
          <a:off x="4634865" y="5833654"/>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954C50B6-B520-4F40-8FB9-8479B9234715}"/>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21133862-5ED9-4C30-AD58-21D271498AC2}"/>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122481</xdr:rowOff>
    </xdr:from>
    <xdr:ext cx="405111" cy="259045"/>
    <xdr:sp macro="" textlink="">
      <xdr:nvSpPr>
        <xdr:cNvPr id="61" name="【図書館】&#10;有形固定資産減価償却率最大値テキスト">
          <a:extLst>
            <a:ext uri="{FF2B5EF4-FFF2-40B4-BE49-F238E27FC236}">
              <a16:creationId xmlns:a16="http://schemas.microsoft.com/office/drawing/2014/main" id="{D19AB6CC-E276-4CAA-8C8F-D0D78F62BAFB}"/>
            </a:ext>
          </a:extLst>
        </xdr:cNvPr>
        <xdr:cNvSpPr txBox="1"/>
      </xdr:nvSpPr>
      <xdr:spPr>
        <a:xfrm>
          <a:off x="4673600" y="560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4354</xdr:rowOff>
    </xdr:from>
    <xdr:to>
      <xdr:col>24</xdr:col>
      <xdr:colOff>152400</xdr:colOff>
      <xdr:row>34</xdr:row>
      <xdr:rowOff>4354</xdr:rowOff>
    </xdr:to>
    <xdr:cxnSp macro="">
      <xdr:nvCxnSpPr>
        <xdr:cNvPr id="62" name="直線コネクタ 61">
          <a:extLst>
            <a:ext uri="{FF2B5EF4-FFF2-40B4-BE49-F238E27FC236}">
              <a16:creationId xmlns:a16="http://schemas.microsoft.com/office/drawing/2014/main" id="{103A676F-0D4C-4B3B-BFC1-95D43EEBC475}"/>
            </a:ext>
          </a:extLst>
        </xdr:cNvPr>
        <xdr:cNvCxnSpPr/>
      </xdr:nvCxnSpPr>
      <xdr:spPr>
        <a:xfrm>
          <a:off x="4546600" y="583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924</xdr:rowOff>
    </xdr:from>
    <xdr:ext cx="405111" cy="259045"/>
    <xdr:sp macro="" textlink="">
      <xdr:nvSpPr>
        <xdr:cNvPr id="63" name="【図書館】&#10;有形固定資産減価償却率平均値テキスト">
          <a:extLst>
            <a:ext uri="{FF2B5EF4-FFF2-40B4-BE49-F238E27FC236}">
              <a16:creationId xmlns:a16="http://schemas.microsoft.com/office/drawing/2014/main" id="{C2C05178-CFBD-4E7B-BBA7-D6DEF9443E82}"/>
            </a:ext>
          </a:extLst>
        </xdr:cNvPr>
        <xdr:cNvSpPr txBox="1"/>
      </xdr:nvSpPr>
      <xdr:spPr>
        <a:xfrm>
          <a:off x="4673600" y="6344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149497</xdr:rowOff>
    </xdr:from>
    <xdr:to>
      <xdr:col>24</xdr:col>
      <xdr:colOff>114300</xdr:colOff>
      <xdr:row>38</xdr:row>
      <xdr:rowOff>79647</xdr:rowOff>
    </xdr:to>
    <xdr:sp macro="" textlink="">
      <xdr:nvSpPr>
        <xdr:cNvPr id="64" name="フローチャート: 判断 63">
          <a:extLst>
            <a:ext uri="{FF2B5EF4-FFF2-40B4-BE49-F238E27FC236}">
              <a16:creationId xmlns:a16="http://schemas.microsoft.com/office/drawing/2014/main" id="{65D55CC0-4F26-4E2C-A633-11A98C4F580B}"/>
            </a:ext>
          </a:extLst>
        </xdr:cNvPr>
        <xdr:cNvSpPr/>
      </xdr:nvSpPr>
      <xdr:spPr>
        <a:xfrm>
          <a:off x="4584700" y="649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115207</xdr:rowOff>
    </xdr:from>
    <xdr:to>
      <xdr:col>20</xdr:col>
      <xdr:colOff>38100</xdr:colOff>
      <xdr:row>38</xdr:row>
      <xdr:rowOff>45357</xdr:rowOff>
    </xdr:to>
    <xdr:sp macro="" textlink="">
      <xdr:nvSpPr>
        <xdr:cNvPr id="65" name="フローチャート: 判断 64">
          <a:extLst>
            <a:ext uri="{FF2B5EF4-FFF2-40B4-BE49-F238E27FC236}">
              <a16:creationId xmlns:a16="http://schemas.microsoft.com/office/drawing/2014/main" id="{DB6B5717-956A-4F85-9255-0EFAD0E52DDB}"/>
            </a:ext>
          </a:extLst>
        </xdr:cNvPr>
        <xdr:cNvSpPr/>
      </xdr:nvSpPr>
      <xdr:spPr>
        <a:xfrm>
          <a:off x="3746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84183</xdr:rowOff>
    </xdr:from>
    <xdr:to>
      <xdr:col>15</xdr:col>
      <xdr:colOff>101600</xdr:colOff>
      <xdr:row>38</xdr:row>
      <xdr:rowOff>14332</xdr:rowOff>
    </xdr:to>
    <xdr:sp macro="" textlink="">
      <xdr:nvSpPr>
        <xdr:cNvPr id="66" name="フローチャート: 判断 65">
          <a:extLst>
            <a:ext uri="{FF2B5EF4-FFF2-40B4-BE49-F238E27FC236}">
              <a16:creationId xmlns:a16="http://schemas.microsoft.com/office/drawing/2014/main" id="{0194C5F6-3972-4541-801F-165CAA9E1C05}"/>
            </a:ext>
          </a:extLst>
        </xdr:cNvPr>
        <xdr:cNvSpPr/>
      </xdr:nvSpPr>
      <xdr:spPr>
        <a:xfrm>
          <a:off x="2857500" y="642783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44994</xdr:rowOff>
    </xdr:from>
    <xdr:to>
      <xdr:col>10</xdr:col>
      <xdr:colOff>165100</xdr:colOff>
      <xdr:row>37</xdr:row>
      <xdr:rowOff>146594</xdr:rowOff>
    </xdr:to>
    <xdr:sp macro="" textlink="">
      <xdr:nvSpPr>
        <xdr:cNvPr id="67" name="フローチャート: 判断 66">
          <a:extLst>
            <a:ext uri="{FF2B5EF4-FFF2-40B4-BE49-F238E27FC236}">
              <a16:creationId xmlns:a16="http://schemas.microsoft.com/office/drawing/2014/main" id="{43B291F5-655B-4FD1-A63F-3B97C3547EDA}"/>
            </a:ext>
          </a:extLst>
        </xdr:cNvPr>
        <xdr:cNvSpPr/>
      </xdr:nvSpPr>
      <xdr:spPr>
        <a:xfrm>
          <a:off x="1968500" y="638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18869</xdr:rowOff>
    </xdr:from>
    <xdr:to>
      <xdr:col>6</xdr:col>
      <xdr:colOff>38100</xdr:colOff>
      <xdr:row>37</xdr:row>
      <xdr:rowOff>120469</xdr:rowOff>
    </xdr:to>
    <xdr:sp macro="" textlink="">
      <xdr:nvSpPr>
        <xdr:cNvPr id="68" name="フローチャート: 判断 67">
          <a:extLst>
            <a:ext uri="{FF2B5EF4-FFF2-40B4-BE49-F238E27FC236}">
              <a16:creationId xmlns:a16="http://schemas.microsoft.com/office/drawing/2014/main" id="{4B16068F-83DC-4970-B0F8-932ABF452178}"/>
            </a:ext>
          </a:extLst>
        </xdr:cNvPr>
        <xdr:cNvSpPr/>
      </xdr:nvSpPr>
      <xdr:spPr>
        <a:xfrm>
          <a:off x="1079500" y="636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2353881-99B6-499E-8063-789929C05D3E}"/>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1B20B46-BBD4-40E4-BE36-785E331AB5E4}"/>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B80048E-40D8-41FF-BEBB-C80BBCA12763}"/>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26E5FC1-04EE-4528-AB12-17F2698DAF1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2DA5E809-61A3-4DB1-86EB-DE4B16CD07C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113574</xdr:rowOff>
    </xdr:from>
    <xdr:to>
      <xdr:col>24</xdr:col>
      <xdr:colOff>114300</xdr:colOff>
      <xdr:row>42</xdr:row>
      <xdr:rowOff>43724</xdr:rowOff>
    </xdr:to>
    <xdr:sp macro="" textlink="">
      <xdr:nvSpPr>
        <xdr:cNvPr id="74" name="楕円 73">
          <a:extLst>
            <a:ext uri="{FF2B5EF4-FFF2-40B4-BE49-F238E27FC236}">
              <a16:creationId xmlns:a16="http://schemas.microsoft.com/office/drawing/2014/main" id="{9D91F3EC-B976-4720-9C1B-60253C9B96AF}"/>
            </a:ext>
          </a:extLst>
        </xdr:cNvPr>
        <xdr:cNvSpPr/>
      </xdr:nvSpPr>
      <xdr:spPr>
        <a:xfrm>
          <a:off x="4584700" y="714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28501</xdr:rowOff>
    </xdr:from>
    <xdr:ext cx="405111" cy="259045"/>
    <xdr:sp macro="" textlink="">
      <xdr:nvSpPr>
        <xdr:cNvPr id="75" name="【図書館】&#10;有形固定資産減価償却率該当値テキスト">
          <a:extLst>
            <a:ext uri="{FF2B5EF4-FFF2-40B4-BE49-F238E27FC236}">
              <a16:creationId xmlns:a16="http://schemas.microsoft.com/office/drawing/2014/main" id="{A1C954DE-41BF-4705-AB02-CE8CC9845BAB}"/>
            </a:ext>
          </a:extLst>
        </xdr:cNvPr>
        <xdr:cNvSpPr txBox="1"/>
      </xdr:nvSpPr>
      <xdr:spPr>
        <a:xfrm>
          <a:off x="4673600" y="7057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72753</xdr:rowOff>
    </xdr:from>
    <xdr:to>
      <xdr:col>20</xdr:col>
      <xdr:colOff>38100</xdr:colOff>
      <xdr:row>42</xdr:row>
      <xdr:rowOff>2903</xdr:rowOff>
    </xdr:to>
    <xdr:sp macro="" textlink="">
      <xdr:nvSpPr>
        <xdr:cNvPr id="76" name="楕円 75">
          <a:extLst>
            <a:ext uri="{FF2B5EF4-FFF2-40B4-BE49-F238E27FC236}">
              <a16:creationId xmlns:a16="http://schemas.microsoft.com/office/drawing/2014/main" id="{3B441541-2E12-42FA-ACAF-61FC8FDF03E4}"/>
            </a:ext>
          </a:extLst>
        </xdr:cNvPr>
        <xdr:cNvSpPr/>
      </xdr:nvSpPr>
      <xdr:spPr>
        <a:xfrm>
          <a:off x="3746500" y="710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123553</xdr:rowOff>
    </xdr:from>
    <xdr:to>
      <xdr:col>24</xdr:col>
      <xdr:colOff>63500</xdr:colOff>
      <xdr:row>41</xdr:row>
      <xdr:rowOff>164374</xdr:rowOff>
    </xdr:to>
    <xdr:cxnSp macro="">
      <xdr:nvCxnSpPr>
        <xdr:cNvPr id="77" name="直線コネクタ 76">
          <a:extLst>
            <a:ext uri="{FF2B5EF4-FFF2-40B4-BE49-F238E27FC236}">
              <a16:creationId xmlns:a16="http://schemas.microsoft.com/office/drawing/2014/main" id="{A12C681B-E856-4519-AB28-C183551A53DB}"/>
            </a:ext>
          </a:extLst>
        </xdr:cNvPr>
        <xdr:cNvCxnSpPr/>
      </xdr:nvCxnSpPr>
      <xdr:spPr>
        <a:xfrm>
          <a:off x="3797300" y="7153003"/>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30299</xdr:rowOff>
    </xdr:from>
    <xdr:to>
      <xdr:col>15</xdr:col>
      <xdr:colOff>101600</xdr:colOff>
      <xdr:row>41</xdr:row>
      <xdr:rowOff>131899</xdr:rowOff>
    </xdr:to>
    <xdr:sp macro="" textlink="">
      <xdr:nvSpPr>
        <xdr:cNvPr id="78" name="楕円 77">
          <a:extLst>
            <a:ext uri="{FF2B5EF4-FFF2-40B4-BE49-F238E27FC236}">
              <a16:creationId xmlns:a16="http://schemas.microsoft.com/office/drawing/2014/main" id="{E2262C07-C824-42BC-9BEA-6A0930196719}"/>
            </a:ext>
          </a:extLst>
        </xdr:cNvPr>
        <xdr:cNvSpPr/>
      </xdr:nvSpPr>
      <xdr:spPr>
        <a:xfrm>
          <a:off x="2857500" y="705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81099</xdr:rowOff>
    </xdr:from>
    <xdr:to>
      <xdr:col>19</xdr:col>
      <xdr:colOff>177800</xdr:colOff>
      <xdr:row>41</xdr:row>
      <xdr:rowOff>123553</xdr:rowOff>
    </xdr:to>
    <xdr:cxnSp macro="">
      <xdr:nvCxnSpPr>
        <xdr:cNvPr id="79" name="直線コネクタ 78">
          <a:extLst>
            <a:ext uri="{FF2B5EF4-FFF2-40B4-BE49-F238E27FC236}">
              <a16:creationId xmlns:a16="http://schemas.microsoft.com/office/drawing/2014/main" id="{DC0455CF-C895-45C5-AF7E-28029531B523}"/>
            </a:ext>
          </a:extLst>
        </xdr:cNvPr>
        <xdr:cNvCxnSpPr/>
      </xdr:nvCxnSpPr>
      <xdr:spPr>
        <a:xfrm>
          <a:off x="2908300" y="7110549"/>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160927</xdr:rowOff>
    </xdr:from>
    <xdr:to>
      <xdr:col>10</xdr:col>
      <xdr:colOff>165100</xdr:colOff>
      <xdr:row>41</xdr:row>
      <xdr:rowOff>91077</xdr:rowOff>
    </xdr:to>
    <xdr:sp macro="" textlink="">
      <xdr:nvSpPr>
        <xdr:cNvPr id="80" name="楕円 79">
          <a:extLst>
            <a:ext uri="{FF2B5EF4-FFF2-40B4-BE49-F238E27FC236}">
              <a16:creationId xmlns:a16="http://schemas.microsoft.com/office/drawing/2014/main" id="{B61F3902-8286-4D67-83D4-F84CEFB27861}"/>
            </a:ext>
          </a:extLst>
        </xdr:cNvPr>
        <xdr:cNvSpPr/>
      </xdr:nvSpPr>
      <xdr:spPr>
        <a:xfrm>
          <a:off x="1968500" y="701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40277</xdr:rowOff>
    </xdr:from>
    <xdr:to>
      <xdr:col>15</xdr:col>
      <xdr:colOff>50800</xdr:colOff>
      <xdr:row>41</xdr:row>
      <xdr:rowOff>81099</xdr:rowOff>
    </xdr:to>
    <xdr:cxnSp macro="">
      <xdr:nvCxnSpPr>
        <xdr:cNvPr id="81" name="直線コネクタ 80">
          <a:extLst>
            <a:ext uri="{FF2B5EF4-FFF2-40B4-BE49-F238E27FC236}">
              <a16:creationId xmlns:a16="http://schemas.microsoft.com/office/drawing/2014/main" id="{82CBE964-81CE-4420-88D3-0DC2DB9BD495}"/>
            </a:ext>
          </a:extLst>
        </xdr:cNvPr>
        <xdr:cNvCxnSpPr/>
      </xdr:nvCxnSpPr>
      <xdr:spPr>
        <a:xfrm>
          <a:off x="2019300" y="706972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118473</xdr:rowOff>
    </xdr:from>
    <xdr:to>
      <xdr:col>6</xdr:col>
      <xdr:colOff>38100</xdr:colOff>
      <xdr:row>41</xdr:row>
      <xdr:rowOff>48623</xdr:rowOff>
    </xdr:to>
    <xdr:sp macro="" textlink="">
      <xdr:nvSpPr>
        <xdr:cNvPr id="82" name="楕円 81">
          <a:extLst>
            <a:ext uri="{FF2B5EF4-FFF2-40B4-BE49-F238E27FC236}">
              <a16:creationId xmlns:a16="http://schemas.microsoft.com/office/drawing/2014/main" id="{94AD64F0-D983-47B8-994F-63A81903D0E8}"/>
            </a:ext>
          </a:extLst>
        </xdr:cNvPr>
        <xdr:cNvSpPr/>
      </xdr:nvSpPr>
      <xdr:spPr>
        <a:xfrm>
          <a:off x="1079500" y="697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169273</xdr:rowOff>
    </xdr:from>
    <xdr:to>
      <xdr:col>10</xdr:col>
      <xdr:colOff>114300</xdr:colOff>
      <xdr:row>41</xdr:row>
      <xdr:rowOff>40277</xdr:rowOff>
    </xdr:to>
    <xdr:cxnSp macro="">
      <xdr:nvCxnSpPr>
        <xdr:cNvPr id="83" name="直線コネクタ 82">
          <a:extLst>
            <a:ext uri="{FF2B5EF4-FFF2-40B4-BE49-F238E27FC236}">
              <a16:creationId xmlns:a16="http://schemas.microsoft.com/office/drawing/2014/main" id="{AF1C6890-1237-4377-82E5-68B938A85B4D}"/>
            </a:ext>
          </a:extLst>
        </xdr:cNvPr>
        <xdr:cNvCxnSpPr/>
      </xdr:nvCxnSpPr>
      <xdr:spPr>
        <a:xfrm>
          <a:off x="1130300" y="702727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61884</xdr:rowOff>
    </xdr:from>
    <xdr:ext cx="405111" cy="259045"/>
    <xdr:sp macro="" textlink="">
      <xdr:nvSpPr>
        <xdr:cNvPr id="84" name="n_1aveValue【図書館】&#10;有形固定資産減価償却率">
          <a:extLst>
            <a:ext uri="{FF2B5EF4-FFF2-40B4-BE49-F238E27FC236}">
              <a16:creationId xmlns:a16="http://schemas.microsoft.com/office/drawing/2014/main" id="{27D19925-B015-41C4-9966-04A1F13244DA}"/>
            </a:ext>
          </a:extLst>
        </xdr:cNvPr>
        <xdr:cNvSpPr txBox="1"/>
      </xdr:nvSpPr>
      <xdr:spPr>
        <a:xfrm>
          <a:off x="35820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30860</xdr:rowOff>
    </xdr:from>
    <xdr:ext cx="405111" cy="259045"/>
    <xdr:sp macro="" textlink="">
      <xdr:nvSpPr>
        <xdr:cNvPr id="85" name="n_2aveValue【図書館】&#10;有形固定資産減価償却率">
          <a:extLst>
            <a:ext uri="{FF2B5EF4-FFF2-40B4-BE49-F238E27FC236}">
              <a16:creationId xmlns:a16="http://schemas.microsoft.com/office/drawing/2014/main" id="{FF35666E-A540-42C3-B40E-17129890C3CE}"/>
            </a:ext>
          </a:extLst>
        </xdr:cNvPr>
        <xdr:cNvSpPr txBox="1"/>
      </xdr:nvSpPr>
      <xdr:spPr>
        <a:xfrm>
          <a:off x="2705744" y="620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163121</xdr:rowOff>
    </xdr:from>
    <xdr:ext cx="405111" cy="259045"/>
    <xdr:sp macro="" textlink="">
      <xdr:nvSpPr>
        <xdr:cNvPr id="86" name="n_3aveValue【図書館】&#10;有形固定資産減価償却率">
          <a:extLst>
            <a:ext uri="{FF2B5EF4-FFF2-40B4-BE49-F238E27FC236}">
              <a16:creationId xmlns:a16="http://schemas.microsoft.com/office/drawing/2014/main" id="{EDAD17E7-E7A2-4BD6-A871-A4A51F6C2FBD}"/>
            </a:ext>
          </a:extLst>
        </xdr:cNvPr>
        <xdr:cNvSpPr txBox="1"/>
      </xdr:nvSpPr>
      <xdr:spPr>
        <a:xfrm>
          <a:off x="1816744" y="61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136996</xdr:rowOff>
    </xdr:from>
    <xdr:ext cx="405111" cy="259045"/>
    <xdr:sp macro="" textlink="">
      <xdr:nvSpPr>
        <xdr:cNvPr id="87" name="n_4aveValue【図書館】&#10;有形固定資産減価償却率">
          <a:extLst>
            <a:ext uri="{FF2B5EF4-FFF2-40B4-BE49-F238E27FC236}">
              <a16:creationId xmlns:a16="http://schemas.microsoft.com/office/drawing/2014/main" id="{5F20E4BE-0131-4F70-B34E-F4A123F534F4}"/>
            </a:ext>
          </a:extLst>
        </xdr:cNvPr>
        <xdr:cNvSpPr txBox="1"/>
      </xdr:nvSpPr>
      <xdr:spPr>
        <a:xfrm>
          <a:off x="927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165480</xdr:rowOff>
    </xdr:from>
    <xdr:ext cx="405111" cy="259045"/>
    <xdr:sp macro="" textlink="">
      <xdr:nvSpPr>
        <xdr:cNvPr id="88" name="n_1mainValue【図書館】&#10;有形固定資産減価償却率">
          <a:extLst>
            <a:ext uri="{FF2B5EF4-FFF2-40B4-BE49-F238E27FC236}">
              <a16:creationId xmlns:a16="http://schemas.microsoft.com/office/drawing/2014/main" id="{50EEAF9B-F75B-4D53-A1F3-350F1582CA5F}"/>
            </a:ext>
          </a:extLst>
        </xdr:cNvPr>
        <xdr:cNvSpPr txBox="1"/>
      </xdr:nvSpPr>
      <xdr:spPr>
        <a:xfrm>
          <a:off x="3582044" y="7194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123026</xdr:rowOff>
    </xdr:from>
    <xdr:ext cx="405111" cy="259045"/>
    <xdr:sp macro="" textlink="">
      <xdr:nvSpPr>
        <xdr:cNvPr id="89" name="n_2mainValue【図書館】&#10;有形固定資産減価償却率">
          <a:extLst>
            <a:ext uri="{FF2B5EF4-FFF2-40B4-BE49-F238E27FC236}">
              <a16:creationId xmlns:a16="http://schemas.microsoft.com/office/drawing/2014/main" id="{6A61F66C-A9C4-4C57-8206-0ECF8C5A1573}"/>
            </a:ext>
          </a:extLst>
        </xdr:cNvPr>
        <xdr:cNvSpPr txBox="1"/>
      </xdr:nvSpPr>
      <xdr:spPr>
        <a:xfrm>
          <a:off x="2705744" y="7152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82204</xdr:rowOff>
    </xdr:from>
    <xdr:ext cx="405111" cy="259045"/>
    <xdr:sp macro="" textlink="">
      <xdr:nvSpPr>
        <xdr:cNvPr id="90" name="n_3mainValue【図書館】&#10;有形固定資産減価償却率">
          <a:extLst>
            <a:ext uri="{FF2B5EF4-FFF2-40B4-BE49-F238E27FC236}">
              <a16:creationId xmlns:a16="http://schemas.microsoft.com/office/drawing/2014/main" id="{43E85F3B-1A3E-44C0-B6A8-4F7419B3DB1D}"/>
            </a:ext>
          </a:extLst>
        </xdr:cNvPr>
        <xdr:cNvSpPr txBox="1"/>
      </xdr:nvSpPr>
      <xdr:spPr>
        <a:xfrm>
          <a:off x="1816744" y="711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39750</xdr:rowOff>
    </xdr:from>
    <xdr:ext cx="405111" cy="259045"/>
    <xdr:sp macro="" textlink="">
      <xdr:nvSpPr>
        <xdr:cNvPr id="91" name="n_4mainValue【図書館】&#10;有形固定資産減価償却率">
          <a:extLst>
            <a:ext uri="{FF2B5EF4-FFF2-40B4-BE49-F238E27FC236}">
              <a16:creationId xmlns:a16="http://schemas.microsoft.com/office/drawing/2014/main" id="{BD1A4D0B-4C77-43A2-BB50-E898AC1136BA}"/>
            </a:ext>
          </a:extLst>
        </xdr:cNvPr>
        <xdr:cNvSpPr txBox="1"/>
      </xdr:nvSpPr>
      <xdr:spPr>
        <a:xfrm>
          <a:off x="927744" y="706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D7E869CB-7572-40BC-A9C8-56A5D14EA55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3A2A8A4A-6899-4BB3-998F-0D7E50B5A9A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D7E25586-6678-46EB-99D6-F5F285143CD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9DEE5020-00AD-4B70-B8BD-E5D4E5321D7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4B76F80-A603-4861-84AE-2BEE8A71519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C0957777-BDCC-42EC-9B41-7215C7979F5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2120BD34-79BB-46C0-9370-996C418DA48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62327F4A-11CB-48CE-98B5-14A8F5BCC7E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F9B0ABCF-C631-428F-9C99-1E7970FFBDC5}"/>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60FF57B0-B036-4F69-BA3D-F9A654E33F6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2854BB7F-5593-44A4-A50A-E6230CCB36A4}"/>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4E9AA1CE-57EB-48D4-B170-5B3673FC762B}"/>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95F334A2-6711-4ECC-BFDC-DCEBB14497E4}"/>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A40C8D8E-A050-442F-851F-67F57EA746E8}"/>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91838FD6-5021-4D53-87C6-5465000DA48A}"/>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9B7EA204-9B3A-4B16-BA1B-3D94E30D17D8}"/>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ED69462A-735A-48A4-BA3E-B45FB3E81D8C}"/>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2806582F-B448-4731-8759-AE64814C2828}"/>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AB47AB0-9BC3-4F22-A71B-3BF4000CBAD5}"/>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8AE231E-12D0-4970-AFBC-756C74678E61}"/>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7E41AB9F-4EE0-4249-AA01-CE661AED637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E5A7BFDD-DAE7-417B-B6F5-9DEB7DDDE687}"/>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4EEFFD81-3DA7-43E4-8E3A-C200247E30ED}"/>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118110</xdr:rowOff>
    </xdr:from>
    <xdr:to>
      <xdr:col>54</xdr:col>
      <xdr:colOff>189865</xdr:colOff>
      <xdr:row>42</xdr:row>
      <xdr:rowOff>7620</xdr:rowOff>
    </xdr:to>
    <xdr:cxnSp macro="">
      <xdr:nvCxnSpPr>
        <xdr:cNvPr id="115" name="直線コネクタ 114">
          <a:extLst>
            <a:ext uri="{FF2B5EF4-FFF2-40B4-BE49-F238E27FC236}">
              <a16:creationId xmlns:a16="http://schemas.microsoft.com/office/drawing/2014/main" id="{7FA48692-6270-421E-80E1-359D9FBDD019}"/>
            </a:ext>
          </a:extLst>
        </xdr:cNvPr>
        <xdr:cNvCxnSpPr/>
      </xdr:nvCxnSpPr>
      <xdr:spPr>
        <a:xfrm flipV="1">
          <a:off x="10476865" y="594741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6" name="【図書館】&#10;一人当たり面積最小値テキスト">
          <a:extLst>
            <a:ext uri="{FF2B5EF4-FFF2-40B4-BE49-F238E27FC236}">
              <a16:creationId xmlns:a16="http://schemas.microsoft.com/office/drawing/2014/main" id="{5A4CA9C0-C963-45BA-A2BE-E0AF6CE18705}"/>
            </a:ext>
          </a:extLst>
        </xdr:cNvPr>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7" name="直線コネクタ 116">
          <a:extLst>
            <a:ext uri="{FF2B5EF4-FFF2-40B4-BE49-F238E27FC236}">
              <a16:creationId xmlns:a16="http://schemas.microsoft.com/office/drawing/2014/main" id="{7242B017-C5BF-496C-A06C-5A65FEFB0BF4}"/>
            </a:ext>
          </a:extLst>
        </xdr:cNvPr>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64787</xdr:rowOff>
    </xdr:from>
    <xdr:ext cx="469744" cy="259045"/>
    <xdr:sp macro="" textlink="">
      <xdr:nvSpPr>
        <xdr:cNvPr id="118" name="【図書館】&#10;一人当たり面積最大値テキスト">
          <a:extLst>
            <a:ext uri="{FF2B5EF4-FFF2-40B4-BE49-F238E27FC236}">
              <a16:creationId xmlns:a16="http://schemas.microsoft.com/office/drawing/2014/main" id="{243F2E87-BB16-4EE8-9881-62CD873EAA57}"/>
            </a:ext>
          </a:extLst>
        </xdr:cNvPr>
        <xdr:cNvSpPr txBox="1"/>
      </xdr:nvSpPr>
      <xdr:spPr>
        <a:xfrm>
          <a:off x="10515600" y="572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118110</xdr:rowOff>
    </xdr:from>
    <xdr:to>
      <xdr:col>55</xdr:col>
      <xdr:colOff>88900</xdr:colOff>
      <xdr:row>34</xdr:row>
      <xdr:rowOff>118110</xdr:rowOff>
    </xdr:to>
    <xdr:cxnSp macro="">
      <xdr:nvCxnSpPr>
        <xdr:cNvPr id="119" name="直線コネクタ 118">
          <a:extLst>
            <a:ext uri="{FF2B5EF4-FFF2-40B4-BE49-F238E27FC236}">
              <a16:creationId xmlns:a16="http://schemas.microsoft.com/office/drawing/2014/main" id="{02D74826-513B-4B08-90BE-11C0AF7427A3}"/>
            </a:ext>
          </a:extLst>
        </xdr:cNvPr>
        <xdr:cNvCxnSpPr/>
      </xdr:nvCxnSpPr>
      <xdr:spPr>
        <a:xfrm>
          <a:off x="10388600" y="594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57167</xdr:rowOff>
    </xdr:from>
    <xdr:ext cx="469744" cy="259045"/>
    <xdr:sp macro="" textlink="">
      <xdr:nvSpPr>
        <xdr:cNvPr id="120" name="【図書館】&#10;一人当たり面積平均値テキスト">
          <a:extLst>
            <a:ext uri="{FF2B5EF4-FFF2-40B4-BE49-F238E27FC236}">
              <a16:creationId xmlns:a16="http://schemas.microsoft.com/office/drawing/2014/main" id="{8AF0846B-38B8-4704-8CD2-6A924030EC1F}"/>
            </a:ext>
          </a:extLst>
        </xdr:cNvPr>
        <xdr:cNvSpPr txBox="1"/>
      </xdr:nvSpPr>
      <xdr:spPr>
        <a:xfrm>
          <a:off x="10515600" y="6915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78740</xdr:rowOff>
    </xdr:from>
    <xdr:to>
      <xdr:col>55</xdr:col>
      <xdr:colOff>50800</xdr:colOff>
      <xdr:row>41</xdr:row>
      <xdr:rowOff>8890</xdr:rowOff>
    </xdr:to>
    <xdr:sp macro="" textlink="">
      <xdr:nvSpPr>
        <xdr:cNvPr id="121" name="フローチャート: 判断 120">
          <a:extLst>
            <a:ext uri="{FF2B5EF4-FFF2-40B4-BE49-F238E27FC236}">
              <a16:creationId xmlns:a16="http://schemas.microsoft.com/office/drawing/2014/main" id="{308DC513-7AFC-4EA0-B010-9E39CDBDCEDB}"/>
            </a:ext>
          </a:extLst>
        </xdr:cNvPr>
        <xdr:cNvSpPr/>
      </xdr:nvSpPr>
      <xdr:spPr>
        <a:xfrm>
          <a:off x="104267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82550</xdr:rowOff>
    </xdr:from>
    <xdr:to>
      <xdr:col>50</xdr:col>
      <xdr:colOff>165100</xdr:colOff>
      <xdr:row>41</xdr:row>
      <xdr:rowOff>12700</xdr:rowOff>
    </xdr:to>
    <xdr:sp macro="" textlink="">
      <xdr:nvSpPr>
        <xdr:cNvPr id="122" name="フローチャート: 判断 121">
          <a:extLst>
            <a:ext uri="{FF2B5EF4-FFF2-40B4-BE49-F238E27FC236}">
              <a16:creationId xmlns:a16="http://schemas.microsoft.com/office/drawing/2014/main" id="{1E4E47E2-74D4-4206-94D8-1A5DC1859EC8}"/>
            </a:ext>
          </a:extLst>
        </xdr:cNvPr>
        <xdr:cNvSpPr/>
      </xdr:nvSpPr>
      <xdr:spPr>
        <a:xfrm>
          <a:off x="9588500" y="694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86360</xdr:rowOff>
    </xdr:from>
    <xdr:to>
      <xdr:col>46</xdr:col>
      <xdr:colOff>38100</xdr:colOff>
      <xdr:row>41</xdr:row>
      <xdr:rowOff>16510</xdr:rowOff>
    </xdr:to>
    <xdr:sp macro="" textlink="">
      <xdr:nvSpPr>
        <xdr:cNvPr id="123" name="フローチャート: 判断 122">
          <a:extLst>
            <a:ext uri="{FF2B5EF4-FFF2-40B4-BE49-F238E27FC236}">
              <a16:creationId xmlns:a16="http://schemas.microsoft.com/office/drawing/2014/main" id="{FDA6BB67-1064-4E48-9B08-47EF77D355F7}"/>
            </a:ext>
          </a:extLst>
        </xdr:cNvPr>
        <xdr:cNvSpPr/>
      </xdr:nvSpPr>
      <xdr:spPr>
        <a:xfrm>
          <a:off x="8699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90170</xdr:rowOff>
    </xdr:from>
    <xdr:to>
      <xdr:col>41</xdr:col>
      <xdr:colOff>101600</xdr:colOff>
      <xdr:row>41</xdr:row>
      <xdr:rowOff>20320</xdr:rowOff>
    </xdr:to>
    <xdr:sp macro="" textlink="">
      <xdr:nvSpPr>
        <xdr:cNvPr id="124" name="フローチャート: 判断 123">
          <a:extLst>
            <a:ext uri="{FF2B5EF4-FFF2-40B4-BE49-F238E27FC236}">
              <a16:creationId xmlns:a16="http://schemas.microsoft.com/office/drawing/2014/main" id="{D4F708DF-75A5-4D02-AED1-290BC3416DE2}"/>
            </a:ext>
          </a:extLst>
        </xdr:cNvPr>
        <xdr:cNvSpPr/>
      </xdr:nvSpPr>
      <xdr:spPr>
        <a:xfrm>
          <a:off x="7810500" y="69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25" name="フローチャート: 判断 124">
          <a:extLst>
            <a:ext uri="{FF2B5EF4-FFF2-40B4-BE49-F238E27FC236}">
              <a16:creationId xmlns:a16="http://schemas.microsoft.com/office/drawing/2014/main" id="{1C835E4C-D040-40D1-8750-26F33E1BA3E1}"/>
            </a:ext>
          </a:extLst>
        </xdr:cNvPr>
        <xdr:cNvSpPr/>
      </xdr:nvSpPr>
      <xdr:spPr>
        <a:xfrm>
          <a:off x="6921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4EB0025-4652-469E-874B-A12B617CC4B9}"/>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7707037-9A8A-4BB9-9693-DDFFC957815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7DD0073-9722-4831-A540-5A9B7CAB6B2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2008069B-A028-490D-8E65-BA48C7AECC4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AFF26BB2-D032-44B8-938D-74CB9112741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29210</xdr:rowOff>
    </xdr:from>
    <xdr:to>
      <xdr:col>55</xdr:col>
      <xdr:colOff>50800</xdr:colOff>
      <xdr:row>40</xdr:row>
      <xdr:rowOff>130810</xdr:rowOff>
    </xdr:to>
    <xdr:sp macro="" textlink="">
      <xdr:nvSpPr>
        <xdr:cNvPr id="131" name="楕円 130">
          <a:extLst>
            <a:ext uri="{FF2B5EF4-FFF2-40B4-BE49-F238E27FC236}">
              <a16:creationId xmlns:a16="http://schemas.microsoft.com/office/drawing/2014/main" id="{BF0E95F0-21C6-4DE2-8755-065A7BA0CD3B}"/>
            </a:ext>
          </a:extLst>
        </xdr:cNvPr>
        <xdr:cNvSpPr/>
      </xdr:nvSpPr>
      <xdr:spPr>
        <a:xfrm>
          <a:off x="10426700" y="688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52087</xdr:rowOff>
    </xdr:from>
    <xdr:ext cx="469744" cy="259045"/>
    <xdr:sp macro="" textlink="">
      <xdr:nvSpPr>
        <xdr:cNvPr id="132" name="【図書館】&#10;一人当たり面積該当値テキスト">
          <a:extLst>
            <a:ext uri="{FF2B5EF4-FFF2-40B4-BE49-F238E27FC236}">
              <a16:creationId xmlns:a16="http://schemas.microsoft.com/office/drawing/2014/main" id="{DBCEDCBF-03A8-4508-95D6-A413BC744D86}"/>
            </a:ext>
          </a:extLst>
        </xdr:cNvPr>
        <xdr:cNvSpPr txBox="1"/>
      </xdr:nvSpPr>
      <xdr:spPr>
        <a:xfrm>
          <a:off x="10515600"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33020</xdr:rowOff>
    </xdr:from>
    <xdr:to>
      <xdr:col>50</xdr:col>
      <xdr:colOff>165100</xdr:colOff>
      <xdr:row>40</xdr:row>
      <xdr:rowOff>134620</xdr:rowOff>
    </xdr:to>
    <xdr:sp macro="" textlink="">
      <xdr:nvSpPr>
        <xdr:cNvPr id="133" name="楕円 132">
          <a:extLst>
            <a:ext uri="{FF2B5EF4-FFF2-40B4-BE49-F238E27FC236}">
              <a16:creationId xmlns:a16="http://schemas.microsoft.com/office/drawing/2014/main" id="{C21CBAB0-61EE-4E3F-8C9F-EEC195B8D209}"/>
            </a:ext>
          </a:extLst>
        </xdr:cNvPr>
        <xdr:cNvSpPr/>
      </xdr:nvSpPr>
      <xdr:spPr>
        <a:xfrm>
          <a:off x="9588500" y="68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80010</xdr:rowOff>
    </xdr:from>
    <xdr:to>
      <xdr:col>55</xdr:col>
      <xdr:colOff>0</xdr:colOff>
      <xdr:row>40</xdr:row>
      <xdr:rowOff>83820</xdr:rowOff>
    </xdr:to>
    <xdr:cxnSp macro="">
      <xdr:nvCxnSpPr>
        <xdr:cNvPr id="134" name="直線コネクタ 133">
          <a:extLst>
            <a:ext uri="{FF2B5EF4-FFF2-40B4-BE49-F238E27FC236}">
              <a16:creationId xmlns:a16="http://schemas.microsoft.com/office/drawing/2014/main" id="{23B9EB38-35C4-409D-821A-ED8F2DCBB0A7}"/>
            </a:ext>
          </a:extLst>
        </xdr:cNvPr>
        <xdr:cNvCxnSpPr/>
      </xdr:nvCxnSpPr>
      <xdr:spPr>
        <a:xfrm flipV="1">
          <a:off x="9639300" y="693801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36830</xdr:rowOff>
    </xdr:from>
    <xdr:to>
      <xdr:col>46</xdr:col>
      <xdr:colOff>38100</xdr:colOff>
      <xdr:row>40</xdr:row>
      <xdr:rowOff>138430</xdr:rowOff>
    </xdr:to>
    <xdr:sp macro="" textlink="">
      <xdr:nvSpPr>
        <xdr:cNvPr id="135" name="楕円 134">
          <a:extLst>
            <a:ext uri="{FF2B5EF4-FFF2-40B4-BE49-F238E27FC236}">
              <a16:creationId xmlns:a16="http://schemas.microsoft.com/office/drawing/2014/main" id="{05FCA0D6-121B-4E8F-A17F-BED8AC1C963A}"/>
            </a:ext>
          </a:extLst>
        </xdr:cNvPr>
        <xdr:cNvSpPr/>
      </xdr:nvSpPr>
      <xdr:spPr>
        <a:xfrm>
          <a:off x="86995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83820</xdr:rowOff>
    </xdr:from>
    <xdr:to>
      <xdr:col>50</xdr:col>
      <xdr:colOff>114300</xdr:colOff>
      <xdr:row>40</xdr:row>
      <xdr:rowOff>87630</xdr:rowOff>
    </xdr:to>
    <xdr:cxnSp macro="">
      <xdr:nvCxnSpPr>
        <xdr:cNvPr id="136" name="直線コネクタ 135">
          <a:extLst>
            <a:ext uri="{FF2B5EF4-FFF2-40B4-BE49-F238E27FC236}">
              <a16:creationId xmlns:a16="http://schemas.microsoft.com/office/drawing/2014/main" id="{8F869EF0-E2B6-49BF-8CFA-12980C3B223C}"/>
            </a:ext>
          </a:extLst>
        </xdr:cNvPr>
        <xdr:cNvCxnSpPr/>
      </xdr:nvCxnSpPr>
      <xdr:spPr>
        <a:xfrm flipV="1">
          <a:off x="8750300" y="69418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40640</xdr:rowOff>
    </xdr:from>
    <xdr:to>
      <xdr:col>41</xdr:col>
      <xdr:colOff>101600</xdr:colOff>
      <xdr:row>40</xdr:row>
      <xdr:rowOff>142240</xdr:rowOff>
    </xdr:to>
    <xdr:sp macro="" textlink="">
      <xdr:nvSpPr>
        <xdr:cNvPr id="137" name="楕円 136">
          <a:extLst>
            <a:ext uri="{FF2B5EF4-FFF2-40B4-BE49-F238E27FC236}">
              <a16:creationId xmlns:a16="http://schemas.microsoft.com/office/drawing/2014/main" id="{5253AE68-6CD6-47AB-8F8D-5E0D12887A03}"/>
            </a:ext>
          </a:extLst>
        </xdr:cNvPr>
        <xdr:cNvSpPr/>
      </xdr:nvSpPr>
      <xdr:spPr>
        <a:xfrm>
          <a:off x="78105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87630</xdr:rowOff>
    </xdr:from>
    <xdr:to>
      <xdr:col>45</xdr:col>
      <xdr:colOff>177800</xdr:colOff>
      <xdr:row>40</xdr:row>
      <xdr:rowOff>91440</xdr:rowOff>
    </xdr:to>
    <xdr:cxnSp macro="">
      <xdr:nvCxnSpPr>
        <xdr:cNvPr id="138" name="直線コネクタ 137">
          <a:extLst>
            <a:ext uri="{FF2B5EF4-FFF2-40B4-BE49-F238E27FC236}">
              <a16:creationId xmlns:a16="http://schemas.microsoft.com/office/drawing/2014/main" id="{72BC1600-F7E1-4963-BB22-3DBAA09199EE}"/>
            </a:ext>
          </a:extLst>
        </xdr:cNvPr>
        <xdr:cNvCxnSpPr/>
      </xdr:nvCxnSpPr>
      <xdr:spPr>
        <a:xfrm flipV="1">
          <a:off x="7861300" y="69456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44450</xdr:rowOff>
    </xdr:from>
    <xdr:to>
      <xdr:col>36</xdr:col>
      <xdr:colOff>165100</xdr:colOff>
      <xdr:row>40</xdr:row>
      <xdr:rowOff>146050</xdr:rowOff>
    </xdr:to>
    <xdr:sp macro="" textlink="">
      <xdr:nvSpPr>
        <xdr:cNvPr id="139" name="楕円 138">
          <a:extLst>
            <a:ext uri="{FF2B5EF4-FFF2-40B4-BE49-F238E27FC236}">
              <a16:creationId xmlns:a16="http://schemas.microsoft.com/office/drawing/2014/main" id="{3950EB28-E987-48AB-9798-DBB21E9916D8}"/>
            </a:ext>
          </a:extLst>
        </xdr:cNvPr>
        <xdr:cNvSpPr/>
      </xdr:nvSpPr>
      <xdr:spPr>
        <a:xfrm>
          <a:off x="6921500" y="690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91440</xdr:rowOff>
    </xdr:from>
    <xdr:to>
      <xdr:col>41</xdr:col>
      <xdr:colOff>50800</xdr:colOff>
      <xdr:row>40</xdr:row>
      <xdr:rowOff>95250</xdr:rowOff>
    </xdr:to>
    <xdr:cxnSp macro="">
      <xdr:nvCxnSpPr>
        <xdr:cNvPr id="140" name="直線コネクタ 139">
          <a:extLst>
            <a:ext uri="{FF2B5EF4-FFF2-40B4-BE49-F238E27FC236}">
              <a16:creationId xmlns:a16="http://schemas.microsoft.com/office/drawing/2014/main" id="{1C243F4B-6BF0-4BB1-98F5-A13B1B748BC3}"/>
            </a:ext>
          </a:extLst>
        </xdr:cNvPr>
        <xdr:cNvCxnSpPr/>
      </xdr:nvCxnSpPr>
      <xdr:spPr>
        <a:xfrm flipV="1">
          <a:off x="6972300" y="69494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3827</xdr:rowOff>
    </xdr:from>
    <xdr:ext cx="469744" cy="259045"/>
    <xdr:sp macro="" textlink="">
      <xdr:nvSpPr>
        <xdr:cNvPr id="141" name="n_1aveValue【図書館】&#10;一人当たり面積">
          <a:extLst>
            <a:ext uri="{FF2B5EF4-FFF2-40B4-BE49-F238E27FC236}">
              <a16:creationId xmlns:a16="http://schemas.microsoft.com/office/drawing/2014/main" id="{9D9288CA-92DE-4685-B6BA-8AE135C564D7}"/>
            </a:ext>
          </a:extLst>
        </xdr:cNvPr>
        <xdr:cNvSpPr txBox="1"/>
      </xdr:nvSpPr>
      <xdr:spPr>
        <a:xfrm>
          <a:off x="9391727" y="703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7637</xdr:rowOff>
    </xdr:from>
    <xdr:ext cx="469744" cy="259045"/>
    <xdr:sp macro="" textlink="">
      <xdr:nvSpPr>
        <xdr:cNvPr id="142" name="n_2aveValue【図書館】&#10;一人当たり面積">
          <a:extLst>
            <a:ext uri="{FF2B5EF4-FFF2-40B4-BE49-F238E27FC236}">
              <a16:creationId xmlns:a16="http://schemas.microsoft.com/office/drawing/2014/main" id="{84222D57-A68B-4D63-A50A-9839D876B808}"/>
            </a:ext>
          </a:extLst>
        </xdr:cNvPr>
        <xdr:cNvSpPr txBox="1"/>
      </xdr:nvSpPr>
      <xdr:spPr>
        <a:xfrm>
          <a:off x="8515427" y="703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11447</xdr:rowOff>
    </xdr:from>
    <xdr:ext cx="469744" cy="259045"/>
    <xdr:sp macro="" textlink="">
      <xdr:nvSpPr>
        <xdr:cNvPr id="143" name="n_3aveValue【図書館】&#10;一人当たり面積">
          <a:extLst>
            <a:ext uri="{FF2B5EF4-FFF2-40B4-BE49-F238E27FC236}">
              <a16:creationId xmlns:a16="http://schemas.microsoft.com/office/drawing/2014/main" id="{6BB0368E-CEBC-4E72-BB28-51F1AF1B3494}"/>
            </a:ext>
          </a:extLst>
        </xdr:cNvPr>
        <xdr:cNvSpPr txBox="1"/>
      </xdr:nvSpPr>
      <xdr:spPr>
        <a:xfrm>
          <a:off x="7626427"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4" name="n_4aveValue【図書館】&#10;一人当たり面積">
          <a:extLst>
            <a:ext uri="{FF2B5EF4-FFF2-40B4-BE49-F238E27FC236}">
              <a16:creationId xmlns:a16="http://schemas.microsoft.com/office/drawing/2014/main" id="{D5C06876-EBC5-472D-9763-132EF1F1D23B}"/>
            </a:ext>
          </a:extLst>
        </xdr:cNvPr>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151147</xdr:rowOff>
    </xdr:from>
    <xdr:ext cx="469744" cy="259045"/>
    <xdr:sp macro="" textlink="">
      <xdr:nvSpPr>
        <xdr:cNvPr id="145" name="n_1mainValue【図書館】&#10;一人当たり面積">
          <a:extLst>
            <a:ext uri="{FF2B5EF4-FFF2-40B4-BE49-F238E27FC236}">
              <a16:creationId xmlns:a16="http://schemas.microsoft.com/office/drawing/2014/main" id="{04898D65-5EB4-47F8-9A77-180AE12DE29B}"/>
            </a:ext>
          </a:extLst>
        </xdr:cNvPr>
        <xdr:cNvSpPr txBox="1"/>
      </xdr:nvSpPr>
      <xdr:spPr>
        <a:xfrm>
          <a:off x="9391727" y="666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154957</xdr:rowOff>
    </xdr:from>
    <xdr:ext cx="469744" cy="259045"/>
    <xdr:sp macro="" textlink="">
      <xdr:nvSpPr>
        <xdr:cNvPr id="146" name="n_2mainValue【図書館】&#10;一人当たり面積">
          <a:extLst>
            <a:ext uri="{FF2B5EF4-FFF2-40B4-BE49-F238E27FC236}">
              <a16:creationId xmlns:a16="http://schemas.microsoft.com/office/drawing/2014/main" id="{6CCED981-E84A-4AC4-BAAE-B7353F6B8DD6}"/>
            </a:ext>
          </a:extLst>
        </xdr:cNvPr>
        <xdr:cNvSpPr txBox="1"/>
      </xdr:nvSpPr>
      <xdr:spPr>
        <a:xfrm>
          <a:off x="8515427" y="667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158767</xdr:rowOff>
    </xdr:from>
    <xdr:ext cx="469744" cy="259045"/>
    <xdr:sp macro="" textlink="">
      <xdr:nvSpPr>
        <xdr:cNvPr id="147" name="n_3mainValue【図書館】&#10;一人当たり面積">
          <a:extLst>
            <a:ext uri="{FF2B5EF4-FFF2-40B4-BE49-F238E27FC236}">
              <a16:creationId xmlns:a16="http://schemas.microsoft.com/office/drawing/2014/main" id="{45F2290E-C130-44E4-B05F-B33FC00E5403}"/>
            </a:ext>
          </a:extLst>
        </xdr:cNvPr>
        <xdr:cNvSpPr txBox="1"/>
      </xdr:nvSpPr>
      <xdr:spPr>
        <a:xfrm>
          <a:off x="7626427" y="667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162577</xdr:rowOff>
    </xdr:from>
    <xdr:ext cx="469744" cy="259045"/>
    <xdr:sp macro="" textlink="">
      <xdr:nvSpPr>
        <xdr:cNvPr id="148" name="n_4mainValue【図書館】&#10;一人当たり面積">
          <a:extLst>
            <a:ext uri="{FF2B5EF4-FFF2-40B4-BE49-F238E27FC236}">
              <a16:creationId xmlns:a16="http://schemas.microsoft.com/office/drawing/2014/main" id="{8382C980-938E-46FE-9746-A094C6597044}"/>
            </a:ext>
          </a:extLst>
        </xdr:cNvPr>
        <xdr:cNvSpPr txBox="1"/>
      </xdr:nvSpPr>
      <xdr:spPr>
        <a:xfrm>
          <a:off x="6737427" y="667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1BEE76AE-A8BC-43BB-8572-27CAC62217E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1339231B-ECDC-431F-A93D-2ECC1CD6629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FFB71F46-9BC2-4409-B4C5-74D455F6082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BE9C33CA-62BA-4A51-85DE-F82EBA9961A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992D25FE-859C-467D-AE77-DC223EF5168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6FEB143C-7816-4BCF-AB24-12542C14CA8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85D9803-597C-4AEF-B980-0ABDA282550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7AB37443-B884-4DF1-9D51-D7A987D0B4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68C0F7FB-5667-4F92-9C00-BD6DE1934EF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D3318EC5-AE49-402E-8115-A77D2C654FC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E5925CE5-BDBB-4F4F-BEF0-630278CF6FC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B51D0AB0-7D5E-4CF1-800C-36A4947C9F17}"/>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82AA474A-4F84-443C-B9B5-8F4B52AE0874}"/>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89DD04C3-5363-4C0F-ADA8-A223B0B2AF89}"/>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3F5AF564-F938-45F6-8FDC-94BFE4090EBD}"/>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63997E2D-EB39-4906-9AA9-FE1FB49CAEA1}"/>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FEF8A837-78C3-4503-AF4B-C158238F1C89}"/>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CC96CB37-3CC5-40AE-8D38-F1E8037AFD73}"/>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5E352BDF-A660-437A-9F5E-C21CED8446DF}"/>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D5E030EC-6D5F-421B-AEA1-BC1FBC8B5EA8}"/>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88FD1EBA-4A04-432E-8EC4-89E2C5DB905C}"/>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E51BF70D-443A-4161-95DA-54972BDD5B99}"/>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8696C677-D0BA-4BB7-BCE1-761267C80361}"/>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DD5E0F69-F0BA-4317-ADB0-7CE7DF29116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481A03E0-45AF-4B6A-8B19-AE7D50EC289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140426</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F589EE33-4B79-4371-84FF-BB43BA9098F1}"/>
            </a:ext>
          </a:extLst>
        </xdr:cNvPr>
        <xdr:cNvCxnSpPr/>
      </xdr:nvCxnSpPr>
      <xdr:spPr>
        <a:xfrm flipV="1">
          <a:off x="4634865" y="9570176"/>
          <a:ext cx="0" cy="1533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E1A6697D-D46E-4BA3-BCD7-1E60CBBE09BF}"/>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7C53418C-520C-4167-89A2-0D2A48A3AACF}"/>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87103</xdr:rowOff>
    </xdr:from>
    <xdr:ext cx="340478" cy="259045"/>
    <xdr:sp macro="" textlink="">
      <xdr:nvSpPr>
        <xdr:cNvPr id="177" name="【体育館・プール】&#10;有形固定資産減価償却率最大値テキスト">
          <a:extLst>
            <a:ext uri="{FF2B5EF4-FFF2-40B4-BE49-F238E27FC236}">
              <a16:creationId xmlns:a16="http://schemas.microsoft.com/office/drawing/2014/main" id="{9471AEE9-449D-4358-9A6F-1BE98B59C38F}"/>
            </a:ext>
          </a:extLst>
        </xdr:cNvPr>
        <xdr:cNvSpPr txBox="1"/>
      </xdr:nvSpPr>
      <xdr:spPr>
        <a:xfrm>
          <a:off x="4673600" y="93454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140426</xdr:rowOff>
    </xdr:from>
    <xdr:to>
      <xdr:col>24</xdr:col>
      <xdr:colOff>152400</xdr:colOff>
      <xdr:row>55</xdr:row>
      <xdr:rowOff>140426</xdr:rowOff>
    </xdr:to>
    <xdr:cxnSp macro="">
      <xdr:nvCxnSpPr>
        <xdr:cNvPr id="178" name="直線コネクタ 177">
          <a:extLst>
            <a:ext uri="{FF2B5EF4-FFF2-40B4-BE49-F238E27FC236}">
              <a16:creationId xmlns:a16="http://schemas.microsoft.com/office/drawing/2014/main" id="{AD91A6CA-A767-4B7C-A551-3DD4863384CF}"/>
            </a:ext>
          </a:extLst>
        </xdr:cNvPr>
        <xdr:cNvCxnSpPr/>
      </xdr:nvCxnSpPr>
      <xdr:spPr>
        <a:xfrm>
          <a:off x="4546600" y="957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45555</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ABA95999-837C-4CAE-AC3E-DD6E5CA5608E}"/>
            </a:ext>
          </a:extLst>
        </xdr:cNvPr>
        <xdr:cNvSpPr txBox="1"/>
      </xdr:nvSpPr>
      <xdr:spPr>
        <a:xfrm>
          <a:off x="4673600" y="103325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22678</xdr:rowOff>
    </xdr:from>
    <xdr:to>
      <xdr:col>24</xdr:col>
      <xdr:colOff>114300</xdr:colOff>
      <xdr:row>61</xdr:row>
      <xdr:rowOff>124278</xdr:rowOff>
    </xdr:to>
    <xdr:sp macro="" textlink="">
      <xdr:nvSpPr>
        <xdr:cNvPr id="180" name="フローチャート: 判断 179">
          <a:extLst>
            <a:ext uri="{FF2B5EF4-FFF2-40B4-BE49-F238E27FC236}">
              <a16:creationId xmlns:a16="http://schemas.microsoft.com/office/drawing/2014/main" id="{B31B6E80-14E3-4512-8F87-09145A6A720B}"/>
            </a:ext>
          </a:extLst>
        </xdr:cNvPr>
        <xdr:cNvSpPr/>
      </xdr:nvSpPr>
      <xdr:spPr>
        <a:xfrm>
          <a:off x="4584700" y="1048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34109</xdr:rowOff>
    </xdr:from>
    <xdr:to>
      <xdr:col>20</xdr:col>
      <xdr:colOff>38100</xdr:colOff>
      <xdr:row>61</xdr:row>
      <xdr:rowOff>135709</xdr:rowOff>
    </xdr:to>
    <xdr:sp macro="" textlink="">
      <xdr:nvSpPr>
        <xdr:cNvPr id="181" name="フローチャート: 判断 180">
          <a:extLst>
            <a:ext uri="{FF2B5EF4-FFF2-40B4-BE49-F238E27FC236}">
              <a16:creationId xmlns:a16="http://schemas.microsoft.com/office/drawing/2014/main" id="{B60654E7-FBF6-47FA-8B2C-5524B1128D25}"/>
            </a:ext>
          </a:extLst>
        </xdr:cNvPr>
        <xdr:cNvSpPr/>
      </xdr:nvSpPr>
      <xdr:spPr>
        <a:xfrm>
          <a:off x="3746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25944</xdr:rowOff>
    </xdr:from>
    <xdr:to>
      <xdr:col>15</xdr:col>
      <xdr:colOff>101600</xdr:colOff>
      <xdr:row>61</xdr:row>
      <xdr:rowOff>127544</xdr:rowOff>
    </xdr:to>
    <xdr:sp macro="" textlink="">
      <xdr:nvSpPr>
        <xdr:cNvPr id="182" name="フローチャート: 判断 181">
          <a:extLst>
            <a:ext uri="{FF2B5EF4-FFF2-40B4-BE49-F238E27FC236}">
              <a16:creationId xmlns:a16="http://schemas.microsoft.com/office/drawing/2014/main" id="{01CFA0B7-960F-4116-B627-4214A627C5CD}"/>
            </a:ext>
          </a:extLst>
        </xdr:cNvPr>
        <xdr:cNvSpPr/>
      </xdr:nvSpPr>
      <xdr:spPr>
        <a:xfrm>
          <a:off x="2857500" y="1048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17780</xdr:rowOff>
    </xdr:from>
    <xdr:to>
      <xdr:col>10</xdr:col>
      <xdr:colOff>165100</xdr:colOff>
      <xdr:row>61</xdr:row>
      <xdr:rowOff>119380</xdr:rowOff>
    </xdr:to>
    <xdr:sp macro="" textlink="">
      <xdr:nvSpPr>
        <xdr:cNvPr id="183" name="フローチャート: 判断 182">
          <a:extLst>
            <a:ext uri="{FF2B5EF4-FFF2-40B4-BE49-F238E27FC236}">
              <a16:creationId xmlns:a16="http://schemas.microsoft.com/office/drawing/2014/main" id="{8FDBEB5A-BB9C-452F-8C5B-2AF9D2C44143}"/>
            </a:ext>
          </a:extLst>
        </xdr:cNvPr>
        <xdr:cNvSpPr/>
      </xdr:nvSpPr>
      <xdr:spPr>
        <a:xfrm>
          <a:off x="19685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3084</xdr:rowOff>
    </xdr:from>
    <xdr:to>
      <xdr:col>6</xdr:col>
      <xdr:colOff>38100</xdr:colOff>
      <xdr:row>61</xdr:row>
      <xdr:rowOff>104684</xdr:rowOff>
    </xdr:to>
    <xdr:sp macro="" textlink="">
      <xdr:nvSpPr>
        <xdr:cNvPr id="184" name="フローチャート: 判断 183">
          <a:extLst>
            <a:ext uri="{FF2B5EF4-FFF2-40B4-BE49-F238E27FC236}">
              <a16:creationId xmlns:a16="http://schemas.microsoft.com/office/drawing/2014/main" id="{8E9813FE-5437-42A7-9B6D-2123AA8ABD83}"/>
            </a:ext>
          </a:extLst>
        </xdr:cNvPr>
        <xdr:cNvSpPr/>
      </xdr:nvSpPr>
      <xdr:spPr>
        <a:xfrm>
          <a:off x="10795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B669EFD-2902-467E-A124-EEE3FCEBBA7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540FDDF-5699-4489-B2FA-EA4DF37813F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EFD22B06-9987-4FDC-B075-12CD62D3497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598C2954-9A5F-4784-A4BC-BE36D996BD0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FA12196-CB6B-45DD-AF23-E3F1F975C753}"/>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94524</xdr:rowOff>
    </xdr:from>
    <xdr:to>
      <xdr:col>24</xdr:col>
      <xdr:colOff>114300</xdr:colOff>
      <xdr:row>64</xdr:row>
      <xdr:rowOff>24674</xdr:rowOff>
    </xdr:to>
    <xdr:sp macro="" textlink="">
      <xdr:nvSpPr>
        <xdr:cNvPr id="190" name="楕円 189">
          <a:extLst>
            <a:ext uri="{FF2B5EF4-FFF2-40B4-BE49-F238E27FC236}">
              <a16:creationId xmlns:a16="http://schemas.microsoft.com/office/drawing/2014/main" id="{C2343C51-171A-456C-B636-23A19EE3D7D5}"/>
            </a:ext>
          </a:extLst>
        </xdr:cNvPr>
        <xdr:cNvSpPr/>
      </xdr:nvSpPr>
      <xdr:spPr>
        <a:xfrm>
          <a:off x="4584700" y="1089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72951</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27E3B3D6-4FF9-4B2D-A7C7-E61185E8A22C}"/>
            </a:ext>
          </a:extLst>
        </xdr:cNvPr>
        <xdr:cNvSpPr txBox="1"/>
      </xdr:nvSpPr>
      <xdr:spPr>
        <a:xfrm>
          <a:off x="4673600" y="10874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86360</xdr:rowOff>
    </xdr:from>
    <xdr:to>
      <xdr:col>20</xdr:col>
      <xdr:colOff>38100</xdr:colOff>
      <xdr:row>64</xdr:row>
      <xdr:rowOff>16510</xdr:rowOff>
    </xdr:to>
    <xdr:sp macro="" textlink="">
      <xdr:nvSpPr>
        <xdr:cNvPr id="192" name="楕円 191">
          <a:extLst>
            <a:ext uri="{FF2B5EF4-FFF2-40B4-BE49-F238E27FC236}">
              <a16:creationId xmlns:a16="http://schemas.microsoft.com/office/drawing/2014/main" id="{E219AB69-197C-44AF-8E44-BD7FDAF20BDB}"/>
            </a:ext>
          </a:extLst>
        </xdr:cNvPr>
        <xdr:cNvSpPr/>
      </xdr:nvSpPr>
      <xdr:spPr>
        <a:xfrm>
          <a:off x="3746500" y="1088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137160</xdr:rowOff>
    </xdr:from>
    <xdr:to>
      <xdr:col>24</xdr:col>
      <xdr:colOff>63500</xdr:colOff>
      <xdr:row>63</xdr:row>
      <xdr:rowOff>145324</xdr:rowOff>
    </xdr:to>
    <xdr:cxnSp macro="">
      <xdr:nvCxnSpPr>
        <xdr:cNvPr id="193" name="直線コネクタ 192">
          <a:extLst>
            <a:ext uri="{FF2B5EF4-FFF2-40B4-BE49-F238E27FC236}">
              <a16:creationId xmlns:a16="http://schemas.microsoft.com/office/drawing/2014/main" id="{55183DA7-BCD0-44B8-BC91-FB63D849E2A5}"/>
            </a:ext>
          </a:extLst>
        </xdr:cNvPr>
        <xdr:cNvCxnSpPr/>
      </xdr:nvCxnSpPr>
      <xdr:spPr>
        <a:xfrm>
          <a:off x="3797300" y="10938510"/>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71665</xdr:rowOff>
    </xdr:from>
    <xdr:to>
      <xdr:col>15</xdr:col>
      <xdr:colOff>101600</xdr:colOff>
      <xdr:row>64</xdr:row>
      <xdr:rowOff>1815</xdr:rowOff>
    </xdr:to>
    <xdr:sp macro="" textlink="">
      <xdr:nvSpPr>
        <xdr:cNvPr id="194" name="楕円 193">
          <a:extLst>
            <a:ext uri="{FF2B5EF4-FFF2-40B4-BE49-F238E27FC236}">
              <a16:creationId xmlns:a16="http://schemas.microsoft.com/office/drawing/2014/main" id="{CF8F14AD-304F-43FB-B131-1A4ABF934D8F}"/>
            </a:ext>
          </a:extLst>
        </xdr:cNvPr>
        <xdr:cNvSpPr/>
      </xdr:nvSpPr>
      <xdr:spPr>
        <a:xfrm>
          <a:off x="2857500" y="1087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122465</xdr:rowOff>
    </xdr:from>
    <xdr:to>
      <xdr:col>19</xdr:col>
      <xdr:colOff>177800</xdr:colOff>
      <xdr:row>63</xdr:row>
      <xdr:rowOff>137160</xdr:rowOff>
    </xdr:to>
    <xdr:cxnSp macro="">
      <xdr:nvCxnSpPr>
        <xdr:cNvPr id="195" name="直線コネクタ 194">
          <a:extLst>
            <a:ext uri="{FF2B5EF4-FFF2-40B4-BE49-F238E27FC236}">
              <a16:creationId xmlns:a16="http://schemas.microsoft.com/office/drawing/2014/main" id="{78785ECA-DA04-4D57-8ABC-56D1341C7BCA}"/>
            </a:ext>
          </a:extLst>
        </xdr:cNvPr>
        <xdr:cNvCxnSpPr/>
      </xdr:nvCxnSpPr>
      <xdr:spPr>
        <a:xfrm>
          <a:off x="2908300" y="10923815"/>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58601</xdr:rowOff>
    </xdr:from>
    <xdr:to>
      <xdr:col>10</xdr:col>
      <xdr:colOff>165100</xdr:colOff>
      <xdr:row>63</xdr:row>
      <xdr:rowOff>160201</xdr:rowOff>
    </xdr:to>
    <xdr:sp macro="" textlink="">
      <xdr:nvSpPr>
        <xdr:cNvPr id="196" name="楕円 195">
          <a:extLst>
            <a:ext uri="{FF2B5EF4-FFF2-40B4-BE49-F238E27FC236}">
              <a16:creationId xmlns:a16="http://schemas.microsoft.com/office/drawing/2014/main" id="{63BC5FE8-BCB5-4B2A-B79D-69B5569C5FBC}"/>
            </a:ext>
          </a:extLst>
        </xdr:cNvPr>
        <xdr:cNvSpPr/>
      </xdr:nvSpPr>
      <xdr:spPr>
        <a:xfrm>
          <a:off x="1968500" y="1085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109401</xdr:rowOff>
    </xdr:from>
    <xdr:to>
      <xdr:col>15</xdr:col>
      <xdr:colOff>50800</xdr:colOff>
      <xdr:row>63</xdr:row>
      <xdr:rowOff>122465</xdr:rowOff>
    </xdr:to>
    <xdr:cxnSp macro="">
      <xdr:nvCxnSpPr>
        <xdr:cNvPr id="197" name="直線コネクタ 196">
          <a:extLst>
            <a:ext uri="{FF2B5EF4-FFF2-40B4-BE49-F238E27FC236}">
              <a16:creationId xmlns:a16="http://schemas.microsoft.com/office/drawing/2014/main" id="{BF19E0BE-8448-4DE7-856D-4A4CD09C5884}"/>
            </a:ext>
          </a:extLst>
        </xdr:cNvPr>
        <xdr:cNvCxnSpPr/>
      </xdr:nvCxnSpPr>
      <xdr:spPr>
        <a:xfrm>
          <a:off x="2019300" y="10910751"/>
          <a:ext cx="8890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52070</xdr:rowOff>
    </xdr:from>
    <xdr:to>
      <xdr:col>6</xdr:col>
      <xdr:colOff>38100</xdr:colOff>
      <xdr:row>63</xdr:row>
      <xdr:rowOff>153670</xdr:rowOff>
    </xdr:to>
    <xdr:sp macro="" textlink="">
      <xdr:nvSpPr>
        <xdr:cNvPr id="198" name="楕円 197">
          <a:extLst>
            <a:ext uri="{FF2B5EF4-FFF2-40B4-BE49-F238E27FC236}">
              <a16:creationId xmlns:a16="http://schemas.microsoft.com/office/drawing/2014/main" id="{DC57D900-E4C6-4367-9A93-C2370ED9E685}"/>
            </a:ext>
          </a:extLst>
        </xdr:cNvPr>
        <xdr:cNvSpPr/>
      </xdr:nvSpPr>
      <xdr:spPr>
        <a:xfrm>
          <a:off x="1079500" y="1085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102870</xdr:rowOff>
    </xdr:from>
    <xdr:to>
      <xdr:col>10</xdr:col>
      <xdr:colOff>114300</xdr:colOff>
      <xdr:row>63</xdr:row>
      <xdr:rowOff>109401</xdr:rowOff>
    </xdr:to>
    <xdr:cxnSp macro="">
      <xdr:nvCxnSpPr>
        <xdr:cNvPr id="199" name="直線コネクタ 198">
          <a:extLst>
            <a:ext uri="{FF2B5EF4-FFF2-40B4-BE49-F238E27FC236}">
              <a16:creationId xmlns:a16="http://schemas.microsoft.com/office/drawing/2014/main" id="{0024AF26-2C74-4D6D-9692-C61F0616E557}"/>
            </a:ext>
          </a:extLst>
        </xdr:cNvPr>
        <xdr:cNvCxnSpPr/>
      </xdr:nvCxnSpPr>
      <xdr:spPr>
        <a:xfrm>
          <a:off x="1130300" y="1090422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152236</xdr:rowOff>
    </xdr:from>
    <xdr:ext cx="405111" cy="259045"/>
    <xdr:sp macro="" textlink="">
      <xdr:nvSpPr>
        <xdr:cNvPr id="200" name="n_1aveValue【体育館・プール】&#10;有形固定資産減価償却率">
          <a:extLst>
            <a:ext uri="{FF2B5EF4-FFF2-40B4-BE49-F238E27FC236}">
              <a16:creationId xmlns:a16="http://schemas.microsoft.com/office/drawing/2014/main" id="{3D0652D6-BDB4-4439-B661-D7AB14C1C087}"/>
            </a:ext>
          </a:extLst>
        </xdr:cNvPr>
        <xdr:cNvSpPr txBox="1"/>
      </xdr:nvSpPr>
      <xdr:spPr>
        <a:xfrm>
          <a:off x="3582044" y="1026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144071</xdr:rowOff>
    </xdr:from>
    <xdr:ext cx="405111" cy="259045"/>
    <xdr:sp macro="" textlink="">
      <xdr:nvSpPr>
        <xdr:cNvPr id="201" name="n_2aveValue【体育館・プール】&#10;有形固定資産減価償却率">
          <a:extLst>
            <a:ext uri="{FF2B5EF4-FFF2-40B4-BE49-F238E27FC236}">
              <a16:creationId xmlns:a16="http://schemas.microsoft.com/office/drawing/2014/main" id="{C6631C2A-8281-47C6-B2DF-C3D809C8F597}"/>
            </a:ext>
          </a:extLst>
        </xdr:cNvPr>
        <xdr:cNvSpPr txBox="1"/>
      </xdr:nvSpPr>
      <xdr:spPr>
        <a:xfrm>
          <a:off x="2705744" y="1025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135907</xdr:rowOff>
    </xdr:from>
    <xdr:ext cx="405111" cy="259045"/>
    <xdr:sp macro="" textlink="">
      <xdr:nvSpPr>
        <xdr:cNvPr id="202" name="n_3aveValue【体育館・プール】&#10;有形固定資産減価償却率">
          <a:extLst>
            <a:ext uri="{FF2B5EF4-FFF2-40B4-BE49-F238E27FC236}">
              <a16:creationId xmlns:a16="http://schemas.microsoft.com/office/drawing/2014/main" id="{71B85390-3821-47F2-BD12-5291DA5951C9}"/>
            </a:ext>
          </a:extLst>
        </xdr:cNvPr>
        <xdr:cNvSpPr txBox="1"/>
      </xdr:nvSpPr>
      <xdr:spPr>
        <a:xfrm>
          <a:off x="1816744" y="1025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121211</xdr:rowOff>
    </xdr:from>
    <xdr:ext cx="405111" cy="259045"/>
    <xdr:sp macro="" textlink="">
      <xdr:nvSpPr>
        <xdr:cNvPr id="203" name="n_4aveValue【体育館・プール】&#10;有形固定資産減価償却率">
          <a:extLst>
            <a:ext uri="{FF2B5EF4-FFF2-40B4-BE49-F238E27FC236}">
              <a16:creationId xmlns:a16="http://schemas.microsoft.com/office/drawing/2014/main" id="{01596F21-804D-4DF5-9E66-D9925BAB99E1}"/>
            </a:ext>
          </a:extLst>
        </xdr:cNvPr>
        <xdr:cNvSpPr txBox="1"/>
      </xdr:nvSpPr>
      <xdr:spPr>
        <a:xfrm>
          <a:off x="927744" y="10236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7637</xdr:rowOff>
    </xdr:from>
    <xdr:ext cx="405111" cy="259045"/>
    <xdr:sp macro="" textlink="">
      <xdr:nvSpPr>
        <xdr:cNvPr id="204" name="n_1mainValue【体育館・プール】&#10;有形固定資産減価償却率">
          <a:extLst>
            <a:ext uri="{FF2B5EF4-FFF2-40B4-BE49-F238E27FC236}">
              <a16:creationId xmlns:a16="http://schemas.microsoft.com/office/drawing/2014/main" id="{300B373A-9E6E-403C-B11C-609041453C2E}"/>
            </a:ext>
          </a:extLst>
        </xdr:cNvPr>
        <xdr:cNvSpPr txBox="1"/>
      </xdr:nvSpPr>
      <xdr:spPr>
        <a:xfrm>
          <a:off x="3582044" y="1098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164392</xdr:rowOff>
    </xdr:from>
    <xdr:ext cx="405111" cy="259045"/>
    <xdr:sp macro="" textlink="">
      <xdr:nvSpPr>
        <xdr:cNvPr id="205" name="n_2mainValue【体育館・プール】&#10;有形固定資産減価償却率">
          <a:extLst>
            <a:ext uri="{FF2B5EF4-FFF2-40B4-BE49-F238E27FC236}">
              <a16:creationId xmlns:a16="http://schemas.microsoft.com/office/drawing/2014/main" id="{5121117F-6B97-4F72-95D7-9CD6D91229E5}"/>
            </a:ext>
          </a:extLst>
        </xdr:cNvPr>
        <xdr:cNvSpPr txBox="1"/>
      </xdr:nvSpPr>
      <xdr:spPr>
        <a:xfrm>
          <a:off x="2705744" y="10965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151328</xdr:rowOff>
    </xdr:from>
    <xdr:ext cx="405111" cy="259045"/>
    <xdr:sp macro="" textlink="">
      <xdr:nvSpPr>
        <xdr:cNvPr id="206" name="n_3mainValue【体育館・プール】&#10;有形固定資産減価償却率">
          <a:extLst>
            <a:ext uri="{FF2B5EF4-FFF2-40B4-BE49-F238E27FC236}">
              <a16:creationId xmlns:a16="http://schemas.microsoft.com/office/drawing/2014/main" id="{97701404-1307-49FC-9C5C-17D07902E25B}"/>
            </a:ext>
          </a:extLst>
        </xdr:cNvPr>
        <xdr:cNvSpPr txBox="1"/>
      </xdr:nvSpPr>
      <xdr:spPr>
        <a:xfrm>
          <a:off x="1816744" y="10952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144797</xdr:rowOff>
    </xdr:from>
    <xdr:ext cx="405111" cy="259045"/>
    <xdr:sp macro="" textlink="">
      <xdr:nvSpPr>
        <xdr:cNvPr id="207" name="n_4mainValue【体育館・プール】&#10;有形固定資産減価償却率">
          <a:extLst>
            <a:ext uri="{FF2B5EF4-FFF2-40B4-BE49-F238E27FC236}">
              <a16:creationId xmlns:a16="http://schemas.microsoft.com/office/drawing/2014/main" id="{DBD1C179-2BF8-425B-A26C-D6B36347315F}"/>
            </a:ext>
          </a:extLst>
        </xdr:cNvPr>
        <xdr:cNvSpPr txBox="1"/>
      </xdr:nvSpPr>
      <xdr:spPr>
        <a:xfrm>
          <a:off x="927744" y="1094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F34B9B45-43D4-498D-85A6-8619AAC3D5D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7C80C71C-D262-4E11-9E44-7E67197D00D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1B70733F-2642-4042-8068-91DC4A6CFD0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923F87A9-DCC6-44F1-94A3-6175CD7FFED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8AEFC3F6-3BC2-4290-83F6-0922DC28F9E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51CED7FE-9E8D-4703-9480-6888F1C7230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E3F872F1-520F-4201-838F-8FD75597413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AD3892A4-34CE-4EDC-ADD9-2D243BAB331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A01C4AD-FE7F-453A-B730-996F760C9C57}"/>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61DC5696-9C9F-456C-8050-0DFC0C8FBC8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70BDA745-B2D8-49BC-9879-64DAC2C82DA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B3F3D5C4-CBA7-4280-A607-2A17616E1C73}"/>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18178494-4D50-4B60-B0CE-C4BC21EA4F4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4DCFEF62-0CB9-4720-9B19-AF995C19EFB5}"/>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EDC80E98-6D1F-4BAA-BB7C-EE8E528F917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6E2BE2B6-F8BB-4CB4-B67D-D2DA4C6B2EF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DDE6C5CC-1476-478D-BD99-C9FB8554F0A4}"/>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02FCCCC2-F41A-415C-95BF-2DA6F3DD5083}"/>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C4B9BFB3-EAF7-4A5C-8069-76CB5399F743}"/>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9C2CC221-76FB-4488-8ECC-FD1052B0645A}"/>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F1CA67EF-2634-4CC5-BCEB-F96959B91C4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B4BDB248-9853-4299-84F0-8C0C9A363458}"/>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CA15F06C-2976-4939-BD4F-0DCFA99201C2}"/>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112395</xdr:rowOff>
    </xdr:from>
    <xdr:to>
      <xdr:col>54</xdr:col>
      <xdr:colOff>189865</xdr:colOff>
      <xdr:row>64</xdr:row>
      <xdr:rowOff>62865</xdr:rowOff>
    </xdr:to>
    <xdr:cxnSp macro="">
      <xdr:nvCxnSpPr>
        <xdr:cNvPr id="231" name="直線コネクタ 230">
          <a:extLst>
            <a:ext uri="{FF2B5EF4-FFF2-40B4-BE49-F238E27FC236}">
              <a16:creationId xmlns:a16="http://schemas.microsoft.com/office/drawing/2014/main" id="{ABE25DA6-A07B-4DCB-BD0E-4808E4568BA7}"/>
            </a:ext>
          </a:extLst>
        </xdr:cNvPr>
        <xdr:cNvCxnSpPr/>
      </xdr:nvCxnSpPr>
      <xdr:spPr>
        <a:xfrm flipV="1">
          <a:off x="10476865" y="9713595"/>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66692</xdr:rowOff>
    </xdr:from>
    <xdr:ext cx="469744" cy="259045"/>
    <xdr:sp macro="" textlink="">
      <xdr:nvSpPr>
        <xdr:cNvPr id="232" name="【体育館・プール】&#10;一人当たり面積最小値テキスト">
          <a:extLst>
            <a:ext uri="{FF2B5EF4-FFF2-40B4-BE49-F238E27FC236}">
              <a16:creationId xmlns:a16="http://schemas.microsoft.com/office/drawing/2014/main" id="{DEF93E18-2993-4207-90A4-2DEF3966E18F}"/>
            </a:ext>
          </a:extLst>
        </xdr:cNvPr>
        <xdr:cNvSpPr txBox="1"/>
      </xdr:nvSpPr>
      <xdr:spPr>
        <a:xfrm>
          <a:off x="10515600" y="1103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62865</xdr:rowOff>
    </xdr:from>
    <xdr:to>
      <xdr:col>55</xdr:col>
      <xdr:colOff>88900</xdr:colOff>
      <xdr:row>64</xdr:row>
      <xdr:rowOff>62865</xdr:rowOff>
    </xdr:to>
    <xdr:cxnSp macro="">
      <xdr:nvCxnSpPr>
        <xdr:cNvPr id="233" name="直線コネクタ 232">
          <a:extLst>
            <a:ext uri="{FF2B5EF4-FFF2-40B4-BE49-F238E27FC236}">
              <a16:creationId xmlns:a16="http://schemas.microsoft.com/office/drawing/2014/main" id="{B28875F9-8973-4689-991B-55F59CA9D01C}"/>
            </a:ext>
          </a:extLst>
        </xdr:cNvPr>
        <xdr:cNvCxnSpPr/>
      </xdr:nvCxnSpPr>
      <xdr:spPr>
        <a:xfrm>
          <a:off x="10388600" y="11035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59072</xdr:rowOff>
    </xdr:from>
    <xdr:ext cx="469744" cy="259045"/>
    <xdr:sp macro="" textlink="">
      <xdr:nvSpPr>
        <xdr:cNvPr id="234" name="【体育館・プール】&#10;一人当たり面積最大値テキスト">
          <a:extLst>
            <a:ext uri="{FF2B5EF4-FFF2-40B4-BE49-F238E27FC236}">
              <a16:creationId xmlns:a16="http://schemas.microsoft.com/office/drawing/2014/main" id="{43072263-505B-4610-B194-EDB6D2C82DC5}"/>
            </a:ext>
          </a:extLst>
        </xdr:cNvPr>
        <xdr:cNvSpPr txBox="1"/>
      </xdr:nvSpPr>
      <xdr:spPr>
        <a:xfrm>
          <a:off x="10515600" y="9488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112395</xdr:rowOff>
    </xdr:from>
    <xdr:to>
      <xdr:col>55</xdr:col>
      <xdr:colOff>88900</xdr:colOff>
      <xdr:row>56</xdr:row>
      <xdr:rowOff>112395</xdr:rowOff>
    </xdr:to>
    <xdr:cxnSp macro="">
      <xdr:nvCxnSpPr>
        <xdr:cNvPr id="235" name="直線コネクタ 234">
          <a:extLst>
            <a:ext uri="{FF2B5EF4-FFF2-40B4-BE49-F238E27FC236}">
              <a16:creationId xmlns:a16="http://schemas.microsoft.com/office/drawing/2014/main" id="{37767736-E39D-452A-BB21-44ADA6672595}"/>
            </a:ext>
          </a:extLst>
        </xdr:cNvPr>
        <xdr:cNvCxnSpPr/>
      </xdr:nvCxnSpPr>
      <xdr:spPr>
        <a:xfrm>
          <a:off x="10388600" y="9713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20972</xdr:rowOff>
    </xdr:from>
    <xdr:ext cx="469744" cy="259045"/>
    <xdr:sp macro="" textlink="">
      <xdr:nvSpPr>
        <xdr:cNvPr id="236" name="【体育館・プール】&#10;一人当たり面積平均値テキスト">
          <a:extLst>
            <a:ext uri="{FF2B5EF4-FFF2-40B4-BE49-F238E27FC236}">
              <a16:creationId xmlns:a16="http://schemas.microsoft.com/office/drawing/2014/main" id="{30674B7A-B710-4140-A3EE-51CE71BE109F}"/>
            </a:ext>
          </a:extLst>
        </xdr:cNvPr>
        <xdr:cNvSpPr txBox="1"/>
      </xdr:nvSpPr>
      <xdr:spPr>
        <a:xfrm>
          <a:off x="10515600" y="10650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42545</xdr:rowOff>
    </xdr:from>
    <xdr:to>
      <xdr:col>55</xdr:col>
      <xdr:colOff>50800</xdr:colOff>
      <xdr:row>62</xdr:row>
      <xdr:rowOff>144145</xdr:rowOff>
    </xdr:to>
    <xdr:sp macro="" textlink="">
      <xdr:nvSpPr>
        <xdr:cNvPr id="237" name="フローチャート: 判断 236">
          <a:extLst>
            <a:ext uri="{FF2B5EF4-FFF2-40B4-BE49-F238E27FC236}">
              <a16:creationId xmlns:a16="http://schemas.microsoft.com/office/drawing/2014/main" id="{BAA1EB01-5D75-44D5-B895-414D887D9A3E}"/>
            </a:ext>
          </a:extLst>
        </xdr:cNvPr>
        <xdr:cNvSpPr/>
      </xdr:nvSpPr>
      <xdr:spPr>
        <a:xfrm>
          <a:off x="104267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42545</xdr:rowOff>
    </xdr:from>
    <xdr:to>
      <xdr:col>50</xdr:col>
      <xdr:colOff>165100</xdr:colOff>
      <xdr:row>62</xdr:row>
      <xdr:rowOff>144145</xdr:rowOff>
    </xdr:to>
    <xdr:sp macro="" textlink="">
      <xdr:nvSpPr>
        <xdr:cNvPr id="238" name="フローチャート: 判断 237">
          <a:extLst>
            <a:ext uri="{FF2B5EF4-FFF2-40B4-BE49-F238E27FC236}">
              <a16:creationId xmlns:a16="http://schemas.microsoft.com/office/drawing/2014/main" id="{2E16C018-2C92-4E26-81AA-3A435349847B}"/>
            </a:ext>
          </a:extLst>
        </xdr:cNvPr>
        <xdr:cNvSpPr/>
      </xdr:nvSpPr>
      <xdr:spPr>
        <a:xfrm>
          <a:off x="9588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39" name="フローチャート: 判断 238">
          <a:extLst>
            <a:ext uri="{FF2B5EF4-FFF2-40B4-BE49-F238E27FC236}">
              <a16:creationId xmlns:a16="http://schemas.microsoft.com/office/drawing/2014/main" id="{841693B9-B088-45D0-B530-8E1D11898652}"/>
            </a:ext>
          </a:extLst>
        </xdr:cNvPr>
        <xdr:cNvSpPr/>
      </xdr:nvSpPr>
      <xdr:spPr>
        <a:xfrm>
          <a:off x="8699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57785</xdr:rowOff>
    </xdr:from>
    <xdr:to>
      <xdr:col>41</xdr:col>
      <xdr:colOff>101600</xdr:colOff>
      <xdr:row>62</xdr:row>
      <xdr:rowOff>159385</xdr:rowOff>
    </xdr:to>
    <xdr:sp macro="" textlink="">
      <xdr:nvSpPr>
        <xdr:cNvPr id="240" name="フローチャート: 判断 239">
          <a:extLst>
            <a:ext uri="{FF2B5EF4-FFF2-40B4-BE49-F238E27FC236}">
              <a16:creationId xmlns:a16="http://schemas.microsoft.com/office/drawing/2014/main" id="{4FEC921E-08BC-417E-AD8D-AB7E8A92D498}"/>
            </a:ext>
          </a:extLst>
        </xdr:cNvPr>
        <xdr:cNvSpPr/>
      </xdr:nvSpPr>
      <xdr:spPr>
        <a:xfrm>
          <a:off x="7810500" y="1068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41" name="フローチャート: 判断 240">
          <a:extLst>
            <a:ext uri="{FF2B5EF4-FFF2-40B4-BE49-F238E27FC236}">
              <a16:creationId xmlns:a16="http://schemas.microsoft.com/office/drawing/2014/main" id="{DB25B056-80EC-4EB6-A14E-9A8CB3A4BA65}"/>
            </a:ext>
          </a:extLst>
        </xdr:cNvPr>
        <xdr:cNvSpPr/>
      </xdr:nvSpPr>
      <xdr:spPr>
        <a:xfrm>
          <a:off x="6921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69241FBD-AE45-4351-B46C-7D2662D5247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E1CC910-8577-4EF9-9854-4814BF50AAF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8871A11-5F57-4D3A-AC1F-9C7AF20481D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2CB28F3-1AF7-433F-BD4F-6527A528BC3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C1B41C8E-E169-440B-BDA9-90DC9DD8765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44450</xdr:rowOff>
    </xdr:from>
    <xdr:to>
      <xdr:col>55</xdr:col>
      <xdr:colOff>50800</xdr:colOff>
      <xdr:row>61</xdr:row>
      <xdr:rowOff>146050</xdr:rowOff>
    </xdr:to>
    <xdr:sp macro="" textlink="">
      <xdr:nvSpPr>
        <xdr:cNvPr id="247" name="楕円 246">
          <a:extLst>
            <a:ext uri="{FF2B5EF4-FFF2-40B4-BE49-F238E27FC236}">
              <a16:creationId xmlns:a16="http://schemas.microsoft.com/office/drawing/2014/main" id="{7454C5AD-2AA4-46F0-B1CC-025C0F8F8470}"/>
            </a:ext>
          </a:extLst>
        </xdr:cNvPr>
        <xdr:cNvSpPr/>
      </xdr:nvSpPr>
      <xdr:spPr>
        <a:xfrm>
          <a:off x="104267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67327</xdr:rowOff>
    </xdr:from>
    <xdr:ext cx="469744" cy="259045"/>
    <xdr:sp macro="" textlink="">
      <xdr:nvSpPr>
        <xdr:cNvPr id="248" name="【体育館・プール】&#10;一人当たり面積該当値テキスト">
          <a:extLst>
            <a:ext uri="{FF2B5EF4-FFF2-40B4-BE49-F238E27FC236}">
              <a16:creationId xmlns:a16="http://schemas.microsoft.com/office/drawing/2014/main" id="{3699F809-C6E4-4BBC-ABC8-06C5D9FD2240}"/>
            </a:ext>
          </a:extLst>
        </xdr:cNvPr>
        <xdr:cNvSpPr txBox="1"/>
      </xdr:nvSpPr>
      <xdr:spPr>
        <a:xfrm>
          <a:off x="10515600"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52070</xdr:rowOff>
    </xdr:from>
    <xdr:to>
      <xdr:col>50</xdr:col>
      <xdr:colOff>165100</xdr:colOff>
      <xdr:row>61</xdr:row>
      <xdr:rowOff>153670</xdr:rowOff>
    </xdr:to>
    <xdr:sp macro="" textlink="">
      <xdr:nvSpPr>
        <xdr:cNvPr id="249" name="楕円 248">
          <a:extLst>
            <a:ext uri="{FF2B5EF4-FFF2-40B4-BE49-F238E27FC236}">
              <a16:creationId xmlns:a16="http://schemas.microsoft.com/office/drawing/2014/main" id="{33411DBF-6B7D-421F-958D-97174B2BC1DB}"/>
            </a:ext>
          </a:extLst>
        </xdr:cNvPr>
        <xdr:cNvSpPr/>
      </xdr:nvSpPr>
      <xdr:spPr>
        <a:xfrm>
          <a:off x="9588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95250</xdr:rowOff>
    </xdr:from>
    <xdr:to>
      <xdr:col>55</xdr:col>
      <xdr:colOff>0</xdr:colOff>
      <xdr:row>61</xdr:row>
      <xdr:rowOff>102870</xdr:rowOff>
    </xdr:to>
    <xdr:cxnSp macro="">
      <xdr:nvCxnSpPr>
        <xdr:cNvPr id="250" name="直線コネクタ 249">
          <a:extLst>
            <a:ext uri="{FF2B5EF4-FFF2-40B4-BE49-F238E27FC236}">
              <a16:creationId xmlns:a16="http://schemas.microsoft.com/office/drawing/2014/main" id="{5BC6B273-C60D-474C-947A-14487856F154}"/>
            </a:ext>
          </a:extLst>
        </xdr:cNvPr>
        <xdr:cNvCxnSpPr/>
      </xdr:nvCxnSpPr>
      <xdr:spPr>
        <a:xfrm flipV="1">
          <a:off x="9639300" y="105537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57785</xdr:rowOff>
    </xdr:from>
    <xdr:to>
      <xdr:col>46</xdr:col>
      <xdr:colOff>38100</xdr:colOff>
      <xdr:row>61</xdr:row>
      <xdr:rowOff>159385</xdr:rowOff>
    </xdr:to>
    <xdr:sp macro="" textlink="">
      <xdr:nvSpPr>
        <xdr:cNvPr id="251" name="楕円 250">
          <a:extLst>
            <a:ext uri="{FF2B5EF4-FFF2-40B4-BE49-F238E27FC236}">
              <a16:creationId xmlns:a16="http://schemas.microsoft.com/office/drawing/2014/main" id="{FAEBA856-34B7-4806-B3F3-228E30243345}"/>
            </a:ext>
          </a:extLst>
        </xdr:cNvPr>
        <xdr:cNvSpPr/>
      </xdr:nvSpPr>
      <xdr:spPr>
        <a:xfrm>
          <a:off x="86995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102870</xdr:rowOff>
    </xdr:from>
    <xdr:to>
      <xdr:col>50</xdr:col>
      <xdr:colOff>114300</xdr:colOff>
      <xdr:row>61</xdr:row>
      <xdr:rowOff>108585</xdr:rowOff>
    </xdr:to>
    <xdr:cxnSp macro="">
      <xdr:nvCxnSpPr>
        <xdr:cNvPr id="252" name="直線コネクタ 251">
          <a:extLst>
            <a:ext uri="{FF2B5EF4-FFF2-40B4-BE49-F238E27FC236}">
              <a16:creationId xmlns:a16="http://schemas.microsoft.com/office/drawing/2014/main" id="{D031EA29-8429-48B5-8CF7-F3941CF71A7D}"/>
            </a:ext>
          </a:extLst>
        </xdr:cNvPr>
        <xdr:cNvCxnSpPr/>
      </xdr:nvCxnSpPr>
      <xdr:spPr>
        <a:xfrm flipV="1">
          <a:off x="8750300" y="1056132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63500</xdr:rowOff>
    </xdr:from>
    <xdr:to>
      <xdr:col>41</xdr:col>
      <xdr:colOff>101600</xdr:colOff>
      <xdr:row>61</xdr:row>
      <xdr:rowOff>165100</xdr:rowOff>
    </xdr:to>
    <xdr:sp macro="" textlink="">
      <xdr:nvSpPr>
        <xdr:cNvPr id="253" name="楕円 252">
          <a:extLst>
            <a:ext uri="{FF2B5EF4-FFF2-40B4-BE49-F238E27FC236}">
              <a16:creationId xmlns:a16="http://schemas.microsoft.com/office/drawing/2014/main" id="{3FAA7109-2412-407E-95C8-5B8551DCE82A}"/>
            </a:ext>
          </a:extLst>
        </xdr:cNvPr>
        <xdr:cNvSpPr/>
      </xdr:nvSpPr>
      <xdr:spPr>
        <a:xfrm>
          <a:off x="7810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108585</xdr:rowOff>
    </xdr:from>
    <xdr:to>
      <xdr:col>45</xdr:col>
      <xdr:colOff>177800</xdr:colOff>
      <xdr:row>61</xdr:row>
      <xdr:rowOff>114300</xdr:rowOff>
    </xdr:to>
    <xdr:cxnSp macro="">
      <xdr:nvCxnSpPr>
        <xdr:cNvPr id="254" name="直線コネクタ 253">
          <a:extLst>
            <a:ext uri="{FF2B5EF4-FFF2-40B4-BE49-F238E27FC236}">
              <a16:creationId xmlns:a16="http://schemas.microsoft.com/office/drawing/2014/main" id="{056617F8-FC3B-4943-A266-94C1D6836505}"/>
            </a:ext>
          </a:extLst>
        </xdr:cNvPr>
        <xdr:cNvCxnSpPr/>
      </xdr:nvCxnSpPr>
      <xdr:spPr>
        <a:xfrm flipV="1">
          <a:off x="7861300" y="1056703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69215</xdr:rowOff>
    </xdr:from>
    <xdr:to>
      <xdr:col>36</xdr:col>
      <xdr:colOff>165100</xdr:colOff>
      <xdr:row>61</xdr:row>
      <xdr:rowOff>170815</xdr:rowOff>
    </xdr:to>
    <xdr:sp macro="" textlink="">
      <xdr:nvSpPr>
        <xdr:cNvPr id="255" name="楕円 254">
          <a:extLst>
            <a:ext uri="{FF2B5EF4-FFF2-40B4-BE49-F238E27FC236}">
              <a16:creationId xmlns:a16="http://schemas.microsoft.com/office/drawing/2014/main" id="{BEFE8766-6EEB-4EE0-BB6E-04553DB8466B}"/>
            </a:ext>
          </a:extLst>
        </xdr:cNvPr>
        <xdr:cNvSpPr/>
      </xdr:nvSpPr>
      <xdr:spPr>
        <a:xfrm>
          <a:off x="6921500" y="1052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114300</xdr:rowOff>
    </xdr:from>
    <xdr:to>
      <xdr:col>41</xdr:col>
      <xdr:colOff>50800</xdr:colOff>
      <xdr:row>61</xdr:row>
      <xdr:rowOff>120015</xdr:rowOff>
    </xdr:to>
    <xdr:cxnSp macro="">
      <xdr:nvCxnSpPr>
        <xdr:cNvPr id="256" name="直線コネクタ 255">
          <a:extLst>
            <a:ext uri="{FF2B5EF4-FFF2-40B4-BE49-F238E27FC236}">
              <a16:creationId xmlns:a16="http://schemas.microsoft.com/office/drawing/2014/main" id="{498F064D-5EF0-4334-8507-47A6C93B877D}"/>
            </a:ext>
          </a:extLst>
        </xdr:cNvPr>
        <xdr:cNvCxnSpPr/>
      </xdr:nvCxnSpPr>
      <xdr:spPr>
        <a:xfrm flipV="1">
          <a:off x="6972300" y="1057275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135272</xdr:rowOff>
    </xdr:from>
    <xdr:ext cx="469744" cy="259045"/>
    <xdr:sp macro="" textlink="">
      <xdr:nvSpPr>
        <xdr:cNvPr id="257" name="n_1aveValue【体育館・プール】&#10;一人当たり面積">
          <a:extLst>
            <a:ext uri="{FF2B5EF4-FFF2-40B4-BE49-F238E27FC236}">
              <a16:creationId xmlns:a16="http://schemas.microsoft.com/office/drawing/2014/main" id="{BBE05FEC-D51F-44FB-A93D-B8CA4A955DE9}"/>
            </a:ext>
          </a:extLst>
        </xdr:cNvPr>
        <xdr:cNvSpPr txBox="1"/>
      </xdr:nvSpPr>
      <xdr:spPr>
        <a:xfrm>
          <a:off x="9391727" y="1076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144797</xdr:rowOff>
    </xdr:from>
    <xdr:ext cx="469744" cy="259045"/>
    <xdr:sp macro="" textlink="">
      <xdr:nvSpPr>
        <xdr:cNvPr id="258" name="n_2aveValue【体育館・プール】&#10;一人当たり面積">
          <a:extLst>
            <a:ext uri="{FF2B5EF4-FFF2-40B4-BE49-F238E27FC236}">
              <a16:creationId xmlns:a16="http://schemas.microsoft.com/office/drawing/2014/main" id="{E3D78B40-A566-4B12-8B8A-49852C321C95}"/>
            </a:ext>
          </a:extLst>
        </xdr:cNvPr>
        <xdr:cNvSpPr txBox="1"/>
      </xdr:nvSpPr>
      <xdr:spPr>
        <a:xfrm>
          <a:off x="85154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150512</xdr:rowOff>
    </xdr:from>
    <xdr:ext cx="469744" cy="259045"/>
    <xdr:sp macro="" textlink="">
      <xdr:nvSpPr>
        <xdr:cNvPr id="259" name="n_3aveValue【体育館・プール】&#10;一人当たり面積">
          <a:extLst>
            <a:ext uri="{FF2B5EF4-FFF2-40B4-BE49-F238E27FC236}">
              <a16:creationId xmlns:a16="http://schemas.microsoft.com/office/drawing/2014/main" id="{664CE383-44A1-46DF-A061-D9D8D2B2F206}"/>
            </a:ext>
          </a:extLst>
        </xdr:cNvPr>
        <xdr:cNvSpPr txBox="1"/>
      </xdr:nvSpPr>
      <xdr:spPr>
        <a:xfrm>
          <a:off x="7626427" y="1078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144797</xdr:rowOff>
    </xdr:from>
    <xdr:ext cx="469744" cy="259045"/>
    <xdr:sp macro="" textlink="">
      <xdr:nvSpPr>
        <xdr:cNvPr id="260" name="n_4aveValue【体育館・プール】&#10;一人当たり面積">
          <a:extLst>
            <a:ext uri="{FF2B5EF4-FFF2-40B4-BE49-F238E27FC236}">
              <a16:creationId xmlns:a16="http://schemas.microsoft.com/office/drawing/2014/main" id="{55BAEC87-40E8-47BC-92B7-8691745941CB}"/>
            </a:ext>
          </a:extLst>
        </xdr:cNvPr>
        <xdr:cNvSpPr txBox="1"/>
      </xdr:nvSpPr>
      <xdr:spPr>
        <a:xfrm>
          <a:off x="67374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170197</xdr:rowOff>
    </xdr:from>
    <xdr:ext cx="469744" cy="259045"/>
    <xdr:sp macro="" textlink="">
      <xdr:nvSpPr>
        <xdr:cNvPr id="261" name="n_1mainValue【体育館・プール】&#10;一人当たり面積">
          <a:extLst>
            <a:ext uri="{FF2B5EF4-FFF2-40B4-BE49-F238E27FC236}">
              <a16:creationId xmlns:a16="http://schemas.microsoft.com/office/drawing/2014/main" id="{557507D5-9433-4AA4-B58F-CA40916399F5}"/>
            </a:ext>
          </a:extLst>
        </xdr:cNvPr>
        <xdr:cNvSpPr txBox="1"/>
      </xdr:nvSpPr>
      <xdr:spPr>
        <a:xfrm>
          <a:off x="9391727" y="102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4462</xdr:rowOff>
    </xdr:from>
    <xdr:ext cx="469744" cy="259045"/>
    <xdr:sp macro="" textlink="">
      <xdr:nvSpPr>
        <xdr:cNvPr id="262" name="n_2mainValue【体育館・プール】&#10;一人当たり面積">
          <a:extLst>
            <a:ext uri="{FF2B5EF4-FFF2-40B4-BE49-F238E27FC236}">
              <a16:creationId xmlns:a16="http://schemas.microsoft.com/office/drawing/2014/main" id="{914BB838-5035-4382-B01C-AEB1A797B010}"/>
            </a:ext>
          </a:extLst>
        </xdr:cNvPr>
        <xdr:cNvSpPr txBox="1"/>
      </xdr:nvSpPr>
      <xdr:spPr>
        <a:xfrm>
          <a:off x="8515427" y="10291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10177</xdr:rowOff>
    </xdr:from>
    <xdr:ext cx="469744" cy="259045"/>
    <xdr:sp macro="" textlink="">
      <xdr:nvSpPr>
        <xdr:cNvPr id="263" name="n_3mainValue【体育館・プール】&#10;一人当たり面積">
          <a:extLst>
            <a:ext uri="{FF2B5EF4-FFF2-40B4-BE49-F238E27FC236}">
              <a16:creationId xmlns:a16="http://schemas.microsoft.com/office/drawing/2014/main" id="{840A6836-2A7D-4B8F-BC1B-67722A424B8B}"/>
            </a:ext>
          </a:extLst>
        </xdr:cNvPr>
        <xdr:cNvSpPr txBox="1"/>
      </xdr:nvSpPr>
      <xdr:spPr>
        <a:xfrm>
          <a:off x="7626427" y="1029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15892</xdr:rowOff>
    </xdr:from>
    <xdr:ext cx="469744" cy="259045"/>
    <xdr:sp macro="" textlink="">
      <xdr:nvSpPr>
        <xdr:cNvPr id="264" name="n_4mainValue【体育館・プール】&#10;一人当たり面積">
          <a:extLst>
            <a:ext uri="{FF2B5EF4-FFF2-40B4-BE49-F238E27FC236}">
              <a16:creationId xmlns:a16="http://schemas.microsoft.com/office/drawing/2014/main" id="{5070F5A3-BE45-484F-B5F4-5689F9797F6C}"/>
            </a:ext>
          </a:extLst>
        </xdr:cNvPr>
        <xdr:cNvSpPr txBox="1"/>
      </xdr:nvSpPr>
      <xdr:spPr>
        <a:xfrm>
          <a:off x="6737427" y="10302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633E5A14-297A-44C1-8697-DC653619732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DAAADB22-760B-49DD-BBB0-F56C2E0353E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F91BEB6B-DF64-4652-BB60-0A8E8FA600C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BB9DF12B-B152-40A2-B50A-5EEFBA3B0ED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F61180A3-C2F8-487E-AD3A-5742DBCDD7AD}"/>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425BD037-48A7-45BC-A720-962B2987654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CD2074B4-A06F-4BE7-AC0D-AFF33872352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165CFDD2-209B-43FF-8814-026B23A72D8C}"/>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a:extLst>
            <a:ext uri="{FF2B5EF4-FFF2-40B4-BE49-F238E27FC236}">
              <a16:creationId xmlns:a16="http://schemas.microsoft.com/office/drawing/2014/main" id="{CFAFE679-4507-4310-AB98-24A57D64565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a:extLst>
            <a:ext uri="{FF2B5EF4-FFF2-40B4-BE49-F238E27FC236}">
              <a16:creationId xmlns:a16="http://schemas.microsoft.com/office/drawing/2014/main" id="{9C12ABA2-1BEF-443A-92EC-BCDE0B6ABA4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a:extLst>
            <a:ext uri="{FF2B5EF4-FFF2-40B4-BE49-F238E27FC236}">
              <a16:creationId xmlns:a16="http://schemas.microsoft.com/office/drawing/2014/main" id="{C3B0D4F3-B299-4F23-A3B4-F6B01149F6B5}"/>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a:extLst>
            <a:ext uri="{FF2B5EF4-FFF2-40B4-BE49-F238E27FC236}">
              <a16:creationId xmlns:a16="http://schemas.microsoft.com/office/drawing/2014/main" id="{90CFE4EE-97A2-42AF-B5CD-859A35DEBED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a:extLst>
            <a:ext uri="{FF2B5EF4-FFF2-40B4-BE49-F238E27FC236}">
              <a16:creationId xmlns:a16="http://schemas.microsoft.com/office/drawing/2014/main" id="{B6306FF7-BAC6-4C86-A038-54DDBB63207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a:extLst>
            <a:ext uri="{FF2B5EF4-FFF2-40B4-BE49-F238E27FC236}">
              <a16:creationId xmlns:a16="http://schemas.microsoft.com/office/drawing/2014/main" id="{72DC895F-E993-4A1B-B543-2FC6003A27F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a:extLst>
            <a:ext uri="{FF2B5EF4-FFF2-40B4-BE49-F238E27FC236}">
              <a16:creationId xmlns:a16="http://schemas.microsoft.com/office/drawing/2014/main" id="{FB95290E-16FD-4C6A-93A2-8A10AE7B110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a:extLst>
            <a:ext uri="{FF2B5EF4-FFF2-40B4-BE49-F238E27FC236}">
              <a16:creationId xmlns:a16="http://schemas.microsoft.com/office/drawing/2014/main" id="{B3D72D82-3F6E-4305-97CB-16C3E09D268E}"/>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a:extLst>
            <a:ext uri="{FF2B5EF4-FFF2-40B4-BE49-F238E27FC236}">
              <a16:creationId xmlns:a16="http://schemas.microsoft.com/office/drawing/2014/main" id="{98F77B2A-6C08-4129-A417-382ECBF8274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a:extLst>
            <a:ext uri="{FF2B5EF4-FFF2-40B4-BE49-F238E27FC236}">
              <a16:creationId xmlns:a16="http://schemas.microsoft.com/office/drawing/2014/main" id="{81B3B03F-CBCB-40DD-AA64-B74B5C14AC5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a:extLst>
            <a:ext uri="{FF2B5EF4-FFF2-40B4-BE49-F238E27FC236}">
              <a16:creationId xmlns:a16="http://schemas.microsoft.com/office/drawing/2014/main" id="{74FC4312-DB5C-4E40-9F0F-B2B74792095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a:extLst>
            <a:ext uri="{FF2B5EF4-FFF2-40B4-BE49-F238E27FC236}">
              <a16:creationId xmlns:a16="http://schemas.microsoft.com/office/drawing/2014/main" id="{EFF0DF7C-FF80-43D6-B793-86A8969AF71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a:extLst>
            <a:ext uri="{FF2B5EF4-FFF2-40B4-BE49-F238E27FC236}">
              <a16:creationId xmlns:a16="http://schemas.microsoft.com/office/drawing/2014/main" id="{F5C7DB62-936D-4BC4-BA43-478D05ADB7D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a:extLst>
            <a:ext uri="{FF2B5EF4-FFF2-40B4-BE49-F238E27FC236}">
              <a16:creationId xmlns:a16="http://schemas.microsoft.com/office/drawing/2014/main" id="{6E31A78F-D9C6-48BA-AD80-0ED9D9E3010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a:extLst>
            <a:ext uri="{FF2B5EF4-FFF2-40B4-BE49-F238E27FC236}">
              <a16:creationId xmlns:a16="http://schemas.microsoft.com/office/drawing/2014/main" id="{88F3039C-CB93-46A4-840B-D5CC6601126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a:extLst>
            <a:ext uri="{FF2B5EF4-FFF2-40B4-BE49-F238E27FC236}">
              <a16:creationId xmlns:a16="http://schemas.microsoft.com/office/drawing/2014/main" id="{1FFE2F38-D458-4E56-988E-06589ECC1C08}"/>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9" name="テキスト ボックス 288">
          <a:extLst>
            <a:ext uri="{FF2B5EF4-FFF2-40B4-BE49-F238E27FC236}">
              <a16:creationId xmlns:a16="http://schemas.microsoft.com/office/drawing/2014/main" id="{38E51D03-5D05-4162-BFB9-A4F586FE27F1}"/>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0" name="直線コネクタ 289">
          <a:extLst>
            <a:ext uri="{FF2B5EF4-FFF2-40B4-BE49-F238E27FC236}">
              <a16:creationId xmlns:a16="http://schemas.microsoft.com/office/drawing/2014/main" id="{C08CD5A9-D5DD-4AD2-9DEC-A74171294ED1}"/>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1" name="テキスト ボックス 290">
          <a:extLst>
            <a:ext uri="{FF2B5EF4-FFF2-40B4-BE49-F238E27FC236}">
              <a16:creationId xmlns:a16="http://schemas.microsoft.com/office/drawing/2014/main" id="{4DC45460-5A41-4BD7-A20F-F70F7B577E94}"/>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2" name="直線コネクタ 291">
          <a:extLst>
            <a:ext uri="{FF2B5EF4-FFF2-40B4-BE49-F238E27FC236}">
              <a16:creationId xmlns:a16="http://schemas.microsoft.com/office/drawing/2014/main" id="{1F15021E-F16B-4938-84E7-EB61651F2E64}"/>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3" name="テキスト ボックス 292">
          <a:extLst>
            <a:ext uri="{FF2B5EF4-FFF2-40B4-BE49-F238E27FC236}">
              <a16:creationId xmlns:a16="http://schemas.microsoft.com/office/drawing/2014/main" id="{DD6D931D-9545-4ACB-83AD-7AE5B546AE97}"/>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4" name="直線コネクタ 293">
          <a:extLst>
            <a:ext uri="{FF2B5EF4-FFF2-40B4-BE49-F238E27FC236}">
              <a16:creationId xmlns:a16="http://schemas.microsoft.com/office/drawing/2014/main" id="{C107243E-1E81-4980-B385-474D84E3526A}"/>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5" name="テキスト ボックス 294">
          <a:extLst>
            <a:ext uri="{FF2B5EF4-FFF2-40B4-BE49-F238E27FC236}">
              <a16:creationId xmlns:a16="http://schemas.microsoft.com/office/drawing/2014/main" id="{8B417DA8-3263-4E4E-A7E4-0DD7BD9F332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6" name="直線コネクタ 295">
          <a:extLst>
            <a:ext uri="{FF2B5EF4-FFF2-40B4-BE49-F238E27FC236}">
              <a16:creationId xmlns:a16="http://schemas.microsoft.com/office/drawing/2014/main" id="{4D7DA927-FDCE-463C-AE77-41B825D94406}"/>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7" name="テキスト ボックス 296">
          <a:extLst>
            <a:ext uri="{FF2B5EF4-FFF2-40B4-BE49-F238E27FC236}">
              <a16:creationId xmlns:a16="http://schemas.microsoft.com/office/drawing/2014/main" id="{A5247903-AB57-4974-BE76-E7658BF66BA3}"/>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8" name="直線コネクタ 297">
          <a:extLst>
            <a:ext uri="{FF2B5EF4-FFF2-40B4-BE49-F238E27FC236}">
              <a16:creationId xmlns:a16="http://schemas.microsoft.com/office/drawing/2014/main" id="{0CFA9F8F-B1AA-4979-8086-BCFBFDB72D5D}"/>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9" name="テキスト ボックス 298">
          <a:extLst>
            <a:ext uri="{FF2B5EF4-FFF2-40B4-BE49-F238E27FC236}">
              <a16:creationId xmlns:a16="http://schemas.microsoft.com/office/drawing/2014/main" id="{EF019CE3-6161-4E82-8AFE-3D73CACA8975}"/>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0" name="直線コネクタ 299">
          <a:extLst>
            <a:ext uri="{FF2B5EF4-FFF2-40B4-BE49-F238E27FC236}">
              <a16:creationId xmlns:a16="http://schemas.microsoft.com/office/drawing/2014/main" id="{7506CF00-B2A9-4952-AA8D-2864CBBD59E8}"/>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1" name="テキスト ボックス 300">
          <a:extLst>
            <a:ext uri="{FF2B5EF4-FFF2-40B4-BE49-F238E27FC236}">
              <a16:creationId xmlns:a16="http://schemas.microsoft.com/office/drawing/2014/main" id="{3A003775-82BD-4E33-B06D-C82E9083BB22}"/>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2" name="直線コネクタ 301">
          <a:extLst>
            <a:ext uri="{FF2B5EF4-FFF2-40B4-BE49-F238E27FC236}">
              <a16:creationId xmlns:a16="http://schemas.microsoft.com/office/drawing/2014/main" id="{922B3872-2D6B-4E07-A9A8-4920DFEAE4E9}"/>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3" name="テキスト ボックス 302">
          <a:extLst>
            <a:ext uri="{FF2B5EF4-FFF2-40B4-BE49-F238E27FC236}">
              <a16:creationId xmlns:a16="http://schemas.microsoft.com/office/drawing/2014/main" id="{7A6B81CD-A4B7-4EFA-A366-5AD02ABE75A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4" name="直線コネクタ 303">
          <a:extLst>
            <a:ext uri="{FF2B5EF4-FFF2-40B4-BE49-F238E27FC236}">
              <a16:creationId xmlns:a16="http://schemas.microsoft.com/office/drawing/2014/main" id="{46318075-8429-4956-8A94-7CFFC95D9058}"/>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a:extLst>
            <a:ext uri="{FF2B5EF4-FFF2-40B4-BE49-F238E27FC236}">
              <a16:creationId xmlns:a16="http://schemas.microsoft.com/office/drawing/2014/main" id="{6BB0FEF1-B71E-4B1F-91F2-44C4AE4431D3}"/>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118655</xdr:rowOff>
    </xdr:from>
    <xdr:to>
      <xdr:col>24</xdr:col>
      <xdr:colOff>62865</xdr:colOff>
      <xdr:row>109</xdr:row>
      <xdr:rowOff>35379</xdr:rowOff>
    </xdr:to>
    <xdr:cxnSp macro="">
      <xdr:nvCxnSpPr>
        <xdr:cNvPr id="306" name="直線コネクタ 305">
          <a:extLst>
            <a:ext uri="{FF2B5EF4-FFF2-40B4-BE49-F238E27FC236}">
              <a16:creationId xmlns:a16="http://schemas.microsoft.com/office/drawing/2014/main" id="{6E35565A-860E-4570-9750-841D76337664}"/>
            </a:ext>
          </a:extLst>
        </xdr:cNvPr>
        <xdr:cNvCxnSpPr/>
      </xdr:nvCxnSpPr>
      <xdr:spPr>
        <a:xfrm flipV="1">
          <a:off x="4634865" y="1726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7" name="【市民会館】&#10;有形固定資産減価償却率最小値テキスト">
          <a:extLst>
            <a:ext uri="{FF2B5EF4-FFF2-40B4-BE49-F238E27FC236}">
              <a16:creationId xmlns:a16="http://schemas.microsoft.com/office/drawing/2014/main" id="{9322CE4D-D657-4D58-90B3-E7D7CDFC66AF}"/>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8" name="直線コネクタ 307">
          <a:extLst>
            <a:ext uri="{FF2B5EF4-FFF2-40B4-BE49-F238E27FC236}">
              <a16:creationId xmlns:a16="http://schemas.microsoft.com/office/drawing/2014/main" id="{86921BA8-10E6-40DB-A824-86BFC3EB3105}"/>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65332</xdr:rowOff>
    </xdr:from>
    <xdr:ext cx="405111" cy="259045"/>
    <xdr:sp macro="" textlink="">
      <xdr:nvSpPr>
        <xdr:cNvPr id="309" name="【市民会館】&#10;有形固定資産減価償却率最大値テキスト">
          <a:extLst>
            <a:ext uri="{FF2B5EF4-FFF2-40B4-BE49-F238E27FC236}">
              <a16:creationId xmlns:a16="http://schemas.microsoft.com/office/drawing/2014/main" id="{813EFBA9-9AFB-440F-A44C-146D470DEFA9}"/>
            </a:ext>
          </a:extLst>
        </xdr:cNvPr>
        <xdr:cNvSpPr txBox="1"/>
      </xdr:nvSpPr>
      <xdr:spPr>
        <a:xfrm>
          <a:off x="4673600" y="1703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118655</xdr:rowOff>
    </xdr:from>
    <xdr:to>
      <xdr:col>24</xdr:col>
      <xdr:colOff>152400</xdr:colOff>
      <xdr:row>100</xdr:row>
      <xdr:rowOff>118655</xdr:rowOff>
    </xdr:to>
    <xdr:cxnSp macro="">
      <xdr:nvCxnSpPr>
        <xdr:cNvPr id="310" name="直線コネクタ 309">
          <a:extLst>
            <a:ext uri="{FF2B5EF4-FFF2-40B4-BE49-F238E27FC236}">
              <a16:creationId xmlns:a16="http://schemas.microsoft.com/office/drawing/2014/main" id="{3F145B25-3402-45BF-97DC-E05A12F386A7}"/>
            </a:ext>
          </a:extLst>
        </xdr:cNvPr>
        <xdr:cNvCxnSpPr/>
      </xdr:nvCxnSpPr>
      <xdr:spPr>
        <a:xfrm>
          <a:off x="4546600" y="1726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30315</xdr:rowOff>
    </xdr:from>
    <xdr:ext cx="405111" cy="259045"/>
    <xdr:sp macro="" textlink="">
      <xdr:nvSpPr>
        <xdr:cNvPr id="311" name="【市民会館】&#10;有形固定資産減価償却率平均値テキスト">
          <a:extLst>
            <a:ext uri="{FF2B5EF4-FFF2-40B4-BE49-F238E27FC236}">
              <a16:creationId xmlns:a16="http://schemas.microsoft.com/office/drawing/2014/main" id="{21997553-F177-4F1A-9510-87C36652C1F5}"/>
            </a:ext>
          </a:extLst>
        </xdr:cNvPr>
        <xdr:cNvSpPr txBox="1"/>
      </xdr:nvSpPr>
      <xdr:spPr>
        <a:xfrm>
          <a:off x="4673600" y="17861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7438</xdr:rowOff>
    </xdr:from>
    <xdr:to>
      <xdr:col>24</xdr:col>
      <xdr:colOff>114300</xdr:colOff>
      <xdr:row>105</xdr:row>
      <xdr:rowOff>109038</xdr:rowOff>
    </xdr:to>
    <xdr:sp macro="" textlink="">
      <xdr:nvSpPr>
        <xdr:cNvPr id="312" name="フローチャート: 判断 311">
          <a:extLst>
            <a:ext uri="{FF2B5EF4-FFF2-40B4-BE49-F238E27FC236}">
              <a16:creationId xmlns:a16="http://schemas.microsoft.com/office/drawing/2014/main" id="{2AB354CA-1432-4D49-9D99-286E21B7DE30}"/>
            </a:ext>
          </a:extLst>
        </xdr:cNvPr>
        <xdr:cNvSpPr/>
      </xdr:nvSpPr>
      <xdr:spPr>
        <a:xfrm>
          <a:off x="4584700" y="1800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139700</xdr:rowOff>
    </xdr:from>
    <xdr:to>
      <xdr:col>20</xdr:col>
      <xdr:colOff>38100</xdr:colOff>
      <xdr:row>105</xdr:row>
      <xdr:rowOff>69850</xdr:rowOff>
    </xdr:to>
    <xdr:sp macro="" textlink="">
      <xdr:nvSpPr>
        <xdr:cNvPr id="313" name="フローチャート: 判断 312">
          <a:extLst>
            <a:ext uri="{FF2B5EF4-FFF2-40B4-BE49-F238E27FC236}">
              <a16:creationId xmlns:a16="http://schemas.microsoft.com/office/drawing/2014/main" id="{27FB30F6-362C-498E-83F3-4D78D18FDC7A}"/>
            </a:ext>
          </a:extLst>
        </xdr:cNvPr>
        <xdr:cNvSpPr/>
      </xdr:nvSpPr>
      <xdr:spPr>
        <a:xfrm>
          <a:off x="3746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108676</xdr:rowOff>
    </xdr:from>
    <xdr:to>
      <xdr:col>15</xdr:col>
      <xdr:colOff>101600</xdr:colOff>
      <xdr:row>105</xdr:row>
      <xdr:rowOff>38826</xdr:rowOff>
    </xdr:to>
    <xdr:sp macro="" textlink="">
      <xdr:nvSpPr>
        <xdr:cNvPr id="314" name="フローチャート: 判断 313">
          <a:extLst>
            <a:ext uri="{FF2B5EF4-FFF2-40B4-BE49-F238E27FC236}">
              <a16:creationId xmlns:a16="http://schemas.microsoft.com/office/drawing/2014/main" id="{AA394224-8652-4D17-9F0A-DBF81D4395F4}"/>
            </a:ext>
          </a:extLst>
        </xdr:cNvPr>
        <xdr:cNvSpPr/>
      </xdr:nvSpPr>
      <xdr:spPr>
        <a:xfrm>
          <a:off x="2857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108676</xdr:rowOff>
    </xdr:from>
    <xdr:to>
      <xdr:col>10</xdr:col>
      <xdr:colOff>165100</xdr:colOff>
      <xdr:row>105</xdr:row>
      <xdr:rowOff>38826</xdr:rowOff>
    </xdr:to>
    <xdr:sp macro="" textlink="">
      <xdr:nvSpPr>
        <xdr:cNvPr id="315" name="フローチャート: 判断 314">
          <a:extLst>
            <a:ext uri="{FF2B5EF4-FFF2-40B4-BE49-F238E27FC236}">
              <a16:creationId xmlns:a16="http://schemas.microsoft.com/office/drawing/2014/main" id="{3E446BCA-04FC-4809-9AB7-70AB948F85E0}"/>
            </a:ext>
          </a:extLst>
        </xdr:cNvPr>
        <xdr:cNvSpPr/>
      </xdr:nvSpPr>
      <xdr:spPr>
        <a:xfrm>
          <a:off x="1968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79284</xdr:rowOff>
    </xdr:from>
    <xdr:to>
      <xdr:col>6</xdr:col>
      <xdr:colOff>38100</xdr:colOff>
      <xdr:row>105</xdr:row>
      <xdr:rowOff>9434</xdr:rowOff>
    </xdr:to>
    <xdr:sp macro="" textlink="">
      <xdr:nvSpPr>
        <xdr:cNvPr id="316" name="フローチャート: 判断 315">
          <a:extLst>
            <a:ext uri="{FF2B5EF4-FFF2-40B4-BE49-F238E27FC236}">
              <a16:creationId xmlns:a16="http://schemas.microsoft.com/office/drawing/2014/main" id="{B670C531-3526-4140-B3FC-B98DA0318C74}"/>
            </a:ext>
          </a:extLst>
        </xdr:cNvPr>
        <xdr:cNvSpPr/>
      </xdr:nvSpPr>
      <xdr:spPr>
        <a:xfrm>
          <a:off x="1079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E5EF8EB6-2547-4CF2-86DD-254A5FA9FC08}"/>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9221A090-B901-4FF8-93A3-2B0609DD35D1}"/>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703F7B22-33B1-4036-A326-C07B93D34874}"/>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6B7BDFC7-B3FD-406B-9F28-73B032C0377A}"/>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1" name="テキスト ボックス 320">
          <a:extLst>
            <a:ext uri="{FF2B5EF4-FFF2-40B4-BE49-F238E27FC236}">
              <a16:creationId xmlns:a16="http://schemas.microsoft.com/office/drawing/2014/main" id="{8646E5E4-AD4C-4C27-A04A-C349F5F57249}"/>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131536</xdr:rowOff>
    </xdr:from>
    <xdr:to>
      <xdr:col>24</xdr:col>
      <xdr:colOff>114300</xdr:colOff>
      <xdr:row>108</xdr:row>
      <xdr:rowOff>61686</xdr:rowOff>
    </xdr:to>
    <xdr:sp macro="" textlink="">
      <xdr:nvSpPr>
        <xdr:cNvPr id="322" name="楕円 321">
          <a:extLst>
            <a:ext uri="{FF2B5EF4-FFF2-40B4-BE49-F238E27FC236}">
              <a16:creationId xmlns:a16="http://schemas.microsoft.com/office/drawing/2014/main" id="{00E9F5D3-D6AC-42B9-8949-A246986E0C21}"/>
            </a:ext>
          </a:extLst>
        </xdr:cNvPr>
        <xdr:cNvSpPr/>
      </xdr:nvSpPr>
      <xdr:spPr>
        <a:xfrm>
          <a:off x="4584700" y="1847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109963</xdr:rowOff>
    </xdr:from>
    <xdr:ext cx="405111" cy="259045"/>
    <xdr:sp macro="" textlink="">
      <xdr:nvSpPr>
        <xdr:cNvPr id="323" name="【市民会館】&#10;有形固定資産減価償却率該当値テキスト">
          <a:extLst>
            <a:ext uri="{FF2B5EF4-FFF2-40B4-BE49-F238E27FC236}">
              <a16:creationId xmlns:a16="http://schemas.microsoft.com/office/drawing/2014/main" id="{377BD3C0-9CBD-4381-84BF-CC90FA37B2A2}"/>
            </a:ext>
          </a:extLst>
        </xdr:cNvPr>
        <xdr:cNvSpPr txBox="1"/>
      </xdr:nvSpPr>
      <xdr:spPr>
        <a:xfrm>
          <a:off x="4673600" y="1845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115207</xdr:rowOff>
    </xdr:from>
    <xdr:to>
      <xdr:col>20</xdr:col>
      <xdr:colOff>38100</xdr:colOff>
      <xdr:row>108</xdr:row>
      <xdr:rowOff>45357</xdr:rowOff>
    </xdr:to>
    <xdr:sp macro="" textlink="">
      <xdr:nvSpPr>
        <xdr:cNvPr id="324" name="楕円 323">
          <a:extLst>
            <a:ext uri="{FF2B5EF4-FFF2-40B4-BE49-F238E27FC236}">
              <a16:creationId xmlns:a16="http://schemas.microsoft.com/office/drawing/2014/main" id="{61DB5DA0-54DB-40CD-9A4E-E218AC1C0ED0}"/>
            </a:ext>
          </a:extLst>
        </xdr:cNvPr>
        <xdr:cNvSpPr/>
      </xdr:nvSpPr>
      <xdr:spPr>
        <a:xfrm>
          <a:off x="3746500" y="1846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166007</xdr:rowOff>
    </xdr:from>
    <xdr:to>
      <xdr:col>24</xdr:col>
      <xdr:colOff>63500</xdr:colOff>
      <xdr:row>108</xdr:row>
      <xdr:rowOff>10886</xdr:rowOff>
    </xdr:to>
    <xdr:cxnSp macro="">
      <xdr:nvCxnSpPr>
        <xdr:cNvPr id="325" name="直線コネクタ 324">
          <a:extLst>
            <a:ext uri="{FF2B5EF4-FFF2-40B4-BE49-F238E27FC236}">
              <a16:creationId xmlns:a16="http://schemas.microsoft.com/office/drawing/2014/main" id="{91BCA6E0-E865-4E6C-B06D-843ECF081D01}"/>
            </a:ext>
          </a:extLst>
        </xdr:cNvPr>
        <xdr:cNvCxnSpPr/>
      </xdr:nvCxnSpPr>
      <xdr:spPr>
        <a:xfrm>
          <a:off x="3797300" y="18511157"/>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89081</xdr:rowOff>
    </xdr:from>
    <xdr:to>
      <xdr:col>15</xdr:col>
      <xdr:colOff>101600</xdr:colOff>
      <xdr:row>108</xdr:row>
      <xdr:rowOff>19231</xdr:rowOff>
    </xdr:to>
    <xdr:sp macro="" textlink="">
      <xdr:nvSpPr>
        <xdr:cNvPr id="326" name="楕円 325">
          <a:extLst>
            <a:ext uri="{FF2B5EF4-FFF2-40B4-BE49-F238E27FC236}">
              <a16:creationId xmlns:a16="http://schemas.microsoft.com/office/drawing/2014/main" id="{21F4777B-9A5F-47F8-A7CD-235CD3B54421}"/>
            </a:ext>
          </a:extLst>
        </xdr:cNvPr>
        <xdr:cNvSpPr/>
      </xdr:nvSpPr>
      <xdr:spPr>
        <a:xfrm>
          <a:off x="2857500" y="1843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139881</xdr:rowOff>
    </xdr:from>
    <xdr:to>
      <xdr:col>19</xdr:col>
      <xdr:colOff>177800</xdr:colOff>
      <xdr:row>107</xdr:row>
      <xdr:rowOff>166007</xdr:rowOff>
    </xdr:to>
    <xdr:cxnSp macro="">
      <xdr:nvCxnSpPr>
        <xdr:cNvPr id="327" name="直線コネクタ 326">
          <a:extLst>
            <a:ext uri="{FF2B5EF4-FFF2-40B4-BE49-F238E27FC236}">
              <a16:creationId xmlns:a16="http://schemas.microsoft.com/office/drawing/2014/main" id="{E668690E-E171-406A-B21A-851884C76B26}"/>
            </a:ext>
          </a:extLst>
        </xdr:cNvPr>
        <xdr:cNvCxnSpPr/>
      </xdr:nvCxnSpPr>
      <xdr:spPr>
        <a:xfrm>
          <a:off x="2908300" y="18485031"/>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64588</xdr:rowOff>
    </xdr:from>
    <xdr:to>
      <xdr:col>10</xdr:col>
      <xdr:colOff>165100</xdr:colOff>
      <xdr:row>107</xdr:row>
      <xdr:rowOff>166188</xdr:rowOff>
    </xdr:to>
    <xdr:sp macro="" textlink="">
      <xdr:nvSpPr>
        <xdr:cNvPr id="328" name="楕円 327">
          <a:extLst>
            <a:ext uri="{FF2B5EF4-FFF2-40B4-BE49-F238E27FC236}">
              <a16:creationId xmlns:a16="http://schemas.microsoft.com/office/drawing/2014/main" id="{6EAA3C58-F397-4BB5-B7B8-B0742AE5F85B}"/>
            </a:ext>
          </a:extLst>
        </xdr:cNvPr>
        <xdr:cNvSpPr/>
      </xdr:nvSpPr>
      <xdr:spPr>
        <a:xfrm>
          <a:off x="1968500" y="1840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115388</xdr:rowOff>
    </xdr:from>
    <xdr:to>
      <xdr:col>15</xdr:col>
      <xdr:colOff>50800</xdr:colOff>
      <xdr:row>107</xdr:row>
      <xdr:rowOff>139881</xdr:rowOff>
    </xdr:to>
    <xdr:cxnSp macro="">
      <xdr:nvCxnSpPr>
        <xdr:cNvPr id="329" name="直線コネクタ 328">
          <a:extLst>
            <a:ext uri="{FF2B5EF4-FFF2-40B4-BE49-F238E27FC236}">
              <a16:creationId xmlns:a16="http://schemas.microsoft.com/office/drawing/2014/main" id="{9F026E7F-0BC0-4A61-B7B2-4396EF620A4D}"/>
            </a:ext>
          </a:extLst>
        </xdr:cNvPr>
        <xdr:cNvCxnSpPr/>
      </xdr:nvCxnSpPr>
      <xdr:spPr>
        <a:xfrm>
          <a:off x="2019300" y="1846053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38463</xdr:rowOff>
    </xdr:from>
    <xdr:to>
      <xdr:col>6</xdr:col>
      <xdr:colOff>38100</xdr:colOff>
      <xdr:row>107</xdr:row>
      <xdr:rowOff>140063</xdr:rowOff>
    </xdr:to>
    <xdr:sp macro="" textlink="">
      <xdr:nvSpPr>
        <xdr:cNvPr id="330" name="楕円 329">
          <a:extLst>
            <a:ext uri="{FF2B5EF4-FFF2-40B4-BE49-F238E27FC236}">
              <a16:creationId xmlns:a16="http://schemas.microsoft.com/office/drawing/2014/main" id="{88E56BC8-5DDB-4C20-B426-803D22A2F1AA}"/>
            </a:ext>
          </a:extLst>
        </xdr:cNvPr>
        <xdr:cNvSpPr/>
      </xdr:nvSpPr>
      <xdr:spPr>
        <a:xfrm>
          <a:off x="1079500" y="1838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89263</xdr:rowOff>
    </xdr:from>
    <xdr:to>
      <xdr:col>10</xdr:col>
      <xdr:colOff>114300</xdr:colOff>
      <xdr:row>107</xdr:row>
      <xdr:rowOff>115388</xdr:rowOff>
    </xdr:to>
    <xdr:cxnSp macro="">
      <xdr:nvCxnSpPr>
        <xdr:cNvPr id="331" name="直線コネクタ 330">
          <a:extLst>
            <a:ext uri="{FF2B5EF4-FFF2-40B4-BE49-F238E27FC236}">
              <a16:creationId xmlns:a16="http://schemas.microsoft.com/office/drawing/2014/main" id="{818EB50F-163D-4A83-BE66-36EC5FC13323}"/>
            </a:ext>
          </a:extLst>
        </xdr:cNvPr>
        <xdr:cNvCxnSpPr/>
      </xdr:nvCxnSpPr>
      <xdr:spPr>
        <a:xfrm>
          <a:off x="1130300" y="18434413"/>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86377</xdr:rowOff>
    </xdr:from>
    <xdr:ext cx="405111" cy="259045"/>
    <xdr:sp macro="" textlink="">
      <xdr:nvSpPr>
        <xdr:cNvPr id="332" name="n_1aveValue【市民会館】&#10;有形固定資産減価償却率">
          <a:extLst>
            <a:ext uri="{FF2B5EF4-FFF2-40B4-BE49-F238E27FC236}">
              <a16:creationId xmlns:a16="http://schemas.microsoft.com/office/drawing/2014/main" id="{C583AE92-14A0-4CF2-B16A-E5541EF4C3D1}"/>
            </a:ext>
          </a:extLst>
        </xdr:cNvPr>
        <xdr:cNvSpPr txBox="1"/>
      </xdr:nvSpPr>
      <xdr:spPr>
        <a:xfrm>
          <a:off x="3582044" y="1774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55353</xdr:rowOff>
    </xdr:from>
    <xdr:ext cx="405111" cy="259045"/>
    <xdr:sp macro="" textlink="">
      <xdr:nvSpPr>
        <xdr:cNvPr id="333" name="n_2aveValue【市民会館】&#10;有形固定資産減価償却率">
          <a:extLst>
            <a:ext uri="{FF2B5EF4-FFF2-40B4-BE49-F238E27FC236}">
              <a16:creationId xmlns:a16="http://schemas.microsoft.com/office/drawing/2014/main" id="{AC83CB64-8C77-41B6-8E5B-99C361E293DC}"/>
            </a:ext>
          </a:extLst>
        </xdr:cNvPr>
        <xdr:cNvSpPr txBox="1"/>
      </xdr:nvSpPr>
      <xdr:spPr>
        <a:xfrm>
          <a:off x="2705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55353</xdr:rowOff>
    </xdr:from>
    <xdr:ext cx="405111" cy="259045"/>
    <xdr:sp macro="" textlink="">
      <xdr:nvSpPr>
        <xdr:cNvPr id="334" name="n_3aveValue【市民会館】&#10;有形固定資産減価償却率">
          <a:extLst>
            <a:ext uri="{FF2B5EF4-FFF2-40B4-BE49-F238E27FC236}">
              <a16:creationId xmlns:a16="http://schemas.microsoft.com/office/drawing/2014/main" id="{5D0C5465-DC3D-43F5-AF1A-0C9E5BD882A9}"/>
            </a:ext>
          </a:extLst>
        </xdr:cNvPr>
        <xdr:cNvSpPr txBox="1"/>
      </xdr:nvSpPr>
      <xdr:spPr>
        <a:xfrm>
          <a:off x="1816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25961</xdr:rowOff>
    </xdr:from>
    <xdr:ext cx="405111" cy="259045"/>
    <xdr:sp macro="" textlink="">
      <xdr:nvSpPr>
        <xdr:cNvPr id="335" name="n_4aveValue【市民会館】&#10;有形固定資産減価償却率">
          <a:extLst>
            <a:ext uri="{FF2B5EF4-FFF2-40B4-BE49-F238E27FC236}">
              <a16:creationId xmlns:a16="http://schemas.microsoft.com/office/drawing/2014/main" id="{92F8C95B-EB87-4A09-8D04-7E7D9EDA5B5E}"/>
            </a:ext>
          </a:extLst>
        </xdr:cNvPr>
        <xdr:cNvSpPr txBox="1"/>
      </xdr:nvSpPr>
      <xdr:spPr>
        <a:xfrm>
          <a:off x="927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36484</xdr:rowOff>
    </xdr:from>
    <xdr:ext cx="405111" cy="259045"/>
    <xdr:sp macro="" textlink="">
      <xdr:nvSpPr>
        <xdr:cNvPr id="336" name="n_1mainValue【市民会館】&#10;有形固定資産減価償却率">
          <a:extLst>
            <a:ext uri="{FF2B5EF4-FFF2-40B4-BE49-F238E27FC236}">
              <a16:creationId xmlns:a16="http://schemas.microsoft.com/office/drawing/2014/main" id="{FCC08660-1869-4C26-A8BB-306D8CA4CF72}"/>
            </a:ext>
          </a:extLst>
        </xdr:cNvPr>
        <xdr:cNvSpPr txBox="1"/>
      </xdr:nvSpPr>
      <xdr:spPr>
        <a:xfrm>
          <a:off x="3582044" y="18553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10358</xdr:rowOff>
    </xdr:from>
    <xdr:ext cx="405111" cy="259045"/>
    <xdr:sp macro="" textlink="">
      <xdr:nvSpPr>
        <xdr:cNvPr id="337" name="n_2mainValue【市民会館】&#10;有形固定資産減価償却率">
          <a:extLst>
            <a:ext uri="{FF2B5EF4-FFF2-40B4-BE49-F238E27FC236}">
              <a16:creationId xmlns:a16="http://schemas.microsoft.com/office/drawing/2014/main" id="{12773E32-3206-4679-91BF-E86C0D988190}"/>
            </a:ext>
          </a:extLst>
        </xdr:cNvPr>
        <xdr:cNvSpPr txBox="1"/>
      </xdr:nvSpPr>
      <xdr:spPr>
        <a:xfrm>
          <a:off x="2705744" y="1852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157315</xdr:rowOff>
    </xdr:from>
    <xdr:ext cx="405111" cy="259045"/>
    <xdr:sp macro="" textlink="">
      <xdr:nvSpPr>
        <xdr:cNvPr id="338" name="n_3mainValue【市民会館】&#10;有形固定資産減価償却率">
          <a:extLst>
            <a:ext uri="{FF2B5EF4-FFF2-40B4-BE49-F238E27FC236}">
              <a16:creationId xmlns:a16="http://schemas.microsoft.com/office/drawing/2014/main" id="{B45533A7-D969-4150-AEDF-2DF79296C217}"/>
            </a:ext>
          </a:extLst>
        </xdr:cNvPr>
        <xdr:cNvSpPr txBox="1"/>
      </xdr:nvSpPr>
      <xdr:spPr>
        <a:xfrm>
          <a:off x="1816744" y="1850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131190</xdr:rowOff>
    </xdr:from>
    <xdr:ext cx="405111" cy="259045"/>
    <xdr:sp macro="" textlink="">
      <xdr:nvSpPr>
        <xdr:cNvPr id="339" name="n_4mainValue【市民会館】&#10;有形固定資産減価償却率">
          <a:extLst>
            <a:ext uri="{FF2B5EF4-FFF2-40B4-BE49-F238E27FC236}">
              <a16:creationId xmlns:a16="http://schemas.microsoft.com/office/drawing/2014/main" id="{DF124505-06C7-4DE0-80A9-41286A23397E}"/>
            </a:ext>
          </a:extLst>
        </xdr:cNvPr>
        <xdr:cNvSpPr txBox="1"/>
      </xdr:nvSpPr>
      <xdr:spPr>
        <a:xfrm>
          <a:off x="927744" y="18476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5C0C34ED-37F2-448B-8772-E5E4897989A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a:extLst>
            <a:ext uri="{FF2B5EF4-FFF2-40B4-BE49-F238E27FC236}">
              <a16:creationId xmlns:a16="http://schemas.microsoft.com/office/drawing/2014/main" id="{2E52DAA8-78D6-4D6B-B269-08FBFED04A8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a:extLst>
            <a:ext uri="{FF2B5EF4-FFF2-40B4-BE49-F238E27FC236}">
              <a16:creationId xmlns:a16="http://schemas.microsoft.com/office/drawing/2014/main" id="{80B56D67-6393-43D7-B894-D19D5B02D7C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a:extLst>
            <a:ext uri="{FF2B5EF4-FFF2-40B4-BE49-F238E27FC236}">
              <a16:creationId xmlns:a16="http://schemas.microsoft.com/office/drawing/2014/main" id="{AA2583C6-E30B-4373-99BB-7B8D39E4FFD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a:extLst>
            <a:ext uri="{FF2B5EF4-FFF2-40B4-BE49-F238E27FC236}">
              <a16:creationId xmlns:a16="http://schemas.microsoft.com/office/drawing/2014/main" id="{8328C402-7183-4D98-9D39-AE7687D7ED0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a:extLst>
            <a:ext uri="{FF2B5EF4-FFF2-40B4-BE49-F238E27FC236}">
              <a16:creationId xmlns:a16="http://schemas.microsoft.com/office/drawing/2014/main" id="{318B56DC-16F1-41DC-8958-3D709DE40F7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a:extLst>
            <a:ext uri="{FF2B5EF4-FFF2-40B4-BE49-F238E27FC236}">
              <a16:creationId xmlns:a16="http://schemas.microsoft.com/office/drawing/2014/main" id="{D8290374-DDEC-425E-B6C2-7EC5BF1AB15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a:extLst>
            <a:ext uri="{FF2B5EF4-FFF2-40B4-BE49-F238E27FC236}">
              <a16:creationId xmlns:a16="http://schemas.microsoft.com/office/drawing/2014/main" id="{DD2CC2EA-EBFC-42E3-92AF-64B4D3A931C4}"/>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a:extLst>
            <a:ext uri="{FF2B5EF4-FFF2-40B4-BE49-F238E27FC236}">
              <a16:creationId xmlns:a16="http://schemas.microsoft.com/office/drawing/2014/main" id="{088C8781-4694-43A1-A273-020E5D44E2BB}"/>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a:extLst>
            <a:ext uri="{FF2B5EF4-FFF2-40B4-BE49-F238E27FC236}">
              <a16:creationId xmlns:a16="http://schemas.microsoft.com/office/drawing/2014/main" id="{A0307A3A-8351-479D-B015-3F824085A51C}"/>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0" name="直線コネクタ 349">
          <a:extLst>
            <a:ext uri="{FF2B5EF4-FFF2-40B4-BE49-F238E27FC236}">
              <a16:creationId xmlns:a16="http://schemas.microsoft.com/office/drawing/2014/main" id="{EB8ABFB8-FA4F-43C5-B0B6-EA7B996185F6}"/>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1" name="テキスト ボックス 350">
          <a:extLst>
            <a:ext uri="{FF2B5EF4-FFF2-40B4-BE49-F238E27FC236}">
              <a16:creationId xmlns:a16="http://schemas.microsoft.com/office/drawing/2014/main" id="{3B2DD65D-5489-4685-ADAD-1379A2556D11}"/>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2" name="直線コネクタ 351">
          <a:extLst>
            <a:ext uri="{FF2B5EF4-FFF2-40B4-BE49-F238E27FC236}">
              <a16:creationId xmlns:a16="http://schemas.microsoft.com/office/drawing/2014/main" id="{4EA33EA8-6CB0-4A08-9861-DAE1D68AC5E9}"/>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3" name="テキスト ボックス 352">
          <a:extLst>
            <a:ext uri="{FF2B5EF4-FFF2-40B4-BE49-F238E27FC236}">
              <a16:creationId xmlns:a16="http://schemas.microsoft.com/office/drawing/2014/main" id="{6B0B8424-1BDD-4CE0-9026-156B32B4F758}"/>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4" name="直線コネクタ 353">
          <a:extLst>
            <a:ext uri="{FF2B5EF4-FFF2-40B4-BE49-F238E27FC236}">
              <a16:creationId xmlns:a16="http://schemas.microsoft.com/office/drawing/2014/main" id="{E85AE04C-F96E-4561-B7CF-172992B363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5" name="テキスト ボックス 354">
          <a:extLst>
            <a:ext uri="{FF2B5EF4-FFF2-40B4-BE49-F238E27FC236}">
              <a16:creationId xmlns:a16="http://schemas.microsoft.com/office/drawing/2014/main" id="{E86CFE41-C0E5-4CEE-ADCE-867025EB4024}"/>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6" name="直線コネクタ 355">
          <a:extLst>
            <a:ext uri="{FF2B5EF4-FFF2-40B4-BE49-F238E27FC236}">
              <a16:creationId xmlns:a16="http://schemas.microsoft.com/office/drawing/2014/main" id="{DC8C77BE-5A1D-4E8A-BD6C-2207FB7286C5}"/>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7" name="テキスト ボックス 356">
          <a:extLst>
            <a:ext uri="{FF2B5EF4-FFF2-40B4-BE49-F238E27FC236}">
              <a16:creationId xmlns:a16="http://schemas.microsoft.com/office/drawing/2014/main" id="{56B09347-7240-4E58-8CA1-6320723F504B}"/>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8" name="直線コネクタ 357">
          <a:extLst>
            <a:ext uri="{FF2B5EF4-FFF2-40B4-BE49-F238E27FC236}">
              <a16:creationId xmlns:a16="http://schemas.microsoft.com/office/drawing/2014/main" id="{72D5270C-79E5-4C1C-BBCC-C1258BA0A95C}"/>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9" name="テキスト ボックス 358">
          <a:extLst>
            <a:ext uri="{FF2B5EF4-FFF2-40B4-BE49-F238E27FC236}">
              <a16:creationId xmlns:a16="http://schemas.microsoft.com/office/drawing/2014/main" id="{F36D010D-04B9-4703-A305-A53752A931BE}"/>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0" name="直線コネクタ 359">
          <a:extLst>
            <a:ext uri="{FF2B5EF4-FFF2-40B4-BE49-F238E27FC236}">
              <a16:creationId xmlns:a16="http://schemas.microsoft.com/office/drawing/2014/main" id="{A77F551F-5BC6-4A19-8D22-861E3D9CFD82}"/>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1" name="テキスト ボックス 360">
          <a:extLst>
            <a:ext uri="{FF2B5EF4-FFF2-40B4-BE49-F238E27FC236}">
              <a16:creationId xmlns:a16="http://schemas.microsoft.com/office/drawing/2014/main" id="{EDBE4670-6485-493E-B3D2-8F04B65F2301}"/>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2" name="【市民会館】&#10;一人当たり面積グラフ枠">
          <a:extLst>
            <a:ext uri="{FF2B5EF4-FFF2-40B4-BE49-F238E27FC236}">
              <a16:creationId xmlns:a16="http://schemas.microsoft.com/office/drawing/2014/main" id="{502015EC-0CD8-49F3-8906-C47BE6619CDF}"/>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76200</xdr:rowOff>
    </xdr:from>
    <xdr:to>
      <xdr:col>54</xdr:col>
      <xdr:colOff>189865</xdr:colOff>
      <xdr:row>108</xdr:row>
      <xdr:rowOff>135255</xdr:rowOff>
    </xdr:to>
    <xdr:cxnSp macro="">
      <xdr:nvCxnSpPr>
        <xdr:cNvPr id="363" name="直線コネクタ 362">
          <a:extLst>
            <a:ext uri="{FF2B5EF4-FFF2-40B4-BE49-F238E27FC236}">
              <a16:creationId xmlns:a16="http://schemas.microsoft.com/office/drawing/2014/main" id="{0E54D2A2-8434-4583-A9A1-21B14B49A835}"/>
            </a:ext>
          </a:extLst>
        </xdr:cNvPr>
        <xdr:cNvCxnSpPr/>
      </xdr:nvCxnSpPr>
      <xdr:spPr>
        <a:xfrm flipV="1">
          <a:off x="10476865" y="17392650"/>
          <a:ext cx="0" cy="1259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139082</xdr:rowOff>
    </xdr:from>
    <xdr:ext cx="469744" cy="259045"/>
    <xdr:sp macro="" textlink="">
      <xdr:nvSpPr>
        <xdr:cNvPr id="364" name="【市民会館】&#10;一人当たり面積最小値テキスト">
          <a:extLst>
            <a:ext uri="{FF2B5EF4-FFF2-40B4-BE49-F238E27FC236}">
              <a16:creationId xmlns:a16="http://schemas.microsoft.com/office/drawing/2014/main" id="{652B413E-7247-4461-9319-C0938685BBEB}"/>
            </a:ext>
          </a:extLst>
        </xdr:cNvPr>
        <xdr:cNvSpPr txBox="1"/>
      </xdr:nvSpPr>
      <xdr:spPr>
        <a:xfrm>
          <a:off x="10515600" y="1865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135255</xdr:rowOff>
    </xdr:from>
    <xdr:to>
      <xdr:col>55</xdr:col>
      <xdr:colOff>88900</xdr:colOff>
      <xdr:row>108</xdr:row>
      <xdr:rowOff>135255</xdr:rowOff>
    </xdr:to>
    <xdr:cxnSp macro="">
      <xdr:nvCxnSpPr>
        <xdr:cNvPr id="365" name="直線コネクタ 364">
          <a:extLst>
            <a:ext uri="{FF2B5EF4-FFF2-40B4-BE49-F238E27FC236}">
              <a16:creationId xmlns:a16="http://schemas.microsoft.com/office/drawing/2014/main" id="{BEAAC594-EB34-43CF-96D4-66A34F6E206F}"/>
            </a:ext>
          </a:extLst>
        </xdr:cNvPr>
        <xdr:cNvCxnSpPr/>
      </xdr:nvCxnSpPr>
      <xdr:spPr>
        <a:xfrm>
          <a:off x="10388600" y="1865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22877</xdr:rowOff>
    </xdr:from>
    <xdr:ext cx="469744" cy="259045"/>
    <xdr:sp macro="" textlink="">
      <xdr:nvSpPr>
        <xdr:cNvPr id="366" name="【市民会館】&#10;一人当たり面積最大値テキスト">
          <a:extLst>
            <a:ext uri="{FF2B5EF4-FFF2-40B4-BE49-F238E27FC236}">
              <a16:creationId xmlns:a16="http://schemas.microsoft.com/office/drawing/2014/main" id="{0DD04E42-FC04-467E-BEF2-6385281D7841}"/>
            </a:ext>
          </a:extLst>
        </xdr:cNvPr>
        <xdr:cNvSpPr txBox="1"/>
      </xdr:nvSpPr>
      <xdr:spPr>
        <a:xfrm>
          <a:off x="10515600" y="1716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76200</xdr:rowOff>
    </xdr:from>
    <xdr:to>
      <xdr:col>55</xdr:col>
      <xdr:colOff>88900</xdr:colOff>
      <xdr:row>101</xdr:row>
      <xdr:rowOff>76200</xdr:rowOff>
    </xdr:to>
    <xdr:cxnSp macro="">
      <xdr:nvCxnSpPr>
        <xdr:cNvPr id="367" name="直線コネクタ 366">
          <a:extLst>
            <a:ext uri="{FF2B5EF4-FFF2-40B4-BE49-F238E27FC236}">
              <a16:creationId xmlns:a16="http://schemas.microsoft.com/office/drawing/2014/main" id="{6C9616D0-99F5-4822-8FF3-63BF0F1DB94B}"/>
            </a:ext>
          </a:extLst>
        </xdr:cNvPr>
        <xdr:cNvCxnSpPr/>
      </xdr:nvCxnSpPr>
      <xdr:spPr>
        <a:xfrm>
          <a:off x="10388600" y="173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131463</xdr:rowOff>
    </xdr:from>
    <xdr:ext cx="469744" cy="259045"/>
    <xdr:sp macro="" textlink="">
      <xdr:nvSpPr>
        <xdr:cNvPr id="368" name="【市民会館】&#10;一人当たり面積平均値テキスト">
          <a:extLst>
            <a:ext uri="{FF2B5EF4-FFF2-40B4-BE49-F238E27FC236}">
              <a16:creationId xmlns:a16="http://schemas.microsoft.com/office/drawing/2014/main" id="{43C973D4-C3DC-4BA6-ABE4-88AA2037225A}"/>
            </a:ext>
          </a:extLst>
        </xdr:cNvPr>
        <xdr:cNvSpPr txBox="1"/>
      </xdr:nvSpPr>
      <xdr:spPr>
        <a:xfrm>
          <a:off x="10515600" y="183051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153036</xdr:rowOff>
    </xdr:from>
    <xdr:to>
      <xdr:col>55</xdr:col>
      <xdr:colOff>50800</xdr:colOff>
      <xdr:row>107</xdr:row>
      <xdr:rowOff>83186</xdr:rowOff>
    </xdr:to>
    <xdr:sp macro="" textlink="">
      <xdr:nvSpPr>
        <xdr:cNvPr id="369" name="フローチャート: 判断 368">
          <a:extLst>
            <a:ext uri="{FF2B5EF4-FFF2-40B4-BE49-F238E27FC236}">
              <a16:creationId xmlns:a16="http://schemas.microsoft.com/office/drawing/2014/main" id="{18C572BD-FF65-4CFF-B66E-FEF615C802DC}"/>
            </a:ext>
          </a:extLst>
        </xdr:cNvPr>
        <xdr:cNvSpPr/>
      </xdr:nvSpPr>
      <xdr:spPr>
        <a:xfrm>
          <a:off x="10426700" y="1832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160655</xdr:rowOff>
    </xdr:from>
    <xdr:to>
      <xdr:col>50</xdr:col>
      <xdr:colOff>165100</xdr:colOff>
      <xdr:row>107</xdr:row>
      <xdr:rowOff>90805</xdr:rowOff>
    </xdr:to>
    <xdr:sp macro="" textlink="">
      <xdr:nvSpPr>
        <xdr:cNvPr id="370" name="フローチャート: 判断 369">
          <a:extLst>
            <a:ext uri="{FF2B5EF4-FFF2-40B4-BE49-F238E27FC236}">
              <a16:creationId xmlns:a16="http://schemas.microsoft.com/office/drawing/2014/main" id="{1002B4ED-AC2F-49D3-B015-4801AA89328D}"/>
            </a:ext>
          </a:extLst>
        </xdr:cNvPr>
        <xdr:cNvSpPr/>
      </xdr:nvSpPr>
      <xdr:spPr>
        <a:xfrm>
          <a:off x="9588500" y="1833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164464</xdr:rowOff>
    </xdr:from>
    <xdr:to>
      <xdr:col>46</xdr:col>
      <xdr:colOff>38100</xdr:colOff>
      <xdr:row>107</xdr:row>
      <xdr:rowOff>94614</xdr:rowOff>
    </xdr:to>
    <xdr:sp macro="" textlink="">
      <xdr:nvSpPr>
        <xdr:cNvPr id="371" name="フローチャート: 判断 370">
          <a:extLst>
            <a:ext uri="{FF2B5EF4-FFF2-40B4-BE49-F238E27FC236}">
              <a16:creationId xmlns:a16="http://schemas.microsoft.com/office/drawing/2014/main" id="{6BE2FE8D-B8B8-4BCC-80EB-5F7A3976FD2C}"/>
            </a:ext>
          </a:extLst>
        </xdr:cNvPr>
        <xdr:cNvSpPr/>
      </xdr:nvSpPr>
      <xdr:spPr>
        <a:xfrm>
          <a:off x="8699500" y="18338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162561</xdr:rowOff>
    </xdr:from>
    <xdr:to>
      <xdr:col>41</xdr:col>
      <xdr:colOff>101600</xdr:colOff>
      <xdr:row>107</xdr:row>
      <xdr:rowOff>92711</xdr:rowOff>
    </xdr:to>
    <xdr:sp macro="" textlink="">
      <xdr:nvSpPr>
        <xdr:cNvPr id="372" name="フローチャート: 判断 371">
          <a:extLst>
            <a:ext uri="{FF2B5EF4-FFF2-40B4-BE49-F238E27FC236}">
              <a16:creationId xmlns:a16="http://schemas.microsoft.com/office/drawing/2014/main" id="{BFE73173-B1BA-4F61-A7F7-48AFDB9102EC}"/>
            </a:ext>
          </a:extLst>
        </xdr:cNvPr>
        <xdr:cNvSpPr/>
      </xdr:nvSpPr>
      <xdr:spPr>
        <a:xfrm>
          <a:off x="7810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145414</xdr:rowOff>
    </xdr:from>
    <xdr:to>
      <xdr:col>36</xdr:col>
      <xdr:colOff>165100</xdr:colOff>
      <xdr:row>107</xdr:row>
      <xdr:rowOff>75564</xdr:rowOff>
    </xdr:to>
    <xdr:sp macro="" textlink="">
      <xdr:nvSpPr>
        <xdr:cNvPr id="373" name="フローチャート: 判断 372">
          <a:extLst>
            <a:ext uri="{FF2B5EF4-FFF2-40B4-BE49-F238E27FC236}">
              <a16:creationId xmlns:a16="http://schemas.microsoft.com/office/drawing/2014/main" id="{9F4DBBF0-1E65-4BBD-9D2C-06D7C46AF37A}"/>
            </a:ext>
          </a:extLst>
        </xdr:cNvPr>
        <xdr:cNvSpPr/>
      </xdr:nvSpPr>
      <xdr:spPr>
        <a:xfrm>
          <a:off x="6921500" y="1831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4795428F-4697-481A-B98D-BEBCF125DE5F}"/>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BE4A51A2-C8F2-411C-8379-76DC46629C43}"/>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706FEA48-FF51-46AE-BF10-F1FBD0574C05}"/>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2F00E602-0D1E-46E5-8CFA-CBDE335B75C9}"/>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45F5C758-26EB-49AB-B61D-33EA192CC5AF}"/>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133986</xdr:rowOff>
    </xdr:from>
    <xdr:to>
      <xdr:col>55</xdr:col>
      <xdr:colOff>50800</xdr:colOff>
      <xdr:row>104</xdr:row>
      <xdr:rowOff>64136</xdr:rowOff>
    </xdr:to>
    <xdr:sp macro="" textlink="">
      <xdr:nvSpPr>
        <xdr:cNvPr id="379" name="楕円 378">
          <a:extLst>
            <a:ext uri="{FF2B5EF4-FFF2-40B4-BE49-F238E27FC236}">
              <a16:creationId xmlns:a16="http://schemas.microsoft.com/office/drawing/2014/main" id="{30CDE1E5-3FDE-449B-AAF7-4E2C98C185BB}"/>
            </a:ext>
          </a:extLst>
        </xdr:cNvPr>
        <xdr:cNvSpPr/>
      </xdr:nvSpPr>
      <xdr:spPr>
        <a:xfrm>
          <a:off x="10426700" y="1779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156863</xdr:rowOff>
    </xdr:from>
    <xdr:ext cx="469744" cy="259045"/>
    <xdr:sp macro="" textlink="">
      <xdr:nvSpPr>
        <xdr:cNvPr id="380" name="【市民会館】&#10;一人当たり面積該当値テキスト">
          <a:extLst>
            <a:ext uri="{FF2B5EF4-FFF2-40B4-BE49-F238E27FC236}">
              <a16:creationId xmlns:a16="http://schemas.microsoft.com/office/drawing/2014/main" id="{C2453116-DB78-43E9-918A-E90BD41D97D5}"/>
            </a:ext>
          </a:extLst>
        </xdr:cNvPr>
        <xdr:cNvSpPr txBox="1"/>
      </xdr:nvSpPr>
      <xdr:spPr>
        <a:xfrm>
          <a:off x="10515600" y="17644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23495</xdr:rowOff>
    </xdr:from>
    <xdr:to>
      <xdr:col>50</xdr:col>
      <xdr:colOff>165100</xdr:colOff>
      <xdr:row>104</xdr:row>
      <xdr:rowOff>125095</xdr:rowOff>
    </xdr:to>
    <xdr:sp macro="" textlink="">
      <xdr:nvSpPr>
        <xdr:cNvPr id="381" name="楕円 380">
          <a:extLst>
            <a:ext uri="{FF2B5EF4-FFF2-40B4-BE49-F238E27FC236}">
              <a16:creationId xmlns:a16="http://schemas.microsoft.com/office/drawing/2014/main" id="{02FD5C19-FCB9-4388-854D-F25B3A91F357}"/>
            </a:ext>
          </a:extLst>
        </xdr:cNvPr>
        <xdr:cNvSpPr/>
      </xdr:nvSpPr>
      <xdr:spPr>
        <a:xfrm>
          <a:off x="9588500" y="1785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13336</xdr:rowOff>
    </xdr:from>
    <xdr:to>
      <xdr:col>55</xdr:col>
      <xdr:colOff>0</xdr:colOff>
      <xdr:row>104</xdr:row>
      <xdr:rowOff>74295</xdr:rowOff>
    </xdr:to>
    <xdr:cxnSp macro="">
      <xdr:nvCxnSpPr>
        <xdr:cNvPr id="382" name="直線コネクタ 381">
          <a:extLst>
            <a:ext uri="{FF2B5EF4-FFF2-40B4-BE49-F238E27FC236}">
              <a16:creationId xmlns:a16="http://schemas.microsoft.com/office/drawing/2014/main" id="{D2BBAF9A-9E16-4A08-A94A-F5F60846A91D}"/>
            </a:ext>
          </a:extLst>
        </xdr:cNvPr>
        <xdr:cNvCxnSpPr/>
      </xdr:nvCxnSpPr>
      <xdr:spPr>
        <a:xfrm flipV="1">
          <a:off x="9639300" y="17844136"/>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48261</xdr:rowOff>
    </xdr:from>
    <xdr:to>
      <xdr:col>46</xdr:col>
      <xdr:colOff>38100</xdr:colOff>
      <xdr:row>104</xdr:row>
      <xdr:rowOff>149861</xdr:rowOff>
    </xdr:to>
    <xdr:sp macro="" textlink="">
      <xdr:nvSpPr>
        <xdr:cNvPr id="383" name="楕円 382">
          <a:extLst>
            <a:ext uri="{FF2B5EF4-FFF2-40B4-BE49-F238E27FC236}">
              <a16:creationId xmlns:a16="http://schemas.microsoft.com/office/drawing/2014/main" id="{930324D0-F659-4DF6-B52E-574A160D1AFF}"/>
            </a:ext>
          </a:extLst>
        </xdr:cNvPr>
        <xdr:cNvSpPr/>
      </xdr:nvSpPr>
      <xdr:spPr>
        <a:xfrm>
          <a:off x="86995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74295</xdr:rowOff>
    </xdr:from>
    <xdr:to>
      <xdr:col>50</xdr:col>
      <xdr:colOff>114300</xdr:colOff>
      <xdr:row>104</xdr:row>
      <xdr:rowOff>99061</xdr:rowOff>
    </xdr:to>
    <xdr:cxnSp macro="">
      <xdr:nvCxnSpPr>
        <xdr:cNvPr id="384" name="直線コネクタ 383">
          <a:extLst>
            <a:ext uri="{FF2B5EF4-FFF2-40B4-BE49-F238E27FC236}">
              <a16:creationId xmlns:a16="http://schemas.microsoft.com/office/drawing/2014/main" id="{48257FA5-CB06-4C9E-A09D-CE4B05E08006}"/>
            </a:ext>
          </a:extLst>
        </xdr:cNvPr>
        <xdr:cNvCxnSpPr/>
      </xdr:nvCxnSpPr>
      <xdr:spPr>
        <a:xfrm flipV="1">
          <a:off x="8750300" y="17905095"/>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57786</xdr:rowOff>
    </xdr:from>
    <xdr:to>
      <xdr:col>41</xdr:col>
      <xdr:colOff>101600</xdr:colOff>
      <xdr:row>104</xdr:row>
      <xdr:rowOff>159386</xdr:rowOff>
    </xdr:to>
    <xdr:sp macro="" textlink="">
      <xdr:nvSpPr>
        <xdr:cNvPr id="385" name="楕円 384">
          <a:extLst>
            <a:ext uri="{FF2B5EF4-FFF2-40B4-BE49-F238E27FC236}">
              <a16:creationId xmlns:a16="http://schemas.microsoft.com/office/drawing/2014/main" id="{48C6AE91-ACB9-4088-B68F-2C1B67364C75}"/>
            </a:ext>
          </a:extLst>
        </xdr:cNvPr>
        <xdr:cNvSpPr/>
      </xdr:nvSpPr>
      <xdr:spPr>
        <a:xfrm>
          <a:off x="7810500" y="1788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99061</xdr:rowOff>
    </xdr:from>
    <xdr:to>
      <xdr:col>45</xdr:col>
      <xdr:colOff>177800</xdr:colOff>
      <xdr:row>104</xdr:row>
      <xdr:rowOff>108586</xdr:rowOff>
    </xdr:to>
    <xdr:cxnSp macro="">
      <xdr:nvCxnSpPr>
        <xdr:cNvPr id="386" name="直線コネクタ 385">
          <a:extLst>
            <a:ext uri="{FF2B5EF4-FFF2-40B4-BE49-F238E27FC236}">
              <a16:creationId xmlns:a16="http://schemas.microsoft.com/office/drawing/2014/main" id="{C7760CAC-D03A-4AF5-805F-693E3DFFD68E}"/>
            </a:ext>
          </a:extLst>
        </xdr:cNvPr>
        <xdr:cNvCxnSpPr/>
      </xdr:nvCxnSpPr>
      <xdr:spPr>
        <a:xfrm flipV="1">
          <a:off x="7861300" y="17929861"/>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67311</xdr:rowOff>
    </xdr:from>
    <xdr:to>
      <xdr:col>36</xdr:col>
      <xdr:colOff>165100</xdr:colOff>
      <xdr:row>104</xdr:row>
      <xdr:rowOff>168911</xdr:rowOff>
    </xdr:to>
    <xdr:sp macro="" textlink="">
      <xdr:nvSpPr>
        <xdr:cNvPr id="387" name="楕円 386">
          <a:extLst>
            <a:ext uri="{FF2B5EF4-FFF2-40B4-BE49-F238E27FC236}">
              <a16:creationId xmlns:a16="http://schemas.microsoft.com/office/drawing/2014/main" id="{3C01C67E-4ACA-4328-A7B0-3628179F528D}"/>
            </a:ext>
          </a:extLst>
        </xdr:cNvPr>
        <xdr:cNvSpPr/>
      </xdr:nvSpPr>
      <xdr:spPr>
        <a:xfrm>
          <a:off x="6921500" y="1789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108586</xdr:rowOff>
    </xdr:from>
    <xdr:to>
      <xdr:col>41</xdr:col>
      <xdr:colOff>50800</xdr:colOff>
      <xdr:row>104</xdr:row>
      <xdr:rowOff>118111</xdr:rowOff>
    </xdr:to>
    <xdr:cxnSp macro="">
      <xdr:nvCxnSpPr>
        <xdr:cNvPr id="388" name="直線コネクタ 387">
          <a:extLst>
            <a:ext uri="{FF2B5EF4-FFF2-40B4-BE49-F238E27FC236}">
              <a16:creationId xmlns:a16="http://schemas.microsoft.com/office/drawing/2014/main" id="{E4D5370C-31A8-4046-97A1-0E309404C2EB}"/>
            </a:ext>
          </a:extLst>
        </xdr:cNvPr>
        <xdr:cNvCxnSpPr/>
      </xdr:nvCxnSpPr>
      <xdr:spPr>
        <a:xfrm flipV="1">
          <a:off x="6972300" y="17939386"/>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81932</xdr:rowOff>
    </xdr:from>
    <xdr:ext cx="469744" cy="259045"/>
    <xdr:sp macro="" textlink="">
      <xdr:nvSpPr>
        <xdr:cNvPr id="389" name="n_1aveValue【市民会館】&#10;一人当たり面積">
          <a:extLst>
            <a:ext uri="{FF2B5EF4-FFF2-40B4-BE49-F238E27FC236}">
              <a16:creationId xmlns:a16="http://schemas.microsoft.com/office/drawing/2014/main" id="{C10EB7C6-C80A-40BB-A2D9-DA1A4EF2F1AE}"/>
            </a:ext>
          </a:extLst>
        </xdr:cNvPr>
        <xdr:cNvSpPr txBox="1"/>
      </xdr:nvSpPr>
      <xdr:spPr>
        <a:xfrm>
          <a:off x="9391727" y="18427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85741</xdr:rowOff>
    </xdr:from>
    <xdr:ext cx="469744" cy="259045"/>
    <xdr:sp macro="" textlink="">
      <xdr:nvSpPr>
        <xdr:cNvPr id="390" name="n_2aveValue【市民会館】&#10;一人当たり面積">
          <a:extLst>
            <a:ext uri="{FF2B5EF4-FFF2-40B4-BE49-F238E27FC236}">
              <a16:creationId xmlns:a16="http://schemas.microsoft.com/office/drawing/2014/main" id="{B2C5514D-0DB9-4BFC-B1F1-C4D12C30DBC6}"/>
            </a:ext>
          </a:extLst>
        </xdr:cNvPr>
        <xdr:cNvSpPr txBox="1"/>
      </xdr:nvSpPr>
      <xdr:spPr>
        <a:xfrm>
          <a:off x="8515427" y="18430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83838</xdr:rowOff>
    </xdr:from>
    <xdr:ext cx="469744" cy="259045"/>
    <xdr:sp macro="" textlink="">
      <xdr:nvSpPr>
        <xdr:cNvPr id="391" name="n_3aveValue【市民会館】&#10;一人当たり面積">
          <a:extLst>
            <a:ext uri="{FF2B5EF4-FFF2-40B4-BE49-F238E27FC236}">
              <a16:creationId xmlns:a16="http://schemas.microsoft.com/office/drawing/2014/main" id="{B2ACDA58-B46A-403C-BA10-F0C020388654}"/>
            </a:ext>
          </a:extLst>
        </xdr:cNvPr>
        <xdr:cNvSpPr txBox="1"/>
      </xdr:nvSpPr>
      <xdr:spPr>
        <a:xfrm>
          <a:off x="7626427" y="184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66691</xdr:rowOff>
    </xdr:from>
    <xdr:ext cx="469744" cy="259045"/>
    <xdr:sp macro="" textlink="">
      <xdr:nvSpPr>
        <xdr:cNvPr id="392" name="n_4aveValue【市民会館】&#10;一人当たり面積">
          <a:extLst>
            <a:ext uri="{FF2B5EF4-FFF2-40B4-BE49-F238E27FC236}">
              <a16:creationId xmlns:a16="http://schemas.microsoft.com/office/drawing/2014/main" id="{1AB50EBD-1C64-4532-8CF3-7B7F54F737E6}"/>
            </a:ext>
          </a:extLst>
        </xdr:cNvPr>
        <xdr:cNvSpPr txBox="1"/>
      </xdr:nvSpPr>
      <xdr:spPr>
        <a:xfrm>
          <a:off x="6737427" y="1841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141622</xdr:rowOff>
    </xdr:from>
    <xdr:ext cx="469744" cy="259045"/>
    <xdr:sp macro="" textlink="">
      <xdr:nvSpPr>
        <xdr:cNvPr id="393" name="n_1mainValue【市民会館】&#10;一人当たり面積">
          <a:extLst>
            <a:ext uri="{FF2B5EF4-FFF2-40B4-BE49-F238E27FC236}">
              <a16:creationId xmlns:a16="http://schemas.microsoft.com/office/drawing/2014/main" id="{01C1D6CE-D4E1-442B-AD14-557566FB3CF0}"/>
            </a:ext>
          </a:extLst>
        </xdr:cNvPr>
        <xdr:cNvSpPr txBox="1"/>
      </xdr:nvSpPr>
      <xdr:spPr>
        <a:xfrm>
          <a:off x="9391727" y="17629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166388</xdr:rowOff>
    </xdr:from>
    <xdr:ext cx="469744" cy="259045"/>
    <xdr:sp macro="" textlink="">
      <xdr:nvSpPr>
        <xdr:cNvPr id="394" name="n_2mainValue【市民会館】&#10;一人当たり面積">
          <a:extLst>
            <a:ext uri="{FF2B5EF4-FFF2-40B4-BE49-F238E27FC236}">
              <a16:creationId xmlns:a16="http://schemas.microsoft.com/office/drawing/2014/main" id="{24BF1852-38DB-45D8-A0C1-524A8C7D8C87}"/>
            </a:ext>
          </a:extLst>
        </xdr:cNvPr>
        <xdr:cNvSpPr txBox="1"/>
      </xdr:nvSpPr>
      <xdr:spPr>
        <a:xfrm>
          <a:off x="8515427" y="1765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4463</xdr:rowOff>
    </xdr:from>
    <xdr:ext cx="469744" cy="259045"/>
    <xdr:sp macro="" textlink="">
      <xdr:nvSpPr>
        <xdr:cNvPr id="395" name="n_3mainValue【市民会館】&#10;一人当たり面積">
          <a:extLst>
            <a:ext uri="{FF2B5EF4-FFF2-40B4-BE49-F238E27FC236}">
              <a16:creationId xmlns:a16="http://schemas.microsoft.com/office/drawing/2014/main" id="{B19F44AB-231C-4396-9CB4-F5620FCB6622}"/>
            </a:ext>
          </a:extLst>
        </xdr:cNvPr>
        <xdr:cNvSpPr txBox="1"/>
      </xdr:nvSpPr>
      <xdr:spPr>
        <a:xfrm>
          <a:off x="7626427" y="17663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13988</xdr:rowOff>
    </xdr:from>
    <xdr:ext cx="469744" cy="259045"/>
    <xdr:sp macro="" textlink="">
      <xdr:nvSpPr>
        <xdr:cNvPr id="396" name="n_4mainValue【市民会館】&#10;一人当たり面積">
          <a:extLst>
            <a:ext uri="{FF2B5EF4-FFF2-40B4-BE49-F238E27FC236}">
              <a16:creationId xmlns:a16="http://schemas.microsoft.com/office/drawing/2014/main" id="{56662BFA-EEA0-4AFE-94B2-5A91C15E2DCB}"/>
            </a:ext>
          </a:extLst>
        </xdr:cNvPr>
        <xdr:cNvSpPr txBox="1"/>
      </xdr:nvSpPr>
      <xdr:spPr>
        <a:xfrm>
          <a:off x="6737427" y="17673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7F4AB081-541F-4AAD-BC26-6680EEFD7322}"/>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465B8835-CA58-496B-95C0-18F4AEF0780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E0D7CF73-2AD2-4CA8-9632-EAD1F5F5C0B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1804A116-A1C8-4702-8674-8493E95AFC1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B969488D-5BE5-450B-B557-F57C2756918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F5076D6D-7071-4658-A309-0F4CE2DE5C9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AF667F33-29F1-431E-B6CE-EE8E810A614B}"/>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FAEC4D66-2725-4AD5-9668-FFEDBC70506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A47F6BE8-3D09-45B1-95CB-AD5605B1C8A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7D89CE57-E091-4C2B-915F-28A9CDBD340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87B866C7-AEBC-41A9-8E1C-691184B286E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8" name="直線コネクタ 407">
          <a:extLst>
            <a:ext uri="{FF2B5EF4-FFF2-40B4-BE49-F238E27FC236}">
              <a16:creationId xmlns:a16="http://schemas.microsoft.com/office/drawing/2014/main" id="{2A99E7E7-44C9-4792-A891-97D8DB4ED4C4}"/>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9" name="テキスト ボックス 408">
          <a:extLst>
            <a:ext uri="{FF2B5EF4-FFF2-40B4-BE49-F238E27FC236}">
              <a16:creationId xmlns:a16="http://schemas.microsoft.com/office/drawing/2014/main" id="{359690A7-5E13-4304-855A-8F5AD80A2723}"/>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0" name="直線コネクタ 409">
          <a:extLst>
            <a:ext uri="{FF2B5EF4-FFF2-40B4-BE49-F238E27FC236}">
              <a16:creationId xmlns:a16="http://schemas.microsoft.com/office/drawing/2014/main" id="{1C7C16F4-E303-42EC-83B0-E81D8B196894}"/>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1" name="テキスト ボックス 410">
          <a:extLst>
            <a:ext uri="{FF2B5EF4-FFF2-40B4-BE49-F238E27FC236}">
              <a16:creationId xmlns:a16="http://schemas.microsoft.com/office/drawing/2014/main" id="{0AF1C87F-6D32-4603-80A0-EDA9D595831F}"/>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2" name="直線コネクタ 411">
          <a:extLst>
            <a:ext uri="{FF2B5EF4-FFF2-40B4-BE49-F238E27FC236}">
              <a16:creationId xmlns:a16="http://schemas.microsoft.com/office/drawing/2014/main" id="{8BF3E78C-04B9-4245-9A97-8986F25B3FFC}"/>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3" name="テキスト ボックス 412">
          <a:extLst>
            <a:ext uri="{FF2B5EF4-FFF2-40B4-BE49-F238E27FC236}">
              <a16:creationId xmlns:a16="http://schemas.microsoft.com/office/drawing/2014/main" id="{69F46760-2267-4CE6-A473-A9C120780B95}"/>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4" name="直線コネクタ 413">
          <a:extLst>
            <a:ext uri="{FF2B5EF4-FFF2-40B4-BE49-F238E27FC236}">
              <a16:creationId xmlns:a16="http://schemas.microsoft.com/office/drawing/2014/main" id="{93BE06F6-7DF4-41A8-9AD1-1DEC2017DE09}"/>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5" name="テキスト ボックス 414">
          <a:extLst>
            <a:ext uri="{FF2B5EF4-FFF2-40B4-BE49-F238E27FC236}">
              <a16:creationId xmlns:a16="http://schemas.microsoft.com/office/drawing/2014/main" id="{8C96D1AC-DFE4-41AF-AE52-47C134C745EC}"/>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6" name="直線コネクタ 415">
          <a:extLst>
            <a:ext uri="{FF2B5EF4-FFF2-40B4-BE49-F238E27FC236}">
              <a16:creationId xmlns:a16="http://schemas.microsoft.com/office/drawing/2014/main" id="{99D429C0-B76A-4DC3-A834-CD8B79C48183}"/>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7" name="テキスト ボックス 416">
          <a:extLst>
            <a:ext uri="{FF2B5EF4-FFF2-40B4-BE49-F238E27FC236}">
              <a16:creationId xmlns:a16="http://schemas.microsoft.com/office/drawing/2014/main" id="{22940BA5-B3A1-4B3C-AE04-05A1A6B8DC0C}"/>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90FE6115-1DEA-4088-B12F-588CAA5F7F9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9" name="テキスト ボックス 418">
          <a:extLst>
            <a:ext uri="{FF2B5EF4-FFF2-40B4-BE49-F238E27FC236}">
              <a16:creationId xmlns:a16="http://schemas.microsoft.com/office/drawing/2014/main" id="{73F6F856-26C9-408C-BFAD-65A7813CD6F1}"/>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0" name="【一般廃棄物処理施設】&#10;有形固定資産減価償却率グラフ枠">
          <a:extLst>
            <a:ext uri="{FF2B5EF4-FFF2-40B4-BE49-F238E27FC236}">
              <a16:creationId xmlns:a16="http://schemas.microsoft.com/office/drawing/2014/main" id="{BD6E11A3-E572-4ABD-9C77-2DD14969665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42</xdr:row>
      <xdr:rowOff>38100</xdr:rowOff>
    </xdr:to>
    <xdr:cxnSp macro="">
      <xdr:nvCxnSpPr>
        <xdr:cNvPr id="421" name="直線コネクタ 420">
          <a:extLst>
            <a:ext uri="{FF2B5EF4-FFF2-40B4-BE49-F238E27FC236}">
              <a16:creationId xmlns:a16="http://schemas.microsoft.com/office/drawing/2014/main" id="{1F1048CD-A444-46D5-AD0A-2DCD1D8548B8}"/>
            </a:ext>
          </a:extLst>
        </xdr:cNvPr>
        <xdr:cNvCxnSpPr/>
      </xdr:nvCxnSpPr>
      <xdr:spPr>
        <a:xfrm flipV="1">
          <a:off x="16318864" y="563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2" name="【一般廃棄物処理施設】&#10;有形固定資産減価償却率最小値テキスト">
          <a:extLst>
            <a:ext uri="{FF2B5EF4-FFF2-40B4-BE49-F238E27FC236}">
              <a16:creationId xmlns:a16="http://schemas.microsoft.com/office/drawing/2014/main" id="{1619A8B4-09BB-4387-A404-35E9FEDAFA89}"/>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3" name="直線コネクタ 422">
          <a:extLst>
            <a:ext uri="{FF2B5EF4-FFF2-40B4-BE49-F238E27FC236}">
              <a16:creationId xmlns:a16="http://schemas.microsoft.com/office/drawing/2014/main" id="{E8706BDA-1202-4A5F-BD93-E21A8ACA1554}"/>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424" name="【一般廃棄物処理施設】&#10;有形固定資産減価償却率最大値テキスト">
          <a:extLst>
            <a:ext uri="{FF2B5EF4-FFF2-40B4-BE49-F238E27FC236}">
              <a16:creationId xmlns:a16="http://schemas.microsoft.com/office/drawing/2014/main" id="{1CFF0DC0-70DF-40B0-AEA7-BCA7EFCDFD0B}"/>
            </a:ext>
          </a:extLst>
        </xdr:cNvPr>
        <xdr:cNvSpPr txBox="1"/>
      </xdr:nvSpPr>
      <xdr:spPr>
        <a:xfrm>
          <a:off x="16357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425" name="直線コネクタ 424">
          <a:extLst>
            <a:ext uri="{FF2B5EF4-FFF2-40B4-BE49-F238E27FC236}">
              <a16:creationId xmlns:a16="http://schemas.microsoft.com/office/drawing/2014/main" id="{0E800B41-710B-4E6A-8BC1-45C01EC479A8}"/>
            </a:ext>
          </a:extLst>
        </xdr:cNvPr>
        <xdr:cNvCxnSpPr/>
      </xdr:nvCxnSpPr>
      <xdr:spPr>
        <a:xfrm>
          <a:off x="16230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108602</xdr:rowOff>
    </xdr:from>
    <xdr:ext cx="405111" cy="259045"/>
    <xdr:sp macro="" textlink="">
      <xdr:nvSpPr>
        <xdr:cNvPr id="426" name="【一般廃棄物処理施設】&#10;有形固定資産減価償却率平均値テキスト">
          <a:extLst>
            <a:ext uri="{FF2B5EF4-FFF2-40B4-BE49-F238E27FC236}">
              <a16:creationId xmlns:a16="http://schemas.microsoft.com/office/drawing/2014/main" id="{4DA1007A-4688-4C15-993C-DB7F3399C5DC}"/>
            </a:ext>
          </a:extLst>
        </xdr:cNvPr>
        <xdr:cNvSpPr txBox="1"/>
      </xdr:nvSpPr>
      <xdr:spPr>
        <a:xfrm>
          <a:off x="16357600" y="6452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130175</xdr:rowOff>
    </xdr:from>
    <xdr:to>
      <xdr:col>85</xdr:col>
      <xdr:colOff>177800</xdr:colOff>
      <xdr:row>38</xdr:row>
      <xdr:rowOff>60325</xdr:rowOff>
    </xdr:to>
    <xdr:sp macro="" textlink="">
      <xdr:nvSpPr>
        <xdr:cNvPr id="427" name="フローチャート: 判断 426">
          <a:extLst>
            <a:ext uri="{FF2B5EF4-FFF2-40B4-BE49-F238E27FC236}">
              <a16:creationId xmlns:a16="http://schemas.microsoft.com/office/drawing/2014/main" id="{8CAC92DD-CB01-48F2-884B-04B20AC22014}"/>
            </a:ext>
          </a:extLst>
        </xdr:cNvPr>
        <xdr:cNvSpPr/>
      </xdr:nvSpPr>
      <xdr:spPr>
        <a:xfrm>
          <a:off x="162687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128270</xdr:rowOff>
    </xdr:from>
    <xdr:to>
      <xdr:col>81</xdr:col>
      <xdr:colOff>101600</xdr:colOff>
      <xdr:row>38</xdr:row>
      <xdr:rowOff>58420</xdr:rowOff>
    </xdr:to>
    <xdr:sp macro="" textlink="">
      <xdr:nvSpPr>
        <xdr:cNvPr id="428" name="フローチャート: 判断 427">
          <a:extLst>
            <a:ext uri="{FF2B5EF4-FFF2-40B4-BE49-F238E27FC236}">
              <a16:creationId xmlns:a16="http://schemas.microsoft.com/office/drawing/2014/main" id="{31A5A967-0B1B-45CD-B044-69A034CC2CF7}"/>
            </a:ext>
          </a:extLst>
        </xdr:cNvPr>
        <xdr:cNvSpPr/>
      </xdr:nvSpPr>
      <xdr:spPr>
        <a:xfrm>
          <a:off x="15430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153035</xdr:rowOff>
    </xdr:from>
    <xdr:to>
      <xdr:col>76</xdr:col>
      <xdr:colOff>165100</xdr:colOff>
      <xdr:row>38</xdr:row>
      <xdr:rowOff>83185</xdr:rowOff>
    </xdr:to>
    <xdr:sp macro="" textlink="">
      <xdr:nvSpPr>
        <xdr:cNvPr id="429" name="フローチャート: 判断 428">
          <a:extLst>
            <a:ext uri="{FF2B5EF4-FFF2-40B4-BE49-F238E27FC236}">
              <a16:creationId xmlns:a16="http://schemas.microsoft.com/office/drawing/2014/main" id="{1A7C7A56-A159-4DD7-B32C-5953DAD9BF60}"/>
            </a:ext>
          </a:extLst>
        </xdr:cNvPr>
        <xdr:cNvSpPr/>
      </xdr:nvSpPr>
      <xdr:spPr>
        <a:xfrm>
          <a:off x="14541500" y="64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154940</xdr:rowOff>
    </xdr:from>
    <xdr:to>
      <xdr:col>72</xdr:col>
      <xdr:colOff>38100</xdr:colOff>
      <xdr:row>38</xdr:row>
      <xdr:rowOff>85090</xdr:rowOff>
    </xdr:to>
    <xdr:sp macro="" textlink="">
      <xdr:nvSpPr>
        <xdr:cNvPr id="430" name="フローチャート: 判断 429">
          <a:extLst>
            <a:ext uri="{FF2B5EF4-FFF2-40B4-BE49-F238E27FC236}">
              <a16:creationId xmlns:a16="http://schemas.microsoft.com/office/drawing/2014/main" id="{E7BF267D-51BF-46FC-B764-674499E588F4}"/>
            </a:ext>
          </a:extLst>
        </xdr:cNvPr>
        <xdr:cNvSpPr/>
      </xdr:nvSpPr>
      <xdr:spPr>
        <a:xfrm>
          <a:off x="13652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130175</xdr:rowOff>
    </xdr:from>
    <xdr:to>
      <xdr:col>67</xdr:col>
      <xdr:colOff>101600</xdr:colOff>
      <xdr:row>38</xdr:row>
      <xdr:rowOff>60325</xdr:rowOff>
    </xdr:to>
    <xdr:sp macro="" textlink="">
      <xdr:nvSpPr>
        <xdr:cNvPr id="431" name="フローチャート: 判断 430">
          <a:extLst>
            <a:ext uri="{FF2B5EF4-FFF2-40B4-BE49-F238E27FC236}">
              <a16:creationId xmlns:a16="http://schemas.microsoft.com/office/drawing/2014/main" id="{03267B6D-83E2-4F56-B33C-5AEA36482A74}"/>
            </a:ext>
          </a:extLst>
        </xdr:cNvPr>
        <xdr:cNvSpPr/>
      </xdr:nvSpPr>
      <xdr:spPr>
        <a:xfrm>
          <a:off x="12763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36FE9810-23AD-494A-9036-C1BD2D7F0FF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8B2383A8-BA1A-4751-AC37-D256EB16661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651A8918-D6B7-4DF3-BD46-6C8F439A104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8C0BF94A-BA90-4E5D-B6D7-B4AEAF442FC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C8E5F11F-18FC-4FF2-8E02-F42E1D517F83}"/>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132080</xdr:rowOff>
    </xdr:from>
    <xdr:to>
      <xdr:col>85</xdr:col>
      <xdr:colOff>177800</xdr:colOff>
      <xdr:row>34</xdr:row>
      <xdr:rowOff>62230</xdr:rowOff>
    </xdr:to>
    <xdr:sp macro="" textlink="">
      <xdr:nvSpPr>
        <xdr:cNvPr id="437" name="楕円 436">
          <a:extLst>
            <a:ext uri="{FF2B5EF4-FFF2-40B4-BE49-F238E27FC236}">
              <a16:creationId xmlns:a16="http://schemas.microsoft.com/office/drawing/2014/main" id="{A8DF781E-A638-447A-9EDB-72CB0F7F59F4}"/>
            </a:ext>
          </a:extLst>
        </xdr:cNvPr>
        <xdr:cNvSpPr/>
      </xdr:nvSpPr>
      <xdr:spPr>
        <a:xfrm>
          <a:off x="16268700" y="578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154957</xdr:rowOff>
    </xdr:from>
    <xdr:ext cx="405111" cy="259045"/>
    <xdr:sp macro="" textlink="">
      <xdr:nvSpPr>
        <xdr:cNvPr id="438" name="【一般廃棄物処理施設】&#10;有形固定資産減価償却率該当値テキスト">
          <a:extLst>
            <a:ext uri="{FF2B5EF4-FFF2-40B4-BE49-F238E27FC236}">
              <a16:creationId xmlns:a16="http://schemas.microsoft.com/office/drawing/2014/main" id="{C9E001AD-F453-44E3-A1A2-4BB1FA8E8845}"/>
            </a:ext>
          </a:extLst>
        </xdr:cNvPr>
        <xdr:cNvSpPr txBox="1"/>
      </xdr:nvSpPr>
      <xdr:spPr>
        <a:xfrm>
          <a:off x="16357600" y="564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65405</xdr:rowOff>
    </xdr:from>
    <xdr:to>
      <xdr:col>81</xdr:col>
      <xdr:colOff>101600</xdr:colOff>
      <xdr:row>33</xdr:row>
      <xdr:rowOff>167005</xdr:rowOff>
    </xdr:to>
    <xdr:sp macro="" textlink="">
      <xdr:nvSpPr>
        <xdr:cNvPr id="439" name="楕円 438">
          <a:extLst>
            <a:ext uri="{FF2B5EF4-FFF2-40B4-BE49-F238E27FC236}">
              <a16:creationId xmlns:a16="http://schemas.microsoft.com/office/drawing/2014/main" id="{3B80EBCF-1F40-478F-9103-8CEC0D93F0C6}"/>
            </a:ext>
          </a:extLst>
        </xdr:cNvPr>
        <xdr:cNvSpPr/>
      </xdr:nvSpPr>
      <xdr:spPr>
        <a:xfrm>
          <a:off x="15430500" y="572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116205</xdr:rowOff>
    </xdr:from>
    <xdr:to>
      <xdr:col>85</xdr:col>
      <xdr:colOff>127000</xdr:colOff>
      <xdr:row>34</xdr:row>
      <xdr:rowOff>11430</xdr:rowOff>
    </xdr:to>
    <xdr:cxnSp macro="">
      <xdr:nvCxnSpPr>
        <xdr:cNvPr id="440" name="直線コネクタ 439">
          <a:extLst>
            <a:ext uri="{FF2B5EF4-FFF2-40B4-BE49-F238E27FC236}">
              <a16:creationId xmlns:a16="http://schemas.microsoft.com/office/drawing/2014/main" id="{00DFD1E9-D25A-4D33-89D6-A664EB627C04}"/>
            </a:ext>
          </a:extLst>
        </xdr:cNvPr>
        <xdr:cNvCxnSpPr/>
      </xdr:nvCxnSpPr>
      <xdr:spPr>
        <a:xfrm>
          <a:off x="15481300" y="577405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32</xdr:row>
      <xdr:rowOff>162560</xdr:rowOff>
    </xdr:from>
    <xdr:to>
      <xdr:col>76</xdr:col>
      <xdr:colOff>165100</xdr:colOff>
      <xdr:row>33</xdr:row>
      <xdr:rowOff>92710</xdr:rowOff>
    </xdr:to>
    <xdr:sp macro="" textlink="">
      <xdr:nvSpPr>
        <xdr:cNvPr id="441" name="楕円 440">
          <a:extLst>
            <a:ext uri="{FF2B5EF4-FFF2-40B4-BE49-F238E27FC236}">
              <a16:creationId xmlns:a16="http://schemas.microsoft.com/office/drawing/2014/main" id="{4E1D9768-87AA-425B-BAD3-847EB66946D1}"/>
            </a:ext>
          </a:extLst>
        </xdr:cNvPr>
        <xdr:cNvSpPr/>
      </xdr:nvSpPr>
      <xdr:spPr>
        <a:xfrm>
          <a:off x="14541500" y="564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41910</xdr:rowOff>
    </xdr:from>
    <xdr:to>
      <xdr:col>81</xdr:col>
      <xdr:colOff>50800</xdr:colOff>
      <xdr:row>33</xdr:row>
      <xdr:rowOff>116205</xdr:rowOff>
    </xdr:to>
    <xdr:cxnSp macro="">
      <xdr:nvCxnSpPr>
        <xdr:cNvPr id="442" name="直線コネクタ 441">
          <a:extLst>
            <a:ext uri="{FF2B5EF4-FFF2-40B4-BE49-F238E27FC236}">
              <a16:creationId xmlns:a16="http://schemas.microsoft.com/office/drawing/2014/main" id="{ED1C1365-560B-4418-A341-E423E42728E1}"/>
            </a:ext>
          </a:extLst>
        </xdr:cNvPr>
        <xdr:cNvCxnSpPr/>
      </xdr:nvCxnSpPr>
      <xdr:spPr>
        <a:xfrm>
          <a:off x="14592300" y="569976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32</xdr:row>
      <xdr:rowOff>90170</xdr:rowOff>
    </xdr:from>
    <xdr:to>
      <xdr:col>72</xdr:col>
      <xdr:colOff>38100</xdr:colOff>
      <xdr:row>33</xdr:row>
      <xdr:rowOff>20320</xdr:rowOff>
    </xdr:to>
    <xdr:sp macro="" textlink="">
      <xdr:nvSpPr>
        <xdr:cNvPr id="443" name="楕円 442">
          <a:extLst>
            <a:ext uri="{FF2B5EF4-FFF2-40B4-BE49-F238E27FC236}">
              <a16:creationId xmlns:a16="http://schemas.microsoft.com/office/drawing/2014/main" id="{9BC415C2-50DD-44D8-BCE5-7988250B46BB}"/>
            </a:ext>
          </a:extLst>
        </xdr:cNvPr>
        <xdr:cNvSpPr/>
      </xdr:nvSpPr>
      <xdr:spPr>
        <a:xfrm>
          <a:off x="13652500" y="557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32</xdr:row>
      <xdr:rowOff>140970</xdr:rowOff>
    </xdr:from>
    <xdr:to>
      <xdr:col>76</xdr:col>
      <xdr:colOff>114300</xdr:colOff>
      <xdr:row>33</xdr:row>
      <xdr:rowOff>41910</xdr:rowOff>
    </xdr:to>
    <xdr:cxnSp macro="">
      <xdr:nvCxnSpPr>
        <xdr:cNvPr id="444" name="直線コネクタ 443">
          <a:extLst>
            <a:ext uri="{FF2B5EF4-FFF2-40B4-BE49-F238E27FC236}">
              <a16:creationId xmlns:a16="http://schemas.microsoft.com/office/drawing/2014/main" id="{AE22BA58-373A-43D7-A0E2-791148FF8EE6}"/>
            </a:ext>
          </a:extLst>
        </xdr:cNvPr>
        <xdr:cNvCxnSpPr/>
      </xdr:nvCxnSpPr>
      <xdr:spPr>
        <a:xfrm>
          <a:off x="13703300" y="562737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49547</xdr:rowOff>
    </xdr:from>
    <xdr:ext cx="405111" cy="259045"/>
    <xdr:sp macro="" textlink="">
      <xdr:nvSpPr>
        <xdr:cNvPr id="445" name="n_1aveValue【一般廃棄物処理施設】&#10;有形固定資産減価償却率">
          <a:extLst>
            <a:ext uri="{FF2B5EF4-FFF2-40B4-BE49-F238E27FC236}">
              <a16:creationId xmlns:a16="http://schemas.microsoft.com/office/drawing/2014/main" id="{477403CD-EAB0-43BE-A0C3-3D995AFE10BC}"/>
            </a:ext>
          </a:extLst>
        </xdr:cNvPr>
        <xdr:cNvSpPr txBox="1"/>
      </xdr:nvSpPr>
      <xdr:spPr>
        <a:xfrm>
          <a:off x="15266044"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74312</xdr:rowOff>
    </xdr:from>
    <xdr:ext cx="405111" cy="259045"/>
    <xdr:sp macro="" textlink="">
      <xdr:nvSpPr>
        <xdr:cNvPr id="446" name="n_2aveValue【一般廃棄物処理施設】&#10;有形固定資産減価償却率">
          <a:extLst>
            <a:ext uri="{FF2B5EF4-FFF2-40B4-BE49-F238E27FC236}">
              <a16:creationId xmlns:a16="http://schemas.microsoft.com/office/drawing/2014/main" id="{F06E7011-DE8D-41ED-B8AC-16A5CDB4811C}"/>
            </a:ext>
          </a:extLst>
        </xdr:cNvPr>
        <xdr:cNvSpPr txBox="1"/>
      </xdr:nvSpPr>
      <xdr:spPr>
        <a:xfrm>
          <a:off x="14389744" y="658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76217</xdr:rowOff>
    </xdr:from>
    <xdr:ext cx="405111" cy="259045"/>
    <xdr:sp macro="" textlink="">
      <xdr:nvSpPr>
        <xdr:cNvPr id="447" name="n_3aveValue【一般廃棄物処理施設】&#10;有形固定資産減価償却率">
          <a:extLst>
            <a:ext uri="{FF2B5EF4-FFF2-40B4-BE49-F238E27FC236}">
              <a16:creationId xmlns:a16="http://schemas.microsoft.com/office/drawing/2014/main" id="{B2979FEC-ECB3-46F8-BCDE-B4608E8941E3}"/>
            </a:ext>
          </a:extLst>
        </xdr:cNvPr>
        <xdr:cNvSpPr txBox="1"/>
      </xdr:nvSpPr>
      <xdr:spPr>
        <a:xfrm>
          <a:off x="135007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76852</xdr:rowOff>
    </xdr:from>
    <xdr:ext cx="405111" cy="259045"/>
    <xdr:sp macro="" textlink="">
      <xdr:nvSpPr>
        <xdr:cNvPr id="448" name="n_4aveValue【一般廃棄物処理施設】&#10;有形固定資産減価償却率">
          <a:extLst>
            <a:ext uri="{FF2B5EF4-FFF2-40B4-BE49-F238E27FC236}">
              <a16:creationId xmlns:a16="http://schemas.microsoft.com/office/drawing/2014/main" id="{965AB6D4-2FCF-4CAC-B0F1-A03D2D034BB2}"/>
            </a:ext>
          </a:extLst>
        </xdr:cNvPr>
        <xdr:cNvSpPr txBox="1"/>
      </xdr:nvSpPr>
      <xdr:spPr>
        <a:xfrm>
          <a:off x="126117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12082</xdr:rowOff>
    </xdr:from>
    <xdr:ext cx="405111" cy="259045"/>
    <xdr:sp macro="" textlink="">
      <xdr:nvSpPr>
        <xdr:cNvPr id="449" name="n_1mainValue【一般廃棄物処理施設】&#10;有形固定資産減価償却率">
          <a:extLst>
            <a:ext uri="{FF2B5EF4-FFF2-40B4-BE49-F238E27FC236}">
              <a16:creationId xmlns:a16="http://schemas.microsoft.com/office/drawing/2014/main" id="{C85B4DBC-9835-4424-83FD-820CDCEAE384}"/>
            </a:ext>
          </a:extLst>
        </xdr:cNvPr>
        <xdr:cNvSpPr txBox="1"/>
      </xdr:nvSpPr>
      <xdr:spPr>
        <a:xfrm>
          <a:off x="15266044" y="549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109237</xdr:rowOff>
    </xdr:from>
    <xdr:ext cx="405111" cy="259045"/>
    <xdr:sp macro="" textlink="">
      <xdr:nvSpPr>
        <xdr:cNvPr id="450" name="n_2mainValue【一般廃棄物処理施設】&#10;有形固定資産減価償却率">
          <a:extLst>
            <a:ext uri="{FF2B5EF4-FFF2-40B4-BE49-F238E27FC236}">
              <a16:creationId xmlns:a16="http://schemas.microsoft.com/office/drawing/2014/main" id="{ADD150D9-6069-42E8-8FC8-5C1AF3CEB767}"/>
            </a:ext>
          </a:extLst>
        </xdr:cNvPr>
        <xdr:cNvSpPr txBox="1"/>
      </xdr:nvSpPr>
      <xdr:spPr>
        <a:xfrm>
          <a:off x="14389744" y="542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36847</xdr:rowOff>
    </xdr:from>
    <xdr:ext cx="405111" cy="259045"/>
    <xdr:sp macro="" textlink="">
      <xdr:nvSpPr>
        <xdr:cNvPr id="451" name="n_3mainValue【一般廃棄物処理施設】&#10;有形固定資産減価償却率">
          <a:extLst>
            <a:ext uri="{FF2B5EF4-FFF2-40B4-BE49-F238E27FC236}">
              <a16:creationId xmlns:a16="http://schemas.microsoft.com/office/drawing/2014/main" id="{D308EDAB-1469-4E59-913E-298136C4CCD2}"/>
            </a:ext>
          </a:extLst>
        </xdr:cNvPr>
        <xdr:cNvSpPr txBox="1"/>
      </xdr:nvSpPr>
      <xdr:spPr>
        <a:xfrm>
          <a:off x="13500744" y="53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79EC0181-18D0-4534-9B6E-727068C515A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3C422790-3A05-42FE-8B00-946C954DECE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0EA29103-EF04-41D0-9528-E4F79CC06917}"/>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9D801825-63E1-4143-8EE8-9987090D3E0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648D82FC-F367-41EB-9A82-FB42FC9E7FF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4FA51CC2-C5F7-45AA-B1CE-B7954CCD915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F63C627B-D7C0-4927-874F-E4384D958C0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36A350C2-A38E-4EF9-B744-A5BE6C1FEC5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9F15B9D6-7DD2-4857-BAF7-4BA6135169C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AD53C97D-4709-4734-9040-522775A86E8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2" name="直線コネクタ 461">
          <a:extLst>
            <a:ext uri="{FF2B5EF4-FFF2-40B4-BE49-F238E27FC236}">
              <a16:creationId xmlns:a16="http://schemas.microsoft.com/office/drawing/2014/main" id="{4F77EBC0-40CC-48BF-8E62-2A9DC79F8DDC}"/>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3" name="テキスト ボックス 462">
          <a:extLst>
            <a:ext uri="{FF2B5EF4-FFF2-40B4-BE49-F238E27FC236}">
              <a16:creationId xmlns:a16="http://schemas.microsoft.com/office/drawing/2014/main" id="{DC461845-5B63-4804-8B07-E11E12AF3DB7}"/>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4" name="直線コネクタ 463">
          <a:extLst>
            <a:ext uri="{FF2B5EF4-FFF2-40B4-BE49-F238E27FC236}">
              <a16:creationId xmlns:a16="http://schemas.microsoft.com/office/drawing/2014/main" id="{686BAE23-C1AD-4A17-BAA2-DC5E073BA345}"/>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5" name="テキスト ボックス 464">
          <a:extLst>
            <a:ext uri="{FF2B5EF4-FFF2-40B4-BE49-F238E27FC236}">
              <a16:creationId xmlns:a16="http://schemas.microsoft.com/office/drawing/2014/main" id="{56D65319-3E6E-4EC5-B689-FE9E130BD3A9}"/>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6" name="直線コネクタ 465">
          <a:extLst>
            <a:ext uri="{FF2B5EF4-FFF2-40B4-BE49-F238E27FC236}">
              <a16:creationId xmlns:a16="http://schemas.microsoft.com/office/drawing/2014/main" id="{4BB39047-0447-480D-A489-F88DF745CFE4}"/>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67" name="テキスト ボックス 466">
          <a:extLst>
            <a:ext uri="{FF2B5EF4-FFF2-40B4-BE49-F238E27FC236}">
              <a16:creationId xmlns:a16="http://schemas.microsoft.com/office/drawing/2014/main" id="{2835A87B-B5BC-4B3F-A2AF-604F017F9556}"/>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8" name="直線コネクタ 467">
          <a:extLst>
            <a:ext uri="{FF2B5EF4-FFF2-40B4-BE49-F238E27FC236}">
              <a16:creationId xmlns:a16="http://schemas.microsoft.com/office/drawing/2014/main" id="{AD9E497D-4406-4D37-AB3D-E5D2ABD3C28E}"/>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69" name="テキスト ボックス 468">
          <a:extLst>
            <a:ext uri="{FF2B5EF4-FFF2-40B4-BE49-F238E27FC236}">
              <a16:creationId xmlns:a16="http://schemas.microsoft.com/office/drawing/2014/main" id="{38917BBC-7BFE-49B5-9D23-0B2ACF0DFBC7}"/>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0" name="直線コネクタ 469">
          <a:extLst>
            <a:ext uri="{FF2B5EF4-FFF2-40B4-BE49-F238E27FC236}">
              <a16:creationId xmlns:a16="http://schemas.microsoft.com/office/drawing/2014/main" id="{07A4B469-07E2-4DE5-96DE-75452701EE8E}"/>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71" name="テキスト ボックス 470">
          <a:extLst>
            <a:ext uri="{FF2B5EF4-FFF2-40B4-BE49-F238E27FC236}">
              <a16:creationId xmlns:a16="http://schemas.microsoft.com/office/drawing/2014/main" id="{F3F8A361-42A1-4116-92B9-59537B212564}"/>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5BBB5865-675F-4DD3-A86C-CD69989443E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3" name="テキスト ボックス 472">
          <a:extLst>
            <a:ext uri="{FF2B5EF4-FFF2-40B4-BE49-F238E27FC236}">
              <a16:creationId xmlns:a16="http://schemas.microsoft.com/office/drawing/2014/main" id="{43E210C7-A730-41AF-9D7F-3C1DF8F44AD2}"/>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一般廃棄物処理施設】&#10;一人当たり有形固定資産（償却資産）額グラフ枠">
          <a:extLst>
            <a:ext uri="{FF2B5EF4-FFF2-40B4-BE49-F238E27FC236}">
              <a16:creationId xmlns:a16="http://schemas.microsoft.com/office/drawing/2014/main" id="{54A07F21-D24F-4EA9-B0B4-E6A608F9ACB6}"/>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98881</xdr:rowOff>
    </xdr:from>
    <xdr:to>
      <xdr:col>116</xdr:col>
      <xdr:colOff>62864</xdr:colOff>
      <xdr:row>42</xdr:row>
      <xdr:rowOff>30087</xdr:rowOff>
    </xdr:to>
    <xdr:cxnSp macro="">
      <xdr:nvCxnSpPr>
        <xdr:cNvPr id="475" name="直線コネクタ 474">
          <a:extLst>
            <a:ext uri="{FF2B5EF4-FFF2-40B4-BE49-F238E27FC236}">
              <a16:creationId xmlns:a16="http://schemas.microsoft.com/office/drawing/2014/main" id="{0F17A8B4-2597-4C8A-8106-86C709B682C5}"/>
            </a:ext>
          </a:extLst>
        </xdr:cNvPr>
        <xdr:cNvCxnSpPr/>
      </xdr:nvCxnSpPr>
      <xdr:spPr>
        <a:xfrm flipV="1">
          <a:off x="22160864" y="5928181"/>
          <a:ext cx="0" cy="1302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33914</xdr:rowOff>
    </xdr:from>
    <xdr:ext cx="469744" cy="259045"/>
    <xdr:sp macro="" textlink="">
      <xdr:nvSpPr>
        <xdr:cNvPr id="476" name="【一般廃棄物処理施設】&#10;一人当たり有形固定資産（償却資産）額最小値テキスト">
          <a:extLst>
            <a:ext uri="{FF2B5EF4-FFF2-40B4-BE49-F238E27FC236}">
              <a16:creationId xmlns:a16="http://schemas.microsoft.com/office/drawing/2014/main" id="{F1DB3158-103C-4316-A866-97521DE74BCA}"/>
            </a:ext>
          </a:extLst>
        </xdr:cNvPr>
        <xdr:cNvSpPr txBox="1"/>
      </xdr:nvSpPr>
      <xdr:spPr>
        <a:xfrm>
          <a:off x="22199600" y="7234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30087</xdr:rowOff>
    </xdr:from>
    <xdr:to>
      <xdr:col>116</xdr:col>
      <xdr:colOff>152400</xdr:colOff>
      <xdr:row>42</xdr:row>
      <xdr:rowOff>30087</xdr:rowOff>
    </xdr:to>
    <xdr:cxnSp macro="">
      <xdr:nvCxnSpPr>
        <xdr:cNvPr id="477" name="直線コネクタ 476">
          <a:extLst>
            <a:ext uri="{FF2B5EF4-FFF2-40B4-BE49-F238E27FC236}">
              <a16:creationId xmlns:a16="http://schemas.microsoft.com/office/drawing/2014/main" id="{E0F76307-0593-4FC0-97DB-8056D574ED5A}"/>
            </a:ext>
          </a:extLst>
        </xdr:cNvPr>
        <xdr:cNvCxnSpPr/>
      </xdr:nvCxnSpPr>
      <xdr:spPr>
        <a:xfrm>
          <a:off x="22072600" y="7230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45558</xdr:rowOff>
    </xdr:from>
    <xdr:ext cx="599010" cy="259045"/>
    <xdr:sp macro="" textlink="">
      <xdr:nvSpPr>
        <xdr:cNvPr id="478" name="【一般廃棄物処理施設】&#10;一人当たり有形固定資産（償却資産）額最大値テキスト">
          <a:extLst>
            <a:ext uri="{FF2B5EF4-FFF2-40B4-BE49-F238E27FC236}">
              <a16:creationId xmlns:a16="http://schemas.microsoft.com/office/drawing/2014/main" id="{3B15CE79-BEE1-4566-BCFD-CB62D51838B7}"/>
            </a:ext>
          </a:extLst>
        </xdr:cNvPr>
        <xdr:cNvSpPr txBox="1"/>
      </xdr:nvSpPr>
      <xdr:spPr>
        <a:xfrm>
          <a:off x="22199600" y="570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98881</xdr:rowOff>
    </xdr:from>
    <xdr:to>
      <xdr:col>116</xdr:col>
      <xdr:colOff>152400</xdr:colOff>
      <xdr:row>34</xdr:row>
      <xdr:rowOff>98881</xdr:rowOff>
    </xdr:to>
    <xdr:cxnSp macro="">
      <xdr:nvCxnSpPr>
        <xdr:cNvPr id="479" name="直線コネクタ 478">
          <a:extLst>
            <a:ext uri="{FF2B5EF4-FFF2-40B4-BE49-F238E27FC236}">
              <a16:creationId xmlns:a16="http://schemas.microsoft.com/office/drawing/2014/main" id="{85148802-8F7B-4EC2-BCFB-581C3D269188}"/>
            </a:ext>
          </a:extLst>
        </xdr:cNvPr>
        <xdr:cNvCxnSpPr/>
      </xdr:nvCxnSpPr>
      <xdr:spPr>
        <a:xfrm>
          <a:off x="22072600" y="5928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131149</xdr:rowOff>
    </xdr:from>
    <xdr:ext cx="534377" cy="259045"/>
    <xdr:sp macro="" textlink="">
      <xdr:nvSpPr>
        <xdr:cNvPr id="480" name="【一般廃棄物処理施設】&#10;一人当たり有形固定資産（償却資産）額平均値テキスト">
          <a:extLst>
            <a:ext uri="{FF2B5EF4-FFF2-40B4-BE49-F238E27FC236}">
              <a16:creationId xmlns:a16="http://schemas.microsoft.com/office/drawing/2014/main" id="{ADE2C716-1143-4F72-8125-8358DB0D3231}"/>
            </a:ext>
          </a:extLst>
        </xdr:cNvPr>
        <xdr:cNvSpPr txBox="1"/>
      </xdr:nvSpPr>
      <xdr:spPr>
        <a:xfrm>
          <a:off x="22199600" y="6817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152722</xdr:rowOff>
    </xdr:from>
    <xdr:to>
      <xdr:col>116</xdr:col>
      <xdr:colOff>114300</xdr:colOff>
      <xdr:row>40</xdr:row>
      <xdr:rowOff>82872</xdr:rowOff>
    </xdr:to>
    <xdr:sp macro="" textlink="">
      <xdr:nvSpPr>
        <xdr:cNvPr id="481" name="フローチャート: 判断 480">
          <a:extLst>
            <a:ext uri="{FF2B5EF4-FFF2-40B4-BE49-F238E27FC236}">
              <a16:creationId xmlns:a16="http://schemas.microsoft.com/office/drawing/2014/main" id="{F4420B47-23BD-4A25-BE3F-9AB17A105BBE}"/>
            </a:ext>
          </a:extLst>
        </xdr:cNvPr>
        <xdr:cNvSpPr/>
      </xdr:nvSpPr>
      <xdr:spPr>
        <a:xfrm>
          <a:off x="22110700" y="683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168561</xdr:rowOff>
    </xdr:from>
    <xdr:to>
      <xdr:col>112</xdr:col>
      <xdr:colOff>38100</xdr:colOff>
      <xdr:row>40</xdr:row>
      <xdr:rowOff>98711</xdr:rowOff>
    </xdr:to>
    <xdr:sp macro="" textlink="">
      <xdr:nvSpPr>
        <xdr:cNvPr id="482" name="フローチャート: 判断 481">
          <a:extLst>
            <a:ext uri="{FF2B5EF4-FFF2-40B4-BE49-F238E27FC236}">
              <a16:creationId xmlns:a16="http://schemas.microsoft.com/office/drawing/2014/main" id="{F7EA4178-59BD-46F3-9BDF-BB08640DAFDC}"/>
            </a:ext>
          </a:extLst>
        </xdr:cNvPr>
        <xdr:cNvSpPr/>
      </xdr:nvSpPr>
      <xdr:spPr>
        <a:xfrm>
          <a:off x="21272500" y="6855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30917</xdr:rowOff>
    </xdr:from>
    <xdr:to>
      <xdr:col>107</xdr:col>
      <xdr:colOff>101600</xdr:colOff>
      <xdr:row>40</xdr:row>
      <xdr:rowOff>132517</xdr:rowOff>
    </xdr:to>
    <xdr:sp macro="" textlink="">
      <xdr:nvSpPr>
        <xdr:cNvPr id="483" name="フローチャート: 判断 482">
          <a:extLst>
            <a:ext uri="{FF2B5EF4-FFF2-40B4-BE49-F238E27FC236}">
              <a16:creationId xmlns:a16="http://schemas.microsoft.com/office/drawing/2014/main" id="{59244C56-178F-413D-AB3C-EF52CB0CD09E}"/>
            </a:ext>
          </a:extLst>
        </xdr:cNvPr>
        <xdr:cNvSpPr/>
      </xdr:nvSpPr>
      <xdr:spPr>
        <a:xfrm>
          <a:off x="20383500" y="6888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25217</xdr:rowOff>
    </xdr:from>
    <xdr:to>
      <xdr:col>102</xdr:col>
      <xdr:colOff>165100</xdr:colOff>
      <xdr:row>40</xdr:row>
      <xdr:rowOff>126817</xdr:rowOff>
    </xdr:to>
    <xdr:sp macro="" textlink="">
      <xdr:nvSpPr>
        <xdr:cNvPr id="484" name="フローチャート: 判断 483">
          <a:extLst>
            <a:ext uri="{FF2B5EF4-FFF2-40B4-BE49-F238E27FC236}">
              <a16:creationId xmlns:a16="http://schemas.microsoft.com/office/drawing/2014/main" id="{45170F40-E15C-43D7-90A4-DD2D080988EE}"/>
            </a:ext>
          </a:extLst>
        </xdr:cNvPr>
        <xdr:cNvSpPr/>
      </xdr:nvSpPr>
      <xdr:spPr>
        <a:xfrm>
          <a:off x="19494500" y="688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44000</xdr:rowOff>
    </xdr:from>
    <xdr:to>
      <xdr:col>98</xdr:col>
      <xdr:colOff>38100</xdr:colOff>
      <xdr:row>40</xdr:row>
      <xdr:rowOff>145600</xdr:rowOff>
    </xdr:to>
    <xdr:sp macro="" textlink="">
      <xdr:nvSpPr>
        <xdr:cNvPr id="485" name="フローチャート: 判断 484">
          <a:extLst>
            <a:ext uri="{FF2B5EF4-FFF2-40B4-BE49-F238E27FC236}">
              <a16:creationId xmlns:a16="http://schemas.microsoft.com/office/drawing/2014/main" id="{0552392A-8D45-4C2E-A9AA-8D044E25E1AA}"/>
            </a:ext>
          </a:extLst>
        </xdr:cNvPr>
        <xdr:cNvSpPr/>
      </xdr:nvSpPr>
      <xdr:spPr>
        <a:xfrm>
          <a:off x="18605500" y="690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C2F10096-5B68-4903-AA38-0CBCB8DE327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980A87AB-060D-4902-B158-D2A3552931B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FCBC7408-9947-469D-AB2B-0112B9CAACE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A9656496-91E5-438C-A08B-76085BDF451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A8F5D8D3-CD39-47F7-9251-3C3C1CB525C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101650</xdr:rowOff>
    </xdr:from>
    <xdr:to>
      <xdr:col>116</xdr:col>
      <xdr:colOff>114300</xdr:colOff>
      <xdr:row>36</xdr:row>
      <xdr:rowOff>31800</xdr:rowOff>
    </xdr:to>
    <xdr:sp macro="" textlink="">
      <xdr:nvSpPr>
        <xdr:cNvPr id="491" name="楕円 490">
          <a:extLst>
            <a:ext uri="{FF2B5EF4-FFF2-40B4-BE49-F238E27FC236}">
              <a16:creationId xmlns:a16="http://schemas.microsoft.com/office/drawing/2014/main" id="{CE2C4CF4-CCAE-4DB3-A6B7-95B570BF53C8}"/>
            </a:ext>
          </a:extLst>
        </xdr:cNvPr>
        <xdr:cNvSpPr/>
      </xdr:nvSpPr>
      <xdr:spPr>
        <a:xfrm>
          <a:off x="22110700" y="61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124527</xdr:rowOff>
    </xdr:from>
    <xdr:ext cx="599010" cy="259045"/>
    <xdr:sp macro="" textlink="">
      <xdr:nvSpPr>
        <xdr:cNvPr id="492" name="【一般廃棄物処理施設】&#10;一人当たり有形固定資産（償却資産）額該当値テキスト">
          <a:extLst>
            <a:ext uri="{FF2B5EF4-FFF2-40B4-BE49-F238E27FC236}">
              <a16:creationId xmlns:a16="http://schemas.microsoft.com/office/drawing/2014/main" id="{E182613D-4449-4133-B9B3-F7D60E1A430B}"/>
            </a:ext>
          </a:extLst>
        </xdr:cNvPr>
        <xdr:cNvSpPr txBox="1"/>
      </xdr:nvSpPr>
      <xdr:spPr>
        <a:xfrm>
          <a:off x="22199600" y="595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141712</xdr:rowOff>
    </xdr:from>
    <xdr:to>
      <xdr:col>112</xdr:col>
      <xdr:colOff>38100</xdr:colOff>
      <xdr:row>36</xdr:row>
      <xdr:rowOff>71862</xdr:rowOff>
    </xdr:to>
    <xdr:sp macro="" textlink="">
      <xdr:nvSpPr>
        <xdr:cNvPr id="493" name="楕円 492">
          <a:extLst>
            <a:ext uri="{FF2B5EF4-FFF2-40B4-BE49-F238E27FC236}">
              <a16:creationId xmlns:a16="http://schemas.microsoft.com/office/drawing/2014/main" id="{9844625F-0AB1-42A2-BBA5-2066D158BC8C}"/>
            </a:ext>
          </a:extLst>
        </xdr:cNvPr>
        <xdr:cNvSpPr/>
      </xdr:nvSpPr>
      <xdr:spPr>
        <a:xfrm>
          <a:off x="21272500" y="614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152450</xdr:rowOff>
    </xdr:from>
    <xdr:to>
      <xdr:col>116</xdr:col>
      <xdr:colOff>63500</xdr:colOff>
      <xdr:row>36</xdr:row>
      <xdr:rowOff>21062</xdr:rowOff>
    </xdr:to>
    <xdr:cxnSp macro="">
      <xdr:nvCxnSpPr>
        <xdr:cNvPr id="494" name="直線コネクタ 493">
          <a:extLst>
            <a:ext uri="{FF2B5EF4-FFF2-40B4-BE49-F238E27FC236}">
              <a16:creationId xmlns:a16="http://schemas.microsoft.com/office/drawing/2014/main" id="{3A3991B2-D3B8-4920-8D0B-532FD427089C}"/>
            </a:ext>
          </a:extLst>
        </xdr:cNvPr>
        <xdr:cNvCxnSpPr/>
      </xdr:nvCxnSpPr>
      <xdr:spPr>
        <a:xfrm flipV="1">
          <a:off x="21323300" y="6153200"/>
          <a:ext cx="838200" cy="40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168279</xdr:rowOff>
    </xdr:from>
    <xdr:to>
      <xdr:col>107</xdr:col>
      <xdr:colOff>101600</xdr:colOff>
      <xdr:row>36</xdr:row>
      <xdr:rowOff>98429</xdr:rowOff>
    </xdr:to>
    <xdr:sp macro="" textlink="">
      <xdr:nvSpPr>
        <xdr:cNvPr id="495" name="楕円 494">
          <a:extLst>
            <a:ext uri="{FF2B5EF4-FFF2-40B4-BE49-F238E27FC236}">
              <a16:creationId xmlns:a16="http://schemas.microsoft.com/office/drawing/2014/main" id="{D475FA4A-DF33-454C-89BF-1F2BD89A7099}"/>
            </a:ext>
          </a:extLst>
        </xdr:cNvPr>
        <xdr:cNvSpPr/>
      </xdr:nvSpPr>
      <xdr:spPr>
        <a:xfrm>
          <a:off x="20383500" y="616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21062</xdr:rowOff>
    </xdr:from>
    <xdr:to>
      <xdr:col>111</xdr:col>
      <xdr:colOff>177800</xdr:colOff>
      <xdr:row>36</xdr:row>
      <xdr:rowOff>47629</xdr:rowOff>
    </xdr:to>
    <xdr:cxnSp macro="">
      <xdr:nvCxnSpPr>
        <xdr:cNvPr id="496" name="直線コネクタ 495">
          <a:extLst>
            <a:ext uri="{FF2B5EF4-FFF2-40B4-BE49-F238E27FC236}">
              <a16:creationId xmlns:a16="http://schemas.microsoft.com/office/drawing/2014/main" id="{F7E8B5DA-D7F7-4881-8AE3-B1616AC5DF74}"/>
            </a:ext>
          </a:extLst>
        </xdr:cNvPr>
        <xdr:cNvCxnSpPr/>
      </xdr:nvCxnSpPr>
      <xdr:spPr>
        <a:xfrm flipV="1">
          <a:off x="20434300" y="6193262"/>
          <a:ext cx="889000" cy="26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54790</xdr:rowOff>
    </xdr:from>
    <xdr:to>
      <xdr:col>102</xdr:col>
      <xdr:colOff>165100</xdr:colOff>
      <xdr:row>36</xdr:row>
      <xdr:rowOff>156390</xdr:rowOff>
    </xdr:to>
    <xdr:sp macro="" textlink="">
      <xdr:nvSpPr>
        <xdr:cNvPr id="497" name="楕円 496">
          <a:extLst>
            <a:ext uri="{FF2B5EF4-FFF2-40B4-BE49-F238E27FC236}">
              <a16:creationId xmlns:a16="http://schemas.microsoft.com/office/drawing/2014/main" id="{3ACFF27F-53BE-47D2-862B-959980B1E21C}"/>
            </a:ext>
          </a:extLst>
        </xdr:cNvPr>
        <xdr:cNvSpPr/>
      </xdr:nvSpPr>
      <xdr:spPr>
        <a:xfrm>
          <a:off x="19494500" y="622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47629</xdr:rowOff>
    </xdr:from>
    <xdr:to>
      <xdr:col>107</xdr:col>
      <xdr:colOff>50800</xdr:colOff>
      <xdr:row>36</xdr:row>
      <xdr:rowOff>105590</xdr:rowOff>
    </xdr:to>
    <xdr:cxnSp macro="">
      <xdr:nvCxnSpPr>
        <xdr:cNvPr id="498" name="直線コネクタ 497">
          <a:extLst>
            <a:ext uri="{FF2B5EF4-FFF2-40B4-BE49-F238E27FC236}">
              <a16:creationId xmlns:a16="http://schemas.microsoft.com/office/drawing/2014/main" id="{056626E1-41BC-4FB0-BED6-5D327D5E7908}"/>
            </a:ext>
          </a:extLst>
        </xdr:cNvPr>
        <xdr:cNvCxnSpPr/>
      </xdr:nvCxnSpPr>
      <xdr:spPr>
        <a:xfrm flipV="1">
          <a:off x="19545300" y="6219829"/>
          <a:ext cx="889000" cy="5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89838</xdr:rowOff>
    </xdr:from>
    <xdr:ext cx="534377" cy="259045"/>
    <xdr:sp macro="" textlink="">
      <xdr:nvSpPr>
        <xdr:cNvPr id="499" name="n_1aveValue【一般廃棄物処理施設】&#10;一人当たり有形固定資産（償却資産）額">
          <a:extLst>
            <a:ext uri="{FF2B5EF4-FFF2-40B4-BE49-F238E27FC236}">
              <a16:creationId xmlns:a16="http://schemas.microsoft.com/office/drawing/2014/main" id="{9E8AB42B-9EE5-499A-9D31-82F347E1CDFE}"/>
            </a:ext>
          </a:extLst>
        </xdr:cNvPr>
        <xdr:cNvSpPr txBox="1"/>
      </xdr:nvSpPr>
      <xdr:spPr>
        <a:xfrm>
          <a:off x="21043411" y="6947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123644</xdr:rowOff>
    </xdr:from>
    <xdr:ext cx="534377" cy="259045"/>
    <xdr:sp macro="" textlink="">
      <xdr:nvSpPr>
        <xdr:cNvPr id="500" name="n_2aveValue【一般廃棄物処理施設】&#10;一人当たり有形固定資産（償却資産）額">
          <a:extLst>
            <a:ext uri="{FF2B5EF4-FFF2-40B4-BE49-F238E27FC236}">
              <a16:creationId xmlns:a16="http://schemas.microsoft.com/office/drawing/2014/main" id="{56FC9872-9FDE-4573-A065-6EED8B8C7C3A}"/>
            </a:ext>
          </a:extLst>
        </xdr:cNvPr>
        <xdr:cNvSpPr txBox="1"/>
      </xdr:nvSpPr>
      <xdr:spPr>
        <a:xfrm>
          <a:off x="20167111" y="698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117944</xdr:rowOff>
    </xdr:from>
    <xdr:ext cx="534377" cy="259045"/>
    <xdr:sp macro="" textlink="">
      <xdr:nvSpPr>
        <xdr:cNvPr id="501" name="n_3aveValue【一般廃棄物処理施設】&#10;一人当たり有形固定資産（償却資産）額">
          <a:extLst>
            <a:ext uri="{FF2B5EF4-FFF2-40B4-BE49-F238E27FC236}">
              <a16:creationId xmlns:a16="http://schemas.microsoft.com/office/drawing/2014/main" id="{64C36035-48CB-42B0-94BE-36CA70443736}"/>
            </a:ext>
          </a:extLst>
        </xdr:cNvPr>
        <xdr:cNvSpPr txBox="1"/>
      </xdr:nvSpPr>
      <xdr:spPr>
        <a:xfrm>
          <a:off x="19278111" y="697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162127</xdr:rowOff>
    </xdr:from>
    <xdr:ext cx="534377" cy="259045"/>
    <xdr:sp macro="" textlink="">
      <xdr:nvSpPr>
        <xdr:cNvPr id="502" name="n_4aveValue【一般廃棄物処理施設】&#10;一人当たり有形固定資産（償却資産）額">
          <a:extLst>
            <a:ext uri="{FF2B5EF4-FFF2-40B4-BE49-F238E27FC236}">
              <a16:creationId xmlns:a16="http://schemas.microsoft.com/office/drawing/2014/main" id="{4560CD71-731F-414C-962A-C9D64CD5D6C4}"/>
            </a:ext>
          </a:extLst>
        </xdr:cNvPr>
        <xdr:cNvSpPr txBox="1"/>
      </xdr:nvSpPr>
      <xdr:spPr>
        <a:xfrm>
          <a:off x="18389111" y="667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34</xdr:row>
      <xdr:rowOff>88389</xdr:rowOff>
    </xdr:from>
    <xdr:ext cx="599010" cy="259045"/>
    <xdr:sp macro="" textlink="">
      <xdr:nvSpPr>
        <xdr:cNvPr id="503" name="n_1mainValue【一般廃棄物処理施設】&#10;一人当たり有形固定資産（償却資産）額">
          <a:extLst>
            <a:ext uri="{FF2B5EF4-FFF2-40B4-BE49-F238E27FC236}">
              <a16:creationId xmlns:a16="http://schemas.microsoft.com/office/drawing/2014/main" id="{08ED9418-5221-4FFE-8B55-E156D0541960}"/>
            </a:ext>
          </a:extLst>
        </xdr:cNvPr>
        <xdr:cNvSpPr txBox="1"/>
      </xdr:nvSpPr>
      <xdr:spPr>
        <a:xfrm>
          <a:off x="21011095" y="5917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34</xdr:row>
      <xdr:rowOff>114956</xdr:rowOff>
    </xdr:from>
    <xdr:ext cx="599010" cy="259045"/>
    <xdr:sp macro="" textlink="">
      <xdr:nvSpPr>
        <xdr:cNvPr id="504" name="n_2mainValue【一般廃棄物処理施設】&#10;一人当たり有形固定資産（償却資産）額">
          <a:extLst>
            <a:ext uri="{FF2B5EF4-FFF2-40B4-BE49-F238E27FC236}">
              <a16:creationId xmlns:a16="http://schemas.microsoft.com/office/drawing/2014/main" id="{A5450D20-7181-48EE-B8DB-D4C3F0F6BEFA}"/>
            </a:ext>
          </a:extLst>
        </xdr:cNvPr>
        <xdr:cNvSpPr txBox="1"/>
      </xdr:nvSpPr>
      <xdr:spPr>
        <a:xfrm>
          <a:off x="20134795" y="5944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35</xdr:row>
      <xdr:rowOff>1467</xdr:rowOff>
    </xdr:from>
    <xdr:ext cx="599010" cy="259045"/>
    <xdr:sp macro="" textlink="">
      <xdr:nvSpPr>
        <xdr:cNvPr id="505" name="n_3mainValue【一般廃棄物処理施設】&#10;一人当たり有形固定資産（償却資産）額">
          <a:extLst>
            <a:ext uri="{FF2B5EF4-FFF2-40B4-BE49-F238E27FC236}">
              <a16:creationId xmlns:a16="http://schemas.microsoft.com/office/drawing/2014/main" id="{E8D51C7D-061E-4FCF-952D-EA039AFA403F}"/>
            </a:ext>
          </a:extLst>
        </xdr:cNvPr>
        <xdr:cNvSpPr txBox="1"/>
      </xdr:nvSpPr>
      <xdr:spPr>
        <a:xfrm>
          <a:off x="19245795" y="6002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D2A82BCA-B0DE-4ABC-82E8-50A4AE1BE85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EBFB9C7B-26E1-4E85-BD15-C0F29BC7E2F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5BFBB182-9E4C-4C93-BD01-FFA035B1744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B992DDDC-FCB8-4979-98CC-D481236A783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0D653819-E304-4A85-B59A-AB62A456BB3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5F26CBD6-B7C9-4762-B703-DB43734BAE4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EDA33CD2-CECB-4D0A-BE99-A49EEC6F946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0E5596C3-18EC-46E4-AA76-0893F22860C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62809207-F19D-4721-B7F3-8FBA5FE1485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ACE6040D-EFD9-4256-90E3-5B233AB5393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E2B203F1-32A2-4B90-A049-29E49E9DD0A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7" name="直線コネクタ 516">
          <a:extLst>
            <a:ext uri="{FF2B5EF4-FFF2-40B4-BE49-F238E27FC236}">
              <a16:creationId xmlns:a16="http://schemas.microsoft.com/office/drawing/2014/main" id="{2329AEC3-AE91-424B-B8ED-3C70FC66AF92}"/>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8" name="テキスト ボックス 517">
          <a:extLst>
            <a:ext uri="{FF2B5EF4-FFF2-40B4-BE49-F238E27FC236}">
              <a16:creationId xmlns:a16="http://schemas.microsoft.com/office/drawing/2014/main" id="{8DC080C3-AD81-4C42-A511-38D8AED05CE4}"/>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9" name="直線コネクタ 518">
          <a:extLst>
            <a:ext uri="{FF2B5EF4-FFF2-40B4-BE49-F238E27FC236}">
              <a16:creationId xmlns:a16="http://schemas.microsoft.com/office/drawing/2014/main" id="{05F62835-35CA-4078-B113-1C0E30D9A92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0" name="テキスト ボックス 519">
          <a:extLst>
            <a:ext uri="{FF2B5EF4-FFF2-40B4-BE49-F238E27FC236}">
              <a16:creationId xmlns:a16="http://schemas.microsoft.com/office/drawing/2014/main" id="{58755055-3BFD-4875-B51E-F24149D293FF}"/>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1" name="直線コネクタ 520">
          <a:extLst>
            <a:ext uri="{FF2B5EF4-FFF2-40B4-BE49-F238E27FC236}">
              <a16:creationId xmlns:a16="http://schemas.microsoft.com/office/drawing/2014/main" id="{790FF461-A3FD-49CA-ACAB-8CA0F6840632}"/>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2" name="テキスト ボックス 521">
          <a:extLst>
            <a:ext uri="{FF2B5EF4-FFF2-40B4-BE49-F238E27FC236}">
              <a16:creationId xmlns:a16="http://schemas.microsoft.com/office/drawing/2014/main" id="{6A6978A3-57AC-4BEA-AF05-2DEE05F4A479}"/>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3" name="直線コネクタ 522">
          <a:extLst>
            <a:ext uri="{FF2B5EF4-FFF2-40B4-BE49-F238E27FC236}">
              <a16:creationId xmlns:a16="http://schemas.microsoft.com/office/drawing/2014/main" id="{A5C6C066-AD76-4747-95AC-F41B519EC904}"/>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4" name="テキスト ボックス 523">
          <a:extLst>
            <a:ext uri="{FF2B5EF4-FFF2-40B4-BE49-F238E27FC236}">
              <a16:creationId xmlns:a16="http://schemas.microsoft.com/office/drawing/2014/main" id="{BA6167D3-1095-4130-8A24-3E47B8CCE917}"/>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5" name="直線コネクタ 524">
          <a:extLst>
            <a:ext uri="{FF2B5EF4-FFF2-40B4-BE49-F238E27FC236}">
              <a16:creationId xmlns:a16="http://schemas.microsoft.com/office/drawing/2014/main" id="{B8FA5045-FDEA-4D91-BAF8-2163FC0CF5A9}"/>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6" name="テキスト ボックス 525">
          <a:extLst>
            <a:ext uri="{FF2B5EF4-FFF2-40B4-BE49-F238E27FC236}">
              <a16:creationId xmlns:a16="http://schemas.microsoft.com/office/drawing/2014/main" id="{9D3C31BA-2F66-45E7-BCD9-9ED1AA0CB3FB}"/>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7" name="直線コネクタ 526">
          <a:extLst>
            <a:ext uri="{FF2B5EF4-FFF2-40B4-BE49-F238E27FC236}">
              <a16:creationId xmlns:a16="http://schemas.microsoft.com/office/drawing/2014/main" id="{4CE65CF3-CB76-4CEA-8688-969C1FF091F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8" name="テキスト ボックス 527">
          <a:extLst>
            <a:ext uri="{FF2B5EF4-FFF2-40B4-BE49-F238E27FC236}">
              <a16:creationId xmlns:a16="http://schemas.microsoft.com/office/drawing/2014/main" id="{8A9ABA39-85E2-4E05-97DF-8A9008212A4F}"/>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48BE665D-D66F-49F8-A0C5-AC2295D05E6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0" name="【保健センター・保健所】&#10;有形固定資産減価償却率グラフ枠">
          <a:extLst>
            <a:ext uri="{FF2B5EF4-FFF2-40B4-BE49-F238E27FC236}">
              <a16:creationId xmlns:a16="http://schemas.microsoft.com/office/drawing/2014/main" id="{5C3BEEAF-55CA-4E73-AC67-2C9CDE4E2F6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32657</xdr:rowOff>
    </xdr:from>
    <xdr:to>
      <xdr:col>85</xdr:col>
      <xdr:colOff>126364</xdr:colOff>
      <xdr:row>64</xdr:row>
      <xdr:rowOff>128996</xdr:rowOff>
    </xdr:to>
    <xdr:cxnSp macro="">
      <xdr:nvCxnSpPr>
        <xdr:cNvPr id="531" name="直線コネクタ 530">
          <a:extLst>
            <a:ext uri="{FF2B5EF4-FFF2-40B4-BE49-F238E27FC236}">
              <a16:creationId xmlns:a16="http://schemas.microsoft.com/office/drawing/2014/main" id="{EE41DD4D-D215-49D9-9EDD-F83D6403A474}"/>
            </a:ext>
          </a:extLst>
        </xdr:cNvPr>
        <xdr:cNvCxnSpPr/>
      </xdr:nvCxnSpPr>
      <xdr:spPr>
        <a:xfrm flipV="1">
          <a:off x="16318864" y="9633857"/>
          <a:ext cx="0" cy="1467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132823</xdr:rowOff>
    </xdr:from>
    <xdr:ext cx="405111" cy="259045"/>
    <xdr:sp macro="" textlink="">
      <xdr:nvSpPr>
        <xdr:cNvPr id="532" name="【保健センター・保健所】&#10;有形固定資産減価償却率最小値テキスト">
          <a:extLst>
            <a:ext uri="{FF2B5EF4-FFF2-40B4-BE49-F238E27FC236}">
              <a16:creationId xmlns:a16="http://schemas.microsoft.com/office/drawing/2014/main" id="{002F2226-CA2A-40B4-ACC4-B6FFD8141AB8}"/>
            </a:ext>
          </a:extLst>
        </xdr:cNvPr>
        <xdr:cNvSpPr txBox="1"/>
      </xdr:nvSpPr>
      <xdr:spPr>
        <a:xfrm>
          <a:off x="16357600" y="1110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128996</xdr:rowOff>
    </xdr:from>
    <xdr:to>
      <xdr:col>86</xdr:col>
      <xdr:colOff>25400</xdr:colOff>
      <xdr:row>64</xdr:row>
      <xdr:rowOff>128996</xdr:rowOff>
    </xdr:to>
    <xdr:cxnSp macro="">
      <xdr:nvCxnSpPr>
        <xdr:cNvPr id="533" name="直線コネクタ 532">
          <a:extLst>
            <a:ext uri="{FF2B5EF4-FFF2-40B4-BE49-F238E27FC236}">
              <a16:creationId xmlns:a16="http://schemas.microsoft.com/office/drawing/2014/main" id="{69F3F31A-C65F-467E-BBA5-9CE4CD2B5B07}"/>
            </a:ext>
          </a:extLst>
        </xdr:cNvPr>
        <xdr:cNvCxnSpPr/>
      </xdr:nvCxnSpPr>
      <xdr:spPr>
        <a:xfrm>
          <a:off x="16230600" y="1110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150784</xdr:rowOff>
    </xdr:from>
    <xdr:ext cx="405111" cy="259045"/>
    <xdr:sp macro="" textlink="">
      <xdr:nvSpPr>
        <xdr:cNvPr id="534" name="【保健センター・保健所】&#10;有形固定資産減価償却率最大値テキスト">
          <a:extLst>
            <a:ext uri="{FF2B5EF4-FFF2-40B4-BE49-F238E27FC236}">
              <a16:creationId xmlns:a16="http://schemas.microsoft.com/office/drawing/2014/main" id="{A952E2FF-C6FC-4C72-A4F4-67FBC12F8762}"/>
            </a:ext>
          </a:extLst>
        </xdr:cNvPr>
        <xdr:cNvSpPr txBox="1"/>
      </xdr:nvSpPr>
      <xdr:spPr>
        <a:xfrm>
          <a:off x="16357600" y="940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32657</xdr:rowOff>
    </xdr:from>
    <xdr:to>
      <xdr:col>86</xdr:col>
      <xdr:colOff>25400</xdr:colOff>
      <xdr:row>56</xdr:row>
      <xdr:rowOff>32657</xdr:rowOff>
    </xdr:to>
    <xdr:cxnSp macro="">
      <xdr:nvCxnSpPr>
        <xdr:cNvPr id="535" name="直線コネクタ 534">
          <a:extLst>
            <a:ext uri="{FF2B5EF4-FFF2-40B4-BE49-F238E27FC236}">
              <a16:creationId xmlns:a16="http://schemas.microsoft.com/office/drawing/2014/main" id="{5B1AD900-50CD-42E4-9DCE-ACEE97BC7E72}"/>
            </a:ext>
          </a:extLst>
        </xdr:cNvPr>
        <xdr:cNvCxnSpPr/>
      </xdr:nvCxnSpPr>
      <xdr:spPr>
        <a:xfrm>
          <a:off x="16230600" y="963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60251</xdr:rowOff>
    </xdr:from>
    <xdr:ext cx="405111" cy="259045"/>
    <xdr:sp macro="" textlink="">
      <xdr:nvSpPr>
        <xdr:cNvPr id="536" name="【保健センター・保健所】&#10;有形固定資産減価償却率平均値テキスト">
          <a:extLst>
            <a:ext uri="{FF2B5EF4-FFF2-40B4-BE49-F238E27FC236}">
              <a16:creationId xmlns:a16="http://schemas.microsoft.com/office/drawing/2014/main" id="{CF23C10B-9585-489D-8808-EF1DC19D8E02}"/>
            </a:ext>
          </a:extLst>
        </xdr:cNvPr>
        <xdr:cNvSpPr txBox="1"/>
      </xdr:nvSpPr>
      <xdr:spPr>
        <a:xfrm>
          <a:off x="16357600" y="101758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37374</xdr:rowOff>
    </xdr:from>
    <xdr:to>
      <xdr:col>85</xdr:col>
      <xdr:colOff>177800</xdr:colOff>
      <xdr:row>60</xdr:row>
      <xdr:rowOff>138974</xdr:rowOff>
    </xdr:to>
    <xdr:sp macro="" textlink="">
      <xdr:nvSpPr>
        <xdr:cNvPr id="537" name="フローチャート: 判断 536">
          <a:extLst>
            <a:ext uri="{FF2B5EF4-FFF2-40B4-BE49-F238E27FC236}">
              <a16:creationId xmlns:a16="http://schemas.microsoft.com/office/drawing/2014/main" id="{FF35D122-5CBC-4C53-92A8-091F5B3D7CFD}"/>
            </a:ext>
          </a:extLst>
        </xdr:cNvPr>
        <xdr:cNvSpPr/>
      </xdr:nvSpPr>
      <xdr:spPr>
        <a:xfrm>
          <a:off x="162687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16147</xdr:rowOff>
    </xdr:from>
    <xdr:to>
      <xdr:col>81</xdr:col>
      <xdr:colOff>101600</xdr:colOff>
      <xdr:row>60</xdr:row>
      <xdr:rowOff>117747</xdr:rowOff>
    </xdr:to>
    <xdr:sp macro="" textlink="">
      <xdr:nvSpPr>
        <xdr:cNvPr id="538" name="フローチャート: 判断 537">
          <a:extLst>
            <a:ext uri="{FF2B5EF4-FFF2-40B4-BE49-F238E27FC236}">
              <a16:creationId xmlns:a16="http://schemas.microsoft.com/office/drawing/2014/main" id="{CE1685DF-6465-4574-8164-7CAEBDE96E1E}"/>
            </a:ext>
          </a:extLst>
        </xdr:cNvPr>
        <xdr:cNvSpPr/>
      </xdr:nvSpPr>
      <xdr:spPr>
        <a:xfrm>
          <a:off x="154305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539" name="フローチャート: 判断 538">
          <a:extLst>
            <a:ext uri="{FF2B5EF4-FFF2-40B4-BE49-F238E27FC236}">
              <a16:creationId xmlns:a16="http://schemas.microsoft.com/office/drawing/2014/main" id="{E6423FFF-8B65-4D8C-849C-6442125A35C0}"/>
            </a:ext>
          </a:extLst>
        </xdr:cNvPr>
        <xdr:cNvSpPr/>
      </xdr:nvSpPr>
      <xdr:spPr>
        <a:xfrm>
          <a:off x="14541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151674</xdr:rowOff>
    </xdr:from>
    <xdr:to>
      <xdr:col>72</xdr:col>
      <xdr:colOff>38100</xdr:colOff>
      <xdr:row>60</xdr:row>
      <xdr:rowOff>81824</xdr:rowOff>
    </xdr:to>
    <xdr:sp macro="" textlink="">
      <xdr:nvSpPr>
        <xdr:cNvPr id="540" name="フローチャート: 判断 539">
          <a:extLst>
            <a:ext uri="{FF2B5EF4-FFF2-40B4-BE49-F238E27FC236}">
              <a16:creationId xmlns:a16="http://schemas.microsoft.com/office/drawing/2014/main" id="{B3208FED-FFBB-40C9-9CB9-4F92C709B93C}"/>
            </a:ext>
          </a:extLst>
        </xdr:cNvPr>
        <xdr:cNvSpPr/>
      </xdr:nvSpPr>
      <xdr:spPr>
        <a:xfrm>
          <a:off x="136525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112485</xdr:rowOff>
    </xdr:from>
    <xdr:to>
      <xdr:col>67</xdr:col>
      <xdr:colOff>101600</xdr:colOff>
      <xdr:row>60</xdr:row>
      <xdr:rowOff>42635</xdr:rowOff>
    </xdr:to>
    <xdr:sp macro="" textlink="">
      <xdr:nvSpPr>
        <xdr:cNvPr id="541" name="フローチャート: 判断 540">
          <a:extLst>
            <a:ext uri="{FF2B5EF4-FFF2-40B4-BE49-F238E27FC236}">
              <a16:creationId xmlns:a16="http://schemas.microsoft.com/office/drawing/2014/main" id="{030F0A10-1F24-4AE1-A816-F85EB9CC41E3}"/>
            </a:ext>
          </a:extLst>
        </xdr:cNvPr>
        <xdr:cNvSpPr/>
      </xdr:nvSpPr>
      <xdr:spPr>
        <a:xfrm>
          <a:off x="12763500" y="1022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1B4AA062-A03A-40FA-9DEB-18D4AEA8B3A2}"/>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80F79FFD-15B8-4DE9-83F0-DD7F8C1DEDC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E0482FE7-87F1-4767-8FAA-9D009649D90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B9EB58D5-7B0C-476B-9387-78CBD63D3D9F}"/>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7AA8B327-010A-46B3-9BCF-CD10D0EE936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17780</xdr:rowOff>
    </xdr:from>
    <xdr:to>
      <xdr:col>85</xdr:col>
      <xdr:colOff>177800</xdr:colOff>
      <xdr:row>61</xdr:row>
      <xdr:rowOff>119380</xdr:rowOff>
    </xdr:to>
    <xdr:sp macro="" textlink="">
      <xdr:nvSpPr>
        <xdr:cNvPr id="547" name="楕円 546">
          <a:extLst>
            <a:ext uri="{FF2B5EF4-FFF2-40B4-BE49-F238E27FC236}">
              <a16:creationId xmlns:a16="http://schemas.microsoft.com/office/drawing/2014/main" id="{8A4CE981-ED4C-42F3-99C8-A84F08E1F8DF}"/>
            </a:ext>
          </a:extLst>
        </xdr:cNvPr>
        <xdr:cNvSpPr/>
      </xdr:nvSpPr>
      <xdr:spPr>
        <a:xfrm>
          <a:off x="16268700" y="1047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167657</xdr:rowOff>
    </xdr:from>
    <xdr:ext cx="405111" cy="259045"/>
    <xdr:sp macro="" textlink="">
      <xdr:nvSpPr>
        <xdr:cNvPr id="548" name="【保健センター・保健所】&#10;有形固定資産減価償却率該当値テキスト">
          <a:extLst>
            <a:ext uri="{FF2B5EF4-FFF2-40B4-BE49-F238E27FC236}">
              <a16:creationId xmlns:a16="http://schemas.microsoft.com/office/drawing/2014/main" id="{A323754B-689D-4091-A4EA-38C6EBB52948}"/>
            </a:ext>
          </a:extLst>
        </xdr:cNvPr>
        <xdr:cNvSpPr txBox="1"/>
      </xdr:nvSpPr>
      <xdr:spPr>
        <a:xfrm>
          <a:off x="16357600"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146776</xdr:rowOff>
    </xdr:from>
    <xdr:to>
      <xdr:col>81</xdr:col>
      <xdr:colOff>101600</xdr:colOff>
      <xdr:row>61</xdr:row>
      <xdr:rowOff>76926</xdr:rowOff>
    </xdr:to>
    <xdr:sp macro="" textlink="">
      <xdr:nvSpPr>
        <xdr:cNvPr id="549" name="楕円 548">
          <a:extLst>
            <a:ext uri="{FF2B5EF4-FFF2-40B4-BE49-F238E27FC236}">
              <a16:creationId xmlns:a16="http://schemas.microsoft.com/office/drawing/2014/main" id="{84190333-6122-4377-A30E-4EF99CFA2785}"/>
            </a:ext>
          </a:extLst>
        </xdr:cNvPr>
        <xdr:cNvSpPr/>
      </xdr:nvSpPr>
      <xdr:spPr>
        <a:xfrm>
          <a:off x="15430500" y="1043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26126</xdr:rowOff>
    </xdr:from>
    <xdr:to>
      <xdr:col>85</xdr:col>
      <xdr:colOff>127000</xdr:colOff>
      <xdr:row>61</xdr:row>
      <xdr:rowOff>68580</xdr:rowOff>
    </xdr:to>
    <xdr:cxnSp macro="">
      <xdr:nvCxnSpPr>
        <xdr:cNvPr id="550" name="直線コネクタ 549">
          <a:extLst>
            <a:ext uri="{FF2B5EF4-FFF2-40B4-BE49-F238E27FC236}">
              <a16:creationId xmlns:a16="http://schemas.microsoft.com/office/drawing/2014/main" id="{311F1078-A018-4679-AE25-C1883078688A}"/>
            </a:ext>
          </a:extLst>
        </xdr:cNvPr>
        <xdr:cNvCxnSpPr/>
      </xdr:nvCxnSpPr>
      <xdr:spPr>
        <a:xfrm>
          <a:off x="15481300" y="10484576"/>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128815</xdr:rowOff>
    </xdr:from>
    <xdr:to>
      <xdr:col>76</xdr:col>
      <xdr:colOff>165100</xdr:colOff>
      <xdr:row>61</xdr:row>
      <xdr:rowOff>58965</xdr:rowOff>
    </xdr:to>
    <xdr:sp macro="" textlink="">
      <xdr:nvSpPr>
        <xdr:cNvPr id="551" name="楕円 550">
          <a:extLst>
            <a:ext uri="{FF2B5EF4-FFF2-40B4-BE49-F238E27FC236}">
              <a16:creationId xmlns:a16="http://schemas.microsoft.com/office/drawing/2014/main" id="{904E5BBA-AF39-43E8-9864-5A63E87AE980}"/>
            </a:ext>
          </a:extLst>
        </xdr:cNvPr>
        <xdr:cNvSpPr/>
      </xdr:nvSpPr>
      <xdr:spPr>
        <a:xfrm>
          <a:off x="14541500" y="1041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8165</xdr:rowOff>
    </xdr:from>
    <xdr:to>
      <xdr:col>81</xdr:col>
      <xdr:colOff>50800</xdr:colOff>
      <xdr:row>61</xdr:row>
      <xdr:rowOff>26126</xdr:rowOff>
    </xdr:to>
    <xdr:cxnSp macro="">
      <xdr:nvCxnSpPr>
        <xdr:cNvPr id="552" name="直線コネクタ 551">
          <a:extLst>
            <a:ext uri="{FF2B5EF4-FFF2-40B4-BE49-F238E27FC236}">
              <a16:creationId xmlns:a16="http://schemas.microsoft.com/office/drawing/2014/main" id="{A98E506A-B77C-4851-A495-E1EAC01A677D}"/>
            </a:ext>
          </a:extLst>
        </xdr:cNvPr>
        <xdr:cNvCxnSpPr/>
      </xdr:nvCxnSpPr>
      <xdr:spPr>
        <a:xfrm>
          <a:off x="14592300" y="10466615"/>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101056</xdr:rowOff>
    </xdr:from>
    <xdr:to>
      <xdr:col>72</xdr:col>
      <xdr:colOff>38100</xdr:colOff>
      <xdr:row>61</xdr:row>
      <xdr:rowOff>31206</xdr:rowOff>
    </xdr:to>
    <xdr:sp macro="" textlink="">
      <xdr:nvSpPr>
        <xdr:cNvPr id="553" name="楕円 552">
          <a:extLst>
            <a:ext uri="{FF2B5EF4-FFF2-40B4-BE49-F238E27FC236}">
              <a16:creationId xmlns:a16="http://schemas.microsoft.com/office/drawing/2014/main" id="{FDF5BADC-7775-441A-9A55-C9F5034266D3}"/>
            </a:ext>
          </a:extLst>
        </xdr:cNvPr>
        <xdr:cNvSpPr/>
      </xdr:nvSpPr>
      <xdr:spPr>
        <a:xfrm>
          <a:off x="13652500" y="1038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151856</xdr:rowOff>
    </xdr:from>
    <xdr:to>
      <xdr:col>76</xdr:col>
      <xdr:colOff>114300</xdr:colOff>
      <xdr:row>61</xdr:row>
      <xdr:rowOff>8165</xdr:rowOff>
    </xdr:to>
    <xdr:cxnSp macro="">
      <xdr:nvCxnSpPr>
        <xdr:cNvPr id="554" name="直線コネクタ 553">
          <a:extLst>
            <a:ext uri="{FF2B5EF4-FFF2-40B4-BE49-F238E27FC236}">
              <a16:creationId xmlns:a16="http://schemas.microsoft.com/office/drawing/2014/main" id="{751BC9CE-8F27-4122-B916-24C3B97E3835}"/>
            </a:ext>
          </a:extLst>
        </xdr:cNvPr>
        <xdr:cNvCxnSpPr/>
      </xdr:nvCxnSpPr>
      <xdr:spPr>
        <a:xfrm>
          <a:off x="13703300" y="10438856"/>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73297</xdr:rowOff>
    </xdr:from>
    <xdr:to>
      <xdr:col>67</xdr:col>
      <xdr:colOff>101600</xdr:colOff>
      <xdr:row>61</xdr:row>
      <xdr:rowOff>3447</xdr:rowOff>
    </xdr:to>
    <xdr:sp macro="" textlink="">
      <xdr:nvSpPr>
        <xdr:cNvPr id="555" name="楕円 554">
          <a:extLst>
            <a:ext uri="{FF2B5EF4-FFF2-40B4-BE49-F238E27FC236}">
              <a16:creationId xmlns:a16="http://schemas.microsoft.com/office/drawing/2014/main" id="{238F28A4-2872-40D5-8D2B-D680F249F3D5}"/>
            </a:ext>
          </a:extLst>
        </xdr:cNvPr>
        <xdr:cNvSpPr/>
      </xdr:nvSpPr>
      <xdr:spPr>
        <a:xfrm>
          <a:off x="12763500" y="1036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124097</xdr:rowOff>
    </xdr:from>
    <xdr:to>
      <xdr:col>71</xdr:col>
      <xdr:colOff>177800</xdr:colOff>
      <xdr:row>60</xdr:row>
      <xdr:rowOff>151856</xdr:rowOff>
    </xdr:to>
    <xdr:cxnSp macro="">
      <xdr:nvCxnSpPr>
        <xdr:cNvPr id="556" name="直線コネクタ 555">
          <a:extLst>
            <a:ext uri="{FF2B5EF4-FFF2-40B4-BE49-F238E27FC236}">
              <a16:creationId xmlns:a16="http://schemas.microsoft.com/office/drawing/2014/main" id="{A2117BCE-8833-443A-9E9C-CDAE6D8A4886}"/>
            </a:ext>
          </a:extLst>
        </xdr:cNvPr>
        <xdr:cNvCxnSpPr/>
      </xdr:nvCxnSpPr>
      <xdr:spPr>
        <a:xfrm>
          <a:off x="12814300" y="1041109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134274</xdr:rowOff>
    </xdr:from>
    <xdr:ext cx="405111" cy="259045"/>
    <xdr:sp macro="" textlink="">
      <xdr:nvSpPr>
        <xdr:cNvPr id="557" name="n_1aveValue【保健センター・保健所】&#10;有形固定資産減価償却率">
          <a:extLst>
            <a:ext uri="{FF2B5EF4-FFF2-40B4-BE49-F238E27FC236}">
              <a16:creationId xmlns:a16="http://schemas.microsoft.com/office/drawing/2014/main" id="{AD9D1205-EADC-47F6-B6FF-19903C2E07FE}"/>
            </a:ext>
          </a:extLst>
        </xdr:cNvPr>
        <xdr:cNvSpPr txBox="1"/>
      </xdr:nvSpPr>
      <xdr:spPr>
        <a:xfrm>
          <a:off x="15266044" y="10078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111414</xdr:rowOff>
    </xdr:from>
    <xdr:ext cx="405111" cy="259045"/>
    <xdr:sp macro="" textlink="">
      <xdr:nvSpPr>
        <xdr:cNvPr id="558" name="n_2aveValue【保健センター・保健所】&#10;有形固定資産減価償却率">
          <a:extLst>
            <a:ext uri="{FF2B5EF4-FFF2-40B4-BE49-F238E27FC236}">
              <a16:creationId xmlns:a16="http://schemas.microsoft.com/office/drawing/2014/main" id="{05B93D6E-31BD-4CD1-BE21-98BD89B67798}"/>
            </a:ext>
          </a:extLst>
        </xdr:cNvPr>
        <xdr:cNvSpPr txBox="1"/>
      </xdr:nvSpPr>
      <xdr:spPr>
        <a:xfrm>
          <a:off x="14389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98351</xdr:rowOff>
    </xdr:from>
    <xdr:ext cx="405111" cy="259045"/>
    <xdr:sp macro="" textlink="">
      <xdr:nvSpPr>
        <xdr:cNvPr id="559" name="n_3aveValue【保健センター・保健所】&#10;有形固定資産減価償却率">
          <a:extLst>
            <a:ext uri="{FF2B5EF4-FFF2-40B4-BE49-F238E27FC236}">
              <a16:creationId xmlns:a16="http://schemas.microsoft.com/office/drawing/2014/main" id="{E5BC21C5-CC25-42C6-A6F1-C6779A7E4242}"/>
            </a:ext>
          </a:extLst>
        </xdr:cNvPr>
        <xdr:cNvSpPr txBox="1"/>
      </xdr:nvSpPr>
      <xdr:spPr>
        <a:xfrm>
          <a:off x="13500744" y="1004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59162</xdr:rowOff>
    </xdr:from>
    <xdr:ext cx="405111" cy="259045"/>
    <xdr:sp macro="" textlink="">
      <xdr:nvSpPr>
        <xdr:cNvPr id="560" name="n_4aveValue【保健センター・保健所】&#10;有形固定資産減価償却率">
          <a:extLst>
            <a:ext uri="{FF2B5EF4-FFF2-40B4-BE49-F238E27FC236}">
              <a16:creationId xmlns:a16="http://schemas.microsoft.com/office/drawing/2014/main" id="{7FA3F877-4897-4534-9A03-3154DA46B7C7}"/>
            </a:ext>
          </a:extLst>
        </xdr:cNvPr>
        <xdr:cNvSpPr txBox="1"/>
      </xdr:nvSpPr>
      <xdr:spPr>
        <a:xfrm>
          <a:off x="12611744"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68053</xdr:rowOff>
    </xdr:from>
    <xdr:ext cx="405111" cy="259045"/>
    <xdr:sp macro="" textlink="">
      <xdr:nvSpPr>
        <xdr:cNvPr id="561" name="n_1mainValue【保健センター・保健所】&#10;有形固定資産減価償却率">
          <a:extLst>
            <a:ext uri="{FF2B5EF4-FFF2-40B4-BE49-F238E27FC236}">
              <a16:creationId xmlns:a16="http://schemas.microsoft.com/office/drawing/2014/main" id="{933E650A-8469-4FFD-86C4-AC3077231FEA}"/>
            </a:ext>
          </a:extLst>
        </xdr:cNvPr>
        <xdr:cNvSpPr txBox="1"/>
      </xdr:nvSpPr>
      <xdr:spPr>
        <a:xfrm>
          <a:off x="15266044" y="1052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50092</xdr:rowOff>
    </xdr:from>
    <xdr:ext cx="405111" cy="259045"/>
    <xdr:sp macro="" textlink="">
      <xdr:nvSpPr>
        <xdr:cNvPr id="562" name="n_2mainValue【保健センター・保健所】&#10;有形固定資産減価償却率">
          <a:extLst>
            <a:ext uri="{FF2B5EF4-FFF2-40B4-BE49-F238E27FC236}">
              <a16:creationId xmlns:a16="http://schemas.microsoft.com/office/drawing/2014/main" id="{5D6339EC-B93C-4845-A184-8C6155D150B2}"/>
            </a:ext>
          </a:extLst>
        </xdr:cNvPr>
        <xdr:cNvSpPr txBox="1"/>
      </xdr:nvSpPr>
      <xdr:spPr>
        <a:xfrm>
          <a:off x="143897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22333</xdr:rowOff>
    </xdr:from>
    <xdr:ext cx="405111" cy="259045"/>
    <xdr:sp macro="" textlink="">
      <xdr:nvSpPr>
        <xdr:cNvPr id="563" name="n_3mainValue【保健センター・保健所】&#10;有形固定資産減価償却率">
          <a:extLst>
            <a:ext uri="{FF2B5EF4-FFF2-40B4-BE49-F238E27FC236}">
              <a16:creationId xmlns:a16="http://schemas.microsoft.com/office/drawing/2014/main" id="{7D8902CB-4757-4206-ADEA-483B086C2E45}"/>
            </a:ext>
          </a:extLst>
        </xdr:cNvPr>
        <xdr:cNvSpPr txBox="1"/>
      </xdr:nvSpPr>
      <xdr:spPr>
        <a:xfrm>
          <a:off x="13500744" y="1048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166024</xdr:rowOff>
    </xdr:from>
    <xdr:ext cx="405111" cy="259045"/>
    <xdr:sp macro="" textlink="">
      <xdr:nvSpPr>
        <xdr:cNvPr id="564" name="n_4mainValue【保健センター・保健所】&#10;有形固定資産減価償却率">
          <a:extLst>
            <a:ext uri="{FF2B5EF4-FFF2-40B4-BE49-F238E27FC236}">
              <a16:creationId xmlns:a16="http://schemas.microsoft.com/office/drawing/2014/main" id="{94A3A4E7-80C4-44B5-805B-4032672883AD}"/>
            </a:ext>
          </a:extLst>
        </xdr:cNvPr>
        <xdr:cNvSpPr txBox="1"/>
      </xdr:nvSpPr>
      <xdr:spPr>
        <a:xfrm>
          <a:off x="12611744" y="1045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5" name="正方形/長方形 564">
          <a:extLst>
            <a:ext uri="{FF2B5EF4-FFF2-40B4-BE49-F238E27FC236}">
              <a16:creationId xmlns:a16="http://schemas.microsoft.com/office/drawing/2014/main" id="{15305C63-2ED9-45F8-AAB8-8D25E81D0ED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6" name="正方形/長方形 565">
          <a:extLst>
            <a:ext uri="{FF2B5EF4-FFF2-40B4-BE49-F238E27FC236}">
              <a16:creationId xmlns:a16="http://schemas.microsoft.com/office/drawing/2014/main" id="{40A59AB0-FCB6-4437-A516-87EEA8885E4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7" name="正方形/長方形 566">
          <a:extLst>
            <a:ext uri="{FF2B5EF4-FFF2-40B4-BE49-F238E27FC236}">
              <a16:creationId xmlns:a16="http://schemas.microsoft.com/office/drawing/2014/main" id="{7729D59F-2CBC-46B4-AF38-760E0E9809B5}"/>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8" name="正方形/長方形 567">
          <a:extLst>
            <a:ext uri="{FF2B5EF4-FFF2-40B4-BE49-F238E27FC236}">
              <a16:creationId xmlns:a16="http://schemas.microsoft.com/office/drawing/2014/main" id="{E7DD8EA3-C920-470F-862E-1C972E9492D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9" name="正方形/長方形 568">
          <a:extLst>
            <a:ext uri="{FF2B5EF4-FFF2-40B4-BE49-F238E27FC236}">
              <a16:creationId xmlns:a16="http://schemas.microsoft.com/office/drawing/2014/main" id="{0159D8A2-BFB5-48E4-8200-A02972D51D9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0" name="正方形/長方形 569">
          <a:extLst>
            <a:ext uri="{FF2B5EF4-FFF2-40B4-BE49-F238E27FC236}">
              <a16:creationId xmlns:a16="http://schemas.microsoft.com/office/drawing/2014/main" id="{70612D95-F468-4581-B99F-35CC93EB272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1" name="正方形/長方形 570">
          <a:extLst>
            <a:ext uri="{FF2B5EF4-FFF2-40B4-BE49-F238E27FC236}">
              <a16:creationId xmlns:a16="http://schemas.microsoft.com/office/drawing/2014/main" id="{881A78BD-4C91-4948-9C65-84E147ABC11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2" name="正方形/長方形 571">
          <a:extLst>
            <a:ext uri="{FF2B5EF4-FFF2-40B4-BE49-F238E27FC236}">
              <a16:creationId xmlns:a16="http://schemas.microsoft.com/office/drawing/2014/main" id="{D1F92A9A-3E86-4740-87A0-84F92C96231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3" name="テキスト ボックス 572">
          <a:extLst>
            <a:ext uri="{FF2B5EF4-FFF2-40B4-BE49-F238E27FC236}">
              <a16:creationId xmlns:a16="http://schemas.microsoft.com/office/drawing/2014/main" id="{531FBA09-1D09-4DFD-BF50-89056F769C3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4" name="直線コネクタ 573">
          <a:extLst>
            <a:ext uri="{FF2B5EF4-FFF2-40B4-BE49-F238E27FC236}">
              <a16:creationId xmlns:a16="http://schemas.microsoft.com/office/drawing/2014/main" id="{433EF7BC-2F9F-493F-83B0-F9C3BF8A238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5" name="直線コネクタ 574">
          <a:extLst>
            <a:ext uri="{FF2B5EF4-FFF2-40B4-BE49-F238E27FC236}">
              <a16:creationId xmlns:a16="http://schemas.microsoft.com/office/drawing/2014/main" id="{3CA2DA89-5D03-4E66-A9D7-E3E4D1328F5A}"/>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6" name="テキスト ボックス 575">
          <a:extLst>
            <a:ext uri="{FF2B5EF4-FFF2-40B4-BE49-F238E27FC236}">
              <a16:creationId xmlns:a16="http://schemas.microsoft.com/office/drawing/2014/main" id="{EA821E01-3E5E-4044-92B8-D9B3F32E5497}"/>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7" name="直線コネクタ 576">
          <a:extLst>
            <a:ext uri="{FF2B5EF4-FFF2-40B4-BE49-F238E27FC236}">
              <a16:creationId xmlns:a16="http://schemas.microsoft.com/office/drawing/2014/main" id="{FC577627-B92F-4476-A14B-E864BCE24DD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8" name="テキスト ボックス 577">
          <a:extLst>
            <a:ext uri="{FF2B5EF4-FFF2-40B4-BE49-F238E27FC236}">
              <a16:creationId xmlns:a16="http://schemas.microsoft.com/office/drawing/2014/main" id="{74289BD8-1EE3-4816-BE9D-8BB82F8747CB}"/>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9" name="直線コネクタ 578">
          <a:extLst>
            <a:ext uri="{FF2B5EF4-FFF2-40B4-BE49-F238E27FC236}">
              <a16:creationId xmlns:a16="http://schemas.microsoft.com/office/drawing/2014/main" id="{DFA1A7FE-4F53-4A44-8EE3-4C5C852F4CCD}"/>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0" name="テキスト ボックス 579">
          <a:extLst>
            <a:ext uri="{FF2B5EF4-FFF2-40B4-BE49-F238E27FC236}">
              <a16:creationId xmlns:a16="http://schemas.microsoft.com/office/drawing/2014/main" id="{DD71F567-FF1E-4BEE-9A4D-3C5A9C9618FC}"/>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1" name="直線コネクタ 580">
          <a:extLst>
            <a:ext uri="{FF2B5EF4-FFF2-40B4-BE49-F238E27FC236}">
              <a16:creationId xmlns:a16="http://schemas.microsoft.com/office/drawing/2014/main" id="{0F213DCD-ECC7-4F04-BD91-6D58ED252E14}"/>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2" name="テキスト ボックス 581">
          <a:extLst>
            <a:ext uri="{FF2B5EF4-FFF2-40B4-BE49-F238E27FC236}">
              <a16:creationId xmlns:a16="http://schemas.microsoft.com/office/drawing/2014/main" id="{987F8266-12DD-411E-A3C1-DA995EA49152}"/>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3" name="直線コネクタ 582">
          <a:extLst>
            <a:ext uri="{FF2B5EF4-FFF2-40B4-BE49-F238E27FC236}">
              <a16:creationId xmlns:a16="http://schemas.microsoft.com/office/drawing/2014/main" id="{7C9EB2B1-63D0-48B1-B55C-535CF808EEE4}"/>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4" name="テキスト ボックス 583">
          <a:extLst>
            <a:ext uri="{FF2B5EF4-FFF2-40B4-BE49-F238E27FC236}">
              <a16:creationId xmlns:a16="http://schemas.microsoft.com/office/drawing/2014/main" id="{45806782-9616-4A3F-AF9F-6D34DF8A0462}"/>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5" name="直線コネクタ 584">
          <a:extLst>
            <a:ext uri="{FF2B5EF4-FFF2-40B4-BE49-F238E27FC236}">
              <a16:creationId xmlns:a16="http://schemas.microsoft.com/office/drawing/2014/main" id="{E98FA915-EB29-4A9D-8093-38EAE17DFAD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6" name="テキスト ボックス 585">
          <a:extLst>
            <a:ext uri="{FF2B5EF4-FFF2-40B4-BE49-F238E27FC236}">
              <a16:creationId xmlns:a16="http://schemas.microsoft.com/office/drawing/2014/main" id="{790DDAC3-29DF-417A-BC10-3D91D43EB2B3}"/>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60AC7485-B4F0-48FB-8F99-1B150FE68FC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A333844A-1C26-47ED-9DDE-8F1487C2E35D}"/>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保健センター・保健所】&#10;一人当たり面積グラフ枠">
          <a:extLst>
            <a:ext uri="{FF2B5EF4-FFF2-40B4-BE49-F238E27FC236}">
              <a16:creationId xmlns:a16="http://schemas.microsoft.com/office/drawing/2014/main" id="{A862A3C5-CD02-4874-9015-E87946B6F2C8}"/>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119199</xdr:rowOff>
    </xdr:from>
    <xdr:to>
      <xdr:col>116</xdr:col>
      <xdr:colOff>62864</xdr:colOff>
      <xdr:row>64</xdr:row>
      <xdr:rowOff>120831</xdr:rowOff>
    </xdr:to>
    <xdr:cxnSp macro="">
      <xdr:nvCxnSpPr>
        <xdr:cNvPr id="590" name="直線コネクタ 589">
          <a:extLst>
            <a:ext uri="{FF2B5EF4-FFF2-40B4-BE49-F238E27FC236}">
              <a16:creationId xmlns:a16="http://schemas.microsoft.com/office/drawing/2014/main" id="{94BA7AE8-0BB7-4741-B7F0-23AF0AC1671A}"/>
            </a:ext>
          </a:extLst>
        </xdr:cNvPr>
        <xdr:cNvCxnSpPr/>
      </xdr:nvCxnSpPr>
      <xdr:spPr>
        <a:xfrm flipV="1">
          <a:off x="22160864" y="9548949"/>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124658</xdr:rowOff>
    </xdr:from>
    <xdr:ext cx="469744" cy="259045"/>
    <xdr:sp macro="" textlink="">
      <xdr:nvSpPr>
        <xdr:cNvPr id="591" name="【保健センター・保健所】&#10;一人当たり面積最小値テキスト">
          <a:extLst>
            <a:ext uri="{FF2B5EF4-FFF2-40B4-BE49-F238E27FC236}">
              <a16:creationId xmlns:a16="http://schemas.microsoft.com/office/drawing/2014/main" id="{C904995C-6B72-448A-860A-4277BDBF3E30}"/>
            </a:ext>
          </a:extLst>
        </xdr:cNvPr>
        <xdr:cNvSpPr txBox="1"/>
      </xdr:nvSpPr>
      <xdr:spPr>
        <a:xfrm>
          <a:off x="22199600" y="1109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120831</xdr:rowOff>
    </xdr:from>
    <xdr:to>
      <xdr:col>116</xdr:col>
      <xdr:colOff>152400</xdr:colOff>
      <xdr:row>64</xdr:row>
      <xdr:rowOff>120831</xdr:rowOff>
    </xdr:to>
    <xdr:cxnSp macro="">
      <xdr:nvCxnSpPr>
        <xdr:cNvPr id="592" name="直線コネクタ 591">
          <a:extLst>
            <a:ext uri="{FF2B5EF4-FFF2-40B4-BE49-F238E27FC236}">
              <a16:creationId xmlns:a16="http://schemas.microsoft.com/office/drawing/2014/main" id="{BF98F538-6C8F-4508-805C-F1E9C62C42F3}"/>
            </a:ext>
          </a:extLst>
        </xdr:cNvPr>
        <xdr:cNvCxnSpPr/>
      </xdr:nvCxnSpPr>
      <xdr:spPr>
        <a:xfrm>
          <a:off x="22072600" y="1109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65876</xdr:rowOff>
    </xdr:from>
    <xdr:ext cx="469744" cy="259045"/>
    <xdr:sp macro="" textlink="">
      <xdr:nvSpPr>
        <xdr:cNvPr id="593" name="【保健センター・保健所】&#10;一人当たり面積最大値テキスト">
          <a:extLst>
            <a:ext uri="{FF2B5EF4-FFF2-40B4-BE49-F238E27FC236}">
              <a16:creationId xmlns:a16="http://schemas.microsoft.com/office/drawing/2014/main" id="{46C3D146-B63D-442D-9A41-86F6C04CFB76}"/>
            </a:ext>
          </a:extLst>
        </xdr:cNvPr>
        <xdr:cNvSpPr txBox="1"/>
      </xdr:nvSpPr>
      <xdr:spPr>
        <a:xfrm>
          <a:off x="22199600" y="932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119199</xdr:rowOff>
    </xdr:from>
    <xdr:to>
      <xdr:col>116</xdr:col>
      <xdr:colOff>152400</xdr:colOff>
      <xdr:row>55</xdr:row>
      <xdr:rowOff>119199</xdr:rowOff>
    </xdr:to>
    <xdr:cxnSp macro="">
      <xdr:nvCxnSpPr>
        <xdr:cNvPr id="594" name="直線コネクタ 593">
          <a:extLst>
            <a:ext uri="{FF2B5EF4-FFF2-40B4-BE49-F238E27FC236}">
              <a16:creationId xmlns:a16="http://schemas.microsoft.com/office/drawing/2014/main" id="{97432023-0AF3-4F76-A233-AFE01EDC5F6A}"/>
            </a:ext>
          </a:extLst>
        </xdr:cNvPr>
        <xdr:cNvCxnSpPr/>
      </xdr:nvCxnSpPr>
      <xdr:spPr>
        <a:xfrm>
          <a:off x="22072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65150</xdr:rowOff>
    </xdr:from>
    <xdr:ext cx="469744" cy="259045"/>
    <xdr:sp macro="" textlink="">
      <xdr:nvSpPr>
        <xdr:cNvPr id="595" name="【保健センター・保健所】&#10;一人当たり面積平均値テキスト">
          <a:extLst>
            <a:ext uri="{FF2B5EF4-FFF2-40B4-BE49-F238E27FC236}">
              <a16:creationId xmlns:a16="http://schemas.microsoft.com/office/drawing/2014/main" id="{4AB0E04A-4765-4FF9-A06F-FF28CDDFA017}"/>
            </a:ext>
          </a:extLst>
        </xdr:cNvPr>
        <xdr:cNvSpPr txBox="1"/>
      </xdr:nvSpPr>
      <xdr:spPr>
        <a:xfrm>
          <a:off x="22199600" y="106950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42273</xdr:rowOff>
    </xdr:from>
    <xdr:to>
      <xdr:col>116</xdr:col>
      <xdr:colOff>114300</xdr:colOff>
      <xdr:row>63</xdr:row>
      <xdr:rowOff>143873</xdr:rowOff>
    </xdr:to>
    <xdr:sp macro="" textlink="">
      <xdr:nvSpPr>
        <xdr:cNvPr id="596" name="フローチャート: 判断 595">
          <a:extLst>
            <a:ext uri="{FF2B5EF4-FFF2-40B4-BE49-F238E27FC236}">
              <a16:creationId xmlns:a16="http://schemas.microsoft.com/office/drawing/2014/main" id="{A04A54F6-1540-44E3-B128-B7B766D466BD}"/>
            </a:ext>
          </a:extLst>
        </xdr:cNvPr>
        <xdr:cNvSpPr/>
      </xdr:nvSpPr>
      <xdr:spPr>
        <a:xfrm>
          <a:off x="22110700" y="108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48804</xdr:rowOff>
    </xdr:from>
    <xdr:to>
      <xdr:col>112</xdr:col>
      <xdr:colOff>38100</xdr:colOff>
      <xdr:row>63</xdr:row>
      <xdr:rowOff>150404</xdr:rowOff>
    </xdr:to>
    <xdr:sp macro="" textlink="">
      <xdr:nvSpPr>
        <xdr:cNvPr id="597" name="フローチャート: 判断 596">
          <a:extLst>
            <a:ext uri="{FF2B5EF4-FFF2-40B4-BE49-F238E27FC236}">
              <a16:creationId xmlns:a16="http://schemas.microsoft.com/office/drawing/2014/main" id="{0B5CD11D-74C5-49CA-A9C4-6256B14DDF06}"/>
            </a:ext>
          </a:extLst>
        </xdr:cNvPr>
        <xdr:cNvSpPr/>
      </xdr:nvSpPr>
      <xdr:spPr>
        <a:xfrm>
          <a:off x="21272500" y="1085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52070</xdr:rowOff>
    </xdr:from>
    <xdr:to>
      <xdr:col>107</xdr:col>
      <xdr:colOff>101600</xdr:colOff>
      <xdr:row>63</xdr:row>
      <xdr:rowOff>153670</xdr:rowOff>
    </xdr:to>
    <xdr:sp macro="" textlink="">
      <xdr:nvSpPr>
        <xdr:cNvPr id="598" name="フローチャート: 判断 597">
          <a:extLst>
            <a:ext uri="{FF2B5EF4-FFF2-40B4-BE49-F238E27FC236}">
              <a16:creationId xmlns:a16="http://schemas.microsoft.com/office/drawing/2014/main" id="{1ED1038B-52D1-4646-B6B6-60D6C9D5F886}"/>
            </a:ext>
          </a:extLst>
        </xdr:cNvPr>
        <xdr:cNvSpPr/>
      </xdr:nvSpPr>
      <xdr:spPr>
        <a:xfrm>
          <a:off x="20383500" y="1085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61867</xdr:rowOff>
    </xdr:from>
    <xdr:to>
      <xdr:col>102</xdr:col>
      <xdr:colOff>165100</xdr:colOff>
      <xdr:row>63</xdr:row>
      <xdr:rowOff>163467</xdr:rowOff>
    </xdr:to>
    <xdr:sp macro="" textlink="">
      <xdr:nvSpPr>
        <xdr:cNvPr id="599" name="フローチャート: 判断 598">
          <a:extLst>
            <a:ext uri="{FF2B5EF4-FFF2-40B4-BE49-F238E27FC236}">
              <a16:creationId xmlns:a16="http://schemas.microsoft.com/office/drawing/2014/main" id="{87FD5D2E-8333-477C-82B6-D0820E84DA66}"/>
            </a:ext>
          </a:extLst>
        </xdr:cNvPr>
        <xdr:cNvSpPr/>
      </xdr:nvSpPr>
      <xdr:spPr>
        <a:xfrm>
          <a:off x="19494500" y="1086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45538</xdr:rowOff>
    </xdr:from>
    <xdr:to>
      <xdr:col>98</xdr:col>
      <xdr:colOff>38100</xdr:colOff>
      <xdr:row>63</xdr:row>
      <xdr:rowOff>147138</xdr:rowOff>
    </xdr:to>
    <xdr:sp macro="" textlink="">
      <xdr:nvSpPr>
        <xdr:cNvPr id="600" name="フローチャート: 判断 599">
          <a:extLst>
            <a:ext uri="{FF2B5EF4-FFF2-40B4-BE49-F238E27FC236}">
              <a16:creationId xmlns:a16="http://schemas.microsoft.com/office/drawing/2014/main" id="{2EA54385-13B6-456A-A32E-09FCE0BCD3CE}"/>
            </a:ext>
          </a:extLst>
        </xdr:cNvPr>
        <xdr:cNvSpPr/>
      </xdr:nvSpPr>
      <xdr:spPr>
        <a:xfrm>
          <a:off x="18605500" y="1084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4F8E53A4-A779-485F-B824-E05B1F415EF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6A24233-286D-4280-A5FC-C479EDF5980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3D8637DA-EC23-49A7-9506-D7D8AC73A74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39CAE57E-D2DA-4F2C-A3EB-F67A92FBA4B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71AC3DE3-2030-431E-88DD-F825CE0A2F7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42273</xdr:rowOff>
    </xdr:from>
    <xdr:to>
      <xdr:col>116</xdr:col>
      <xdr:colOff>114300</xdr:colOff>
      <xdr:row>63</xdr:row>
      <xdr:rowOff>143873</xdr:rowOff>
    </xdr:to>
    <xdr:sp macro="" textlink="">
      <xdr:nvSpPr>
        <xdr:cNvPr id="606" name="楕円 605">
          <a:extLst>
            <a:ext uri="{FF2B5EF4-FFF2-40B4-BE49-F238E27FC236}">
              <a16:creationId xmlns:a16="http://schemas.microsoft.com/office/drawing/2014/main" id="{B1ACB2F7-D345-4DF5-9A22-6A67CB9C0406}"/>
            </a:ext>
          </a:extLst>
        </xdr:cNvPr>
        <xdr:cNvSpPr/>
      </xdr:nvSpPr>
      <xdr:spPr>
        <a:xfrm>
          <a:off x="22110700" y="1084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20700</xdr:rowOff>
    </xdr:from>
    <xdr:ext cx="469744" cy="259045"/>
    <xdr:sp macro="" textlink="">
      <xdr:nvSpPr>
        <xdr:cNvPr id="607" name="【保健センター・保健所】&#10;一人当たり面積該当値テキスト">
          <a:extLst>
            <a:ext uri="{FF2B5EF4-FFF2-40B4-BE49-F238E27FC236}">
              <a16:creationId xmlns:a16="http://schemas.microsoft.com/office/drawing/2014/main" id="{5B764680-7A9F-4F1E-99FE-280A7E420BE7}"/>
            </a:ext>
          </a:extLst>
        </xdr:cNvPr>
        <xdr:cNvSpPr txBox="1"/>
      </xdr:nvSpPr>
      <xdr:spPr>
        <a:xfrm>
          <a:off x="22199600" y="10822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45538</xdr:rowOff>
    </xdr:from>
    <xdr:to>
      <xdr:col>112</xdr:col>
      <xdr:colOff>38100</xdr:colOff>
      <xdr:row>63</xdr:row>
      <xdr:rowOff>147138</xdr:rowOff>
    </xdr:to>
    <xdr:sp macro="" textlink="">
      <xdr:nvSpPr>
        <xdr:cNvPr id="608" name="楕円 607">
          <a:extLst>
            <a:ext uri="{FF2B5EF4-FFF2-40B4-BE49-F238E27FC236}">
              <a16:creationId xmlns:a16="http://schemas.microsoft.com/office/drawing/2014/main" id="{617E2EDB-D359-4D50-AC09-23D83A83637F}"/>
            </a:ext>
          </a:extLst>
        </xdr:cNvPr>
        <xdr:cNvSpPr/>
      </xdr:nvSpPr>
      <xdr:spPr>
        <a:xfrm>
          <a:off x="21272500" y="1084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93073</xdr:rowOff>
    </xdr:from>
    <xdr:to>
      <xdr:col>116</xdr:col>
      <xdr:colOff>63500</xdr:colOff>
      <xdr:row>63</xdr:row>
      <xdr:rowOff>96338</xdr:rowOff>
    </xdr:to>
    <xdr:cxnSp macro="">
      <xdr:nvCxnSpPr>
        <xdr:cNvPr id="609" name="直線コネクタ 608">
          <a:extLst>
            <a:ext uri="{FF2B5EF4-FFF2-40B4-BE49-F238E27FC236}">
              <a16:creationId xmlns:a16="http://schemas.microsoft.com/office/drawing/2014/main" id="{28D4F4A1-332E-4155-ADC8-C9DFDCEB3AFD}"/>
            </a:ext>
          </a:extLst>
        </xdr:cNvPr>
        <xdr:cNvCxnSpPr/>
      </xdr:nvCxnSpPr>
      <xdr:spPr>
        <a:xfrm flipV="1">
          <a:off x="21323300" y="10894423"/>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136978</xdr:rowOff>
    </xdr:from>
    <xdr:to>
      <xdr:col>107</xdr:col>
      <xdr:colOff>101600</xdr:colOff>
      <xdr:row>64</xdr:row>
      <xdr:rowOff>67128</xdr:rowOff>
    </xdr:to>
    <xdr:sp macro="" textlink="">
      <xdr:nvSpPr>
        <xdr:cNvPr id="610" name="楕円 609">
          <a:extLst>
            <a:ext uri="{FF2B5EF4-FFF2-40B4-BE49-F238E27FC236}">
              <a16:creationId xmlns:a16="http://schemas.microsoft.com/office/drawing/2014/main" id="{FE724AA7-2447-4386-BFEC-6E33478C5A37}"/>
            </a:ext>
          </a:extLst>
        </xdr:cNvPr>
        <xdr:cNvSpPr/>
      </xdr:nvSpPr>
      <xdr:spPr>
        <a:xfrm>
          <a:off x="20383500" y="1093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96338</xdr:rowOff>
    </xdr:from>
    <xdr:to>
      <xdr:col>111</xdr:col>
      <xdr:colOff>177800</xdr:colOff>
      <xdr:row>64</xdr:row>
      <xdr:rowOff>16328</xdr:rowOff>
    </xdr:to>
    <xdr:cxnSp macro="">
      <xdr:nvCxnSpPr>
        <xdr:cNvPr id="611" name="直線コネクタ 610">
          <a:extLst>
            <a:ext uri="{FF2B5EF4-FFF2-40B4-BE49-F238E27FC236}">
              <a16:creationId xmlns:a16="http://schemas.microsoft.com/office/drawing/2014/main" id="{A07FE437-7EC4-4846-8082-E68132801515}"/>
            </a:ext>
          </a:extLst>
        </xdr:cNvPr>
        <xdr:cNvCxnSpPr/>
      </xdr:nvCxnSpPr>
      <xdr:spPr>
        <a:xfrm flipV="1">
          <a:off x="20434300" y="1089768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140244</xdr:rowOff>
    </xdr:from>
    <xdr:to>
      <xdr:col>102</xdr:col>
      <xdr:colOff>165100</xdr:colOff>
      <xdr:row>64</xdr:row>
      <xdr:rowOff>70394</xdr:rowOff>
    </xdr:to>
    <xdr:sp macro="" textlink="">
      <xdr:nvSpPr>
        <xdr:cNvPr id="612" name="楕円 611">
          <a:extLst>
            <a:ext uri="{FF2B5EF4-FFF2-40B4-BE49-F238E27FC236}">
              <a16:creationId xmlns:a16="http://schemas.microsoft.com/office/drawing/2014/main" id="{90D0A5B4-D880-4B99-B86E-D0E6D83AB62B}"/>
            </a:ext>
          </a:extLst>
        </xdr:cNvPr>
        <xdr:cNvSpPr/>
      </xdr:nvSpPr>
      <xdr:spPr>
        <a:xfrm>
          <a:off x="19494500" y="1094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16328</xdr:rowOff>
    </xdr:from>
    <xdr:to>
      <xdr:col>107</xdr:col>
      <xdr:colOff>50800</xdr:colOff>
      <xdr:row>64</xdr:row>
      <xdr:rowOff>19594</xdr:rowOff>
    </xdr:to>
    <xdr:cxnSp macro="">
      <xdr:nvCxnSpPr>
        <xdr:cNvPr id="613" name="直線コネクタ 612">
          <a:extLst>
            <a:ext uri="{FF2B5EF4-FFF2-40B4-BE49-F238E27FC236}">
              <a16:creationId xmlns:a16="http://schemas.microsoft.com/office/drawing/2014/main" id="{56311DE7-C628-4B67-9613-2D16F0CA5E44}"/>
            </a:ext>
          </a:extLst>
        </xdr:cNvPr>
        <xdr:cNvCxnSpPr/>
      </xdr:nvCxnSpPr>
      <xdr:spPr>
        <a:xfrm flipV="1">
          <a:off x="19545300" y="10989128"/>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140244</xdr:rowOff>
    </xdr:from>
    <xdr:to>
      <xdr:col>98</xdr:col>
      <xdr:colOff>38100</xdr:colOff>
      <xdr:row>64</xdr:row>
      <xdr:rowOff>70394</xdr:rowOff>
    </xdr:to>
    <xdr:sp macro="" textlink="">
      <xdr:nvSpPr>
        <xdr:cNvPr id="614" name="楕円 613">
          <a:extLst>
            <a:ext uri="{FF2B5EF4-FFF2-40B4-BE49-F238E27FC236}">
              <a16:creationId xmlns:a16="http://schemas.microsoft.com/office/drawing/2014/main" id="{CE4956A0-1958-40C6-A649-2E23B2E0FA83}"/>
            </a:ext>
          </a:extLst>
        </xdr:cNvPr>
        <xdr:cNvSpPr/>
      </xdr:nvSpPr>
      <xdr:spPr>
        <a:xfrm>
          <a:off x="18605500" y="1094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19594</xdr:rowOff>
    </xdr:from>
    <xdr:to>
      <xdr:col>102</xdr:col>
      <xdr:colOff>114300</xdr:colOff>
      <xdr:row>64</xdr:row>
      <xdr:rowOff>19594</xdr:rowOff>
    </xdr:to>
    <xdr:cxnSp macro="">
      <xdr:nvCxnSpPr>
        <xdr:cNvPr id="615" name="直線コネクタ 614">
          <a:extLst>
            <a:ext uri="{FF2B5EF4-FFF2-40B4-BE49-F238E27FC236}">
              <a16:creationId xmlns:a16="http://schemas.microsoft.com/office/drawing/2014/main" id="{FCED0C4E-0F09-4F1E-AB1C-54B008B01A25}"/>
            </a:ext>
          </a:extLst>
        </xdr:cNvPr>
        <xdr:cNvCxnSpPr/>
      </xdr:nvCxnSpPr>
      <xdr:spPr>
        <a:xfrm>
          <a:off x="18656300" y="109923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141531</xdr:rowOff>
    </xdr:from>
    <xdr:ext cx="469744" cy="259045"/>
    <xdr:sp macro="" textlink="">
      <xdr:nvSpPr>
        <xdr:cNvPr id="616" name="n_1aveValue【保健センター・保健所】&#10;一人当たり面積">
          <a:extLst>
            <a:ext uri="{FF2B5EF4-FFF2-40B4-BE49-F238E27FC236}">
              <a16:creationId xmlns:a16="http://schemas.microsoft.com/office/drawing/2014/main" id="{F7BC7C32-E34A-4BCE-AC88-E4C40B32A004}"/>
            </a:ext>
          </a:extLst>
        </xdr:cNvPr>
        <xdr:cNvSpPr txBox="1"/>
      </xdr:nvSpPr>
      <xdr:spPr>
        <a:xfrm>
          <a:off x="21075727" y="1094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170197</xdr:rowOff>
    </xdr:from>
    <xdr:ext cx="469744" cy="259045"/>
    <xdr:sp macro="" textlink="">
      <xdr:nvSpPr>
        <xdr:cNvPr id="617" name="n_2aveValue【保健センター・保健所】&#10;一人当たり面積">
          <a:extLst>
            <a:ext uri="{FF2B5EF4-FFF2-40B4-BE49-F238E27FC236}">
              <a16:creationId xmlns:a16="http://schemas.microsoft.com/office/drawing/2014/main" id="{DFA0D0E5-162F-41B5-8A2F-D4E8FCBE4EF2}"/>
            </a:ext>
          </a:extLst>
        </xdr:cNvPr>
        <xdr:cNvSpPr txBox="1"/>
      </xdr:nvSpPr>
      <xdr:spPr>
        <a:xfrm>
          <a:off x="20199427" y="1062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8544</xdr:rowOff>
    </xdr:from>
    <xdr:ext cx="469744" cy="259045"/>
    <xdr:sp macro="" textlink="">
      <xdr:nvSpPr>
        <xdr:cNvPr id="618" name="n_3aveValue【保健センター・保健所】&#10;一人当たり面積">
          <a:extLst>
            <a:ext uri="{FF2B5EF4-FFF2-40B4-BE49-F238E27FC236}">
              <a16:creationId xmlns:a16="http://schemas.microsoft.com/office/drawing/2014/main" id="{24158463-F4B5-46A9-AB7E-DC2510E7D43E}"/>
            </a:ext>
          </a:extLst>
        </xdr:cNvPr>
        <xdr:cNvSpPr txBox="1"/>
      </xdr:nvSpPr>
      <xdr:spPr>
        <a:xfrm>
          <a:off x="19310427" y="10638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163665</xdr:rowOff>
    </xdr:from>
    <xdr:ext cx="469744" cy="259045"/>
    <xdr:sp macro="" textlink="">
      <xdr:nvSpPr>
        <xdr:cNvPr id="619" name="n_4aveValue【保健センター・保健所】&#10;一人当たり面積">
          <a:extLst>
            <a:ext uri="{FF2B5EF4-FFF2-40B4-BE49-F238E27FC236}">
              <a16:creationId xmlns:a16="http://schemas.microsoft.com/office/drawing/2014/main" id="{2BE3F3EA-F1E8-4409-A0A2-3577C972EBB9}"/>
            </a:ext>
          </a:extLst>
        </xdr:cNvPr>
        <xdr:cNvSpPr txBox="1"/>
      </xdr:nvSpPr>
      <xdr:spPr>
        <a:xfrm>
          <a:off x="18421427" y="1062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163665</xdr:rowOff>
    </xdr:from>
    <xdr:ext cx="469744" cy="259045"/>
    <xdr:sp macro="" textlink="">
      <xdr:nvSpPr>
        <xdr:cNvPr id="620" name="n_1mainValue【保健センター・保健所】&#10;一人当たり面積">
          <a:extLst>
            <a:ext uri="{FF2B5EF4-FFF2-40B4-BE49-F238E27FC236}">
              <a16:creationId xmlns:a16="http://schemas.microsoft.com/office/drawing/2014/main" id="{B548C8F8-FCF2-4C9B-BEEB-B5984A201DB6}"/>
            </a:ext>
          </a:extLst>
        </xdr:cNvPr>
        <xdr:cNvSpPr txBox="1"/>
      </xdr:nvSpPr>
      <xdr:spPr>
        <a:xfrm>
          <a:off x="21075727" y="1062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58255</xdr:rowOff>
    </xdr:from>
    <xdr:ext cx="469744" cy="259045"/>
    <xdr:sp macro="" textlink="">
      <xdr:nvSpPr>
        <xdr:cNvPr id="621" name="n_2mainValue【保健センター・保健所】&#10;一人当たり面積">
          <a:extLst>
            <a:ext uri="{FF2B5EF4-FFF2-40B4-BE49-F238E27FC236}">
              <a16:creationId xmlns:a16="http://schemas.microsoft.com/office/drawing/2014/main" id="{D010B242-7BB3-4B33-A91E-61AAAAB4849A}"/>
            </a:ext>
          </a:extLst>
        </xdr:cNvPr>
        <xdr:cNvSpPr txBox="1"/>
      </xdr:nvSpPr>
      <xdr:spPr>
        <a:xfrm>
          <a:off x="20199427"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61521</xdr:rowOff>
    </xdr:from>
    <xdr:ext cx="469744" cy="259045"/>
    <xdr:sp macro="" textlink="">
      <xdr:nvSpPr>
        <xdr:cNvPr id="622" name="n_3mainValue【保健センター・保健所】&#10;一人当たり面積">
          <a:extLst>
            <a:ext uri="{FF2B5EF4-FFF2-40B4-BE49-F238E27FC236}">
              <a16:creationId xmlns:a16="http://schemas.microsoft.com/office/drawing/2014/main" id="{DACD27E2-C221-47DA-96C7-C566D7E69D6F}"/>
            </a:ext>
          </a:extLst>
        </xdr:cNvPr>
        <xdr:cNvSpPr txBox="1"/>
      </xdr:nvSpPr>
      <xdr:spPr>
        <a:xfrm>
          <a:off x="19310427" y="1103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61521</xdr:rowOff>
    </xdr:from>
    <xdr:ext cx="469744" cy="259045"/>
    <xdr:sp macro="" textlink="">
      <xdr:nvSpPr>
        <xdr:cNvPr id="623" name="n_4mainValue【保健センター・保健所】&#10;一人当たり面積">
          <a:extLst>
            <a:ext uri="{FF2B5EF4-FFF2-40B4-BE49-F238E27FC236}">
              <a16:creationId xmlns:a16="http://schemas.microsoft.com/office/drawing/2014/main" id="{7047097E-C72E-4975-9ADB-37BC498D7005}"/>
            </a:ext>
          </a:extLst>
        </xdr:cNvPr>
        <xdr:cNvSpPr txBox="1"/>
      </xdr:nvSpPr>
      <xdr:spPr>
        <a:xfrm>
          <a:off x="18421427" y="1103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E83A9C13-2849-4D34-B353-381D593D80B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3B91EB06-DB8D-4C78-85C7-921568AA71C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5368AC69-8F49-4AB5-969E-DC9A5C2D4042}"/>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8E2762B9-E4A4-4171-B663-7613E4B71972}"/>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2965AFD0-FA8E-481C-AE2A-2F898878311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8D1C2B9B-0CCF-4344-A85C-628777ABB0C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82DECC7B-024D-4680-ACED-7A8E420A7D3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3ECFF50D-1134-48F2-A1C1-2CCECCB2B7F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a:extLst>
            <a:ext uri="{FF2B5EF4-FFF2-40B4-BE49-F238E27FC236}">
              <a16:creationId xmlns:a16="http://schemas.microsoft.com/office/drawing/2014/main" id="{14B05BB9-6143-489B-BF6C-97AB8ACF7121}"/>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a:extLst>
            <a:ext uri="{FF2B5EF4-FFF2-40B4-BE49-F238E27FC236}">
              <a16:creationId xmlns:a16="http://schemas.microsoft.com/office/drawing/2014/main" id="{1B9FBA3C-08D3-4BB5-B3B5-873F96E4E50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a:extLst>
            <a:ext uri="{FF2B5EF4-FFF2-40B4-BE49-F238E27FC236}">
              <a16:creationId xmlns:a16="http://schemas.microsoft.com/office/drawing/2014/main" id="{AE07FA86-69FB-40BF-B8EC-3882A2EB33A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5" name="直線コネクタ 634">
          <a:extLst>
            <a:ext uri="{FF2B5EF4-FFF2-40B4-BE49-F238E27FC236}">
              <a16:creationId xmlns:a16="http://schemas.microsoft.com/office/drawing/2014/main" id="{815BA57D-39C4-4E39-83F6-491BCFC45E7E}"/>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6" name="テキスト ボックス 635">
          <a:extLst>
            <a:ext uri="{FF2B5EF4-FFF2-40B4-BE49-F238E27FC236}">
              <a16:creationId xmlns:a16="http://schemas.microsoft.com/office/drawing/2014/main" id="{C2FB9B38-C70E-470F-BA3D-F0DF978F9DD9}"/>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7" name="直線コネクタ 636">
          <a:extLst>
            <a:ext uri="{FF2B5EF4-FFF2-40B4-BE49-F238E27FC236}">
              <a16:creationId xmlns:a16="http://schemas.microsoft.com/office/drawing/2014/main" id="{D99E782B-B5D7-490E-BEE9-2DCD6E52E4AC}"/>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8" name="テキスト ボックス 637">
          <a:extLst>
            <a:ext uri="{FF2B5EF4-FFF2-40B4-BE49-F238E27FC236}">
              <a16:creationId xmlns:a16="http://schemas.microsoft.com/office/drawing/2014/main" id="{3028F049-771D-4F9C-BAF6-DB588E18DB8A}"/>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9" name="直線コネクタ 638">
          <a:extLst>
            <a:ext uri="{FF2B5EF4-FFF2-40B4-BE49-F238E27FC236}">
              <a16:creationId xmlns:a16="http://schemas.microsoft.com/office/drawing/2014/main" id="{E1B023E4-8404-4456-A81A-1CDCCA1E9E4C}"/>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0" name="テキスト ボックス 639">
          <a:extLst>
            <a:ext uri="{FF2B5EF4-FFF2-40B4-BE49-F238E27FC236}">
              <a16:creationId xmlns:a16="http://schemas.microsoft.com/office/drawing/2014/main" id="{FD21CA30-C8E1-436D-AFB3-51A8EFAC7D25}"/>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1" name="直線コネクタ 640">
          <a:extLst>
            <a:ext uri="{FF2B5EF4-FFF2-40B4-BE49-F238E27FC236}">
              <a16:creationId xmlns:a16="http://schemas.microsoft.com/office/drawing/2014/main" id="{43BBC196-ECB3-4017-A495-5CD4E3176F2E}"/>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2" name="テキスト ボックス 641">
          <a:extLst>
            <a:ext uri="{FF2B5EF4-FFF2-40B4-BE49-F238E27FC236}">
              <a16:creationId xmlns:a16="http://schemas.microsoft.com/office/drawing/2014/main" id="{30604692-AAD4-4867-B718-279D69515F29}"/>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3" name="直線コネクタ 642">
          <a:extLst>
            <a:ext uri="{FF2B5EF4-FFF2-40B4-BE49-F238E27FC236}">
              <a16:creationId xmlns:a16="http://schemas.microsoft.com/office/drawing/2014/main" id="{0C691BB0-566F-4560-A70E-C380553EB1E5}"/>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4" name="テキスト ボックス 643">
          <a:extLst>
            <a:ext uri="{FF2B5EF4-FFF2-40B4-BE49-F238E27FC236}">
              <a16:creationId xmlns:a16="http://schemas.microsoft.com/office/drawing/2014/main" id="{A9F58FF6-8284-42C7-9EC4-C286AD8E989A}"/>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a:extLst>
            <a:ext uri="{FF2B5EF4-FFF2-40B4-BE49-F238E27FC236}">
              <a16:creationId xmlns:a16="http://schemas.microsoft.com/office/drawing/2014/main" id="{61700A69-B414-405C-8427-C2BCB04FF31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6" name="テキスト ボックス 645">
          <a:extLst>
            <a:ext uri="{FF2B5EF4-FFF2-40B4-BE49-F238E27FC236}">
              <a16:creationId xmlns:a16="http://schemas.microsoft.com/office/drawing/2014/main" id="{AA3E208D-47BC-4ED4-9C85-B4DAC88F4143}"/>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7" name="【消防施設】&#10;有形固定資産減価償却率グラフ枠">
          <a:extLst>
            <a:ext uri="{FF2B5EF4-FFF2-40B4-BE49-F238E27FC236}">
              <a16:creationId xmlns:a16="http://schemas.microsoft.com/office/drawing/2014/main" id="{F5264CF9-B035-4C73-820C-550149172A9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36195</xdr:rowOff>
    </xdr:from>
    <xdr:to>
      <xdr:col>85</xdr:col>
      <xdr:colOff>126364</xdr:colOff>
      <xdr:row>86</xdr:row>
      <xdr:rowOff>114300</xdr:rowOff>
    </xdr:to>
    <xdr:cxnSp macro="">
      <xdr:nvCxnSpPr>
        <xdr:cNvPr id="648" name="直線コネクタ 647">
          <a:extLst>
            <a:ext uri="{FF2B5EF4-FFF2-40B4-BE49-F238E27FC236}">
              <a16:creationId xmlns:a16="http://schemas.microsoft.com/office/drawing/2014/main" id="{FD85E23C-5AFF-40E0-AD3D-8139A98DF30A}"/>
            </a:ext>
          </a:extLst>
        </xdr:cNvPr>
        <xdr:cNvCxnSpPr/>
      </xdr:nvCxnSpPr>
      <xdr:spPr>
        <a:xfrm flipV="1">
          <a:off x="16318864" y="13237845"/>
          <a:ext cx="0" cy="162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9" name="【消防施設】&#10;有形固定資産減価償却率最小値テキスト">
          <a:extLst>
            <a:ext uri="{FF2B5EF4-FFF2-40B4-BE49-F238E27FC236}">
              <a16:creationId xmlns:a16="http://schemas.microsoft.com/office/drawing/2014/main" id="{9FC0BB48-EB27-49F1-9BF6-19E6898F1F1C}"/>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0" name="直線コネクタ 649">
          <a:extLst>
            <a:ext uri="{FF2B5EF4-FFF2-40B4-BE49-F238E27FC236}">
              <a16:creationId xmlns:a16="http://schemas.microsoft.com/office/drawing/2014/main" id="{D5B79453-9F9C-44E9-9ED2-0DBE79A3FC57}"/>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154322</xdr:rowOff>
    </xdr:from>
    <xdr:ext cx="405111" cy="259045"/>
    <xdr:sp macro="" textlink="">
      <xdr:nvSpPr>
        <xdr:cNvPr id="651" name="【消防施設】&#10;有形固定資産減価償却率最大値テキスト">
          <a:extLst>
            <a:ext uri="{FF2B5EF4-FFF2-40B4-BE49-F238E27FC236}">
              <a16:creationId xmlns:a16="http://schemas.microsoft.com/office/drawing/2014/main" id="{31236BCB-BEC5-473B-830F-F8C0A71216DA}"/>
            </a:ext>
          </a:extLst>
        </xdr:cNvPr>
        <xdr:cNvSpPr txBox="1"/>
      </xdr:nvSpPr>
      <xdr:spPr>
        <a:xfrm>
          <a:off x="16357600" y="13013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36195</xdr:rowOff>
    </xdr:from>
    <xdr:to>
      <xdr:col>86</xdr:col>
      <xdr:colOff>25400</xdr:colOff>
      <xdr:row>77</xdr:row>
      <xdr:rowOff>36195</xdr:rowOff>
    </xdr:to>
    <xdr:cxnSp macro="">
      <xdr:nvCxnSpPr>
        <xdr:cNvPr id="652" name="直線コネクタ 651">
          <a:extLst>
            <a:ext uri="{FF2B5EF4-FFF2-40B4-BE49-F238E27FC236}">
              <a16:creationId xmlns:a16="http://schemas.microsoft.com/office/drawing/2014/main" id="{01B10A58-E853-44DD-B001-49DB61B9ACB8}"/>
            </a:ext>
          </a:extLst>
        </xdr:cNvPr>
        <xdr:cNvCxnSpPr/>
      </xdr:nvCxnSpPr>
      <xdr:spPr>
        <a:xfrm>
          <a:off x="16230600" y="1323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33038</xdr:rowOff>
    </xdr:from>
    <xdr:ext cx="405111" cy="259045"/>
    <xdr:sp macro="" textlink="">
      <xdr:nvSpPr>
        <xdr:cNvPr id="653" name="【消防施設】&#10;有形固定資産減価償却率平均値テキスト">
          <a:extLst>
            <a:ext uri="{FF2B5EF4-FFF2-40B4-BE49-F238E27FC236}">
              <a16:creationId xmlns:a16="http://schemas.microsoft.com/office/drawing/2014/main" id="{4B9E62A3-91AA-4390-AEA2-1B0290353B5B}"/>
            </a:ext>
          </a:extLst>
        </xdr:cNvPr>
        <xdr:cNvSpPr txBox="1"/>
      </xdr:nvSpPr>
      <xdr:spPr>
        <a:xfrm>
          <a:off x="16357600" y="13920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10161</xdr:rowOff>
    </xdr:from>
    <xdr:to>
      <xdr:col>85</xdr:col>
      <xdr:colOff>177800</xdr:colOff>
      <xdr:row>82</xdr:row>
      <xdr:rowOff>111761</xdr:rowOff>
    </xdr:to>
    <xdr:sp macro="" textlink="">
      <xdr:nvSpPr>
        <xdr:cNvPr id="654" name="フローチャート: 判断 653">
          <a:extLst>
            <a:ext uri="{FF2B5EF4-FFF2-40B4-BE49-F238E27FC236}">
              <a16:creationId xmlns:a16="http://schemas.microsoft.com/office/drawing/2014/main" id="{D41B7AF0-FA52-4583-B4AE-E2008826BF39}"/>
            </a:ext>
          </a:extLst>
        </xdr:cNvPr>
        <xdr:cNvSpPr/>
      </xdr:nvSpPr>
      <xdr:spPr>
        <a:xfrm>
          <a:off x="162687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164464</xdr:rowOff>
    </xdr:from>
    <xdr:to>
      <xdr:col>81</xdr:col>
      <xdr:colOff>101600</xdr:colOff>
      <xdr:row>82</xdr:row>
      <xdr:rowOff>94614</xdr:rowOff>
    </xdr:to>
    <xdr:sp macro="" textlink="">
      <xdr:nvSpPr>
        <xdr:cNvPr id="655" name="フローチャート: 判断 654">
          <a:extLst>
            <a:ext uri="{FF2B5EF4-FFF2-40B4-BE49-F238E27FC236}">
              <a16:creationId xmlns:a16="http://schemas.microsoft.com/office/drawing/2014/main" id="{7256BDFB-7D4B-4D9A-BE69-E4B5AA19A234}"/>
            </a:ext>
          </a:extLst>
        </xdr:cNvPr>
        <xdr:cNvSpPr/>
      </xdr:nvSpPr>
      <xdr:spPr>
        <a:xfrm>
          <a:off x="15430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147320</xdr:rowOff>
    </xdr:from>
    <xdr:to>
      <xdr:col>76</xdr:col>
      <xdr:colOff>165100</xdr:colOff>
      <xdr:row>82</xdr:row>
      <xdr:rowOff>77470</xdr:rowOff>
    </xdr:to>
    <xdr:sp macro="" textlink="">
      <xdr:nvSpPr>
        <xdr:cNvPr id="656" name="フローチャート: 判断 655">
          <a:extLst>
            <a:ext uri="{FF2B5EF4-FFF2-40B4-BE49-F238E27FC236}">
              <a16:creationId xmlns:a16="http://schemas.microsoft.com/office/drawing/2014/main" id="{FB342F68-593B-41D8-B5FD-D8CC7698F98F}"/>
            </a:ext>
          </a:extLst>
        </xdr:cNvPr>
        <xdr:cNvSpPr/>
      </xdr:nvSpPr>
      <xdr:spPr>
        <a:xfrm>
          <a:off x="14541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133986</xdr:rowOff>
    </xdr:from>
    <xdr:to>
      <xdr:col>72</xdr:col>
      <xdr:colOff>38100</xdr:colOff>
      <xdr:row>82</xdr:row>
      <xdr:rowOff>64136</xdr:rowOff>
    </xdr:to>
    <xdr:sp macro="" textlink="">
      <xdr:nvSpPr>
        <xdr:cNvPr id="657" name="フローチャート: 判断 656">
          <a:extLst>
            <a:ext uri="{FF2B5EF4-FFF2-40B4-BE49-F238E27FC236}">
              <a16:creationId xmlns:a16="http://schemas.microsoft.com/office/drawing/2014/main" id="{321D3225-4100-4DBF-8292-037D96E5919A}"/>
            </a:ext>
          </a:extLst>
        </xdr:cNvPr>
        <xdr:cNvSpPr/>
      </xdr:nvSpPr>
      <xdr:spPr>
        <a:xfrm>
          <a:off x="13652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116839</xdr:rowOff>
    </xdr:from>
    <xdr:to>
      <xdr:col>67</xdr:col>
      <xdr:colOff>101600</xdr:colOff>
      <xdr:row>82</xdr:row>
      <xdr:rowOff>46989</xdr:rowOff>
    </xdr:to>
    <xdr:sp macro="" textlink="">
      <xdr:nvSpPr>
        <xdr:cNvPr id="658" name="フローチャート: 判断 657">
          <a:extLst>
            <a:ext uri="{FF2B5EF4-FFF2-40B4-BE49-F238E27FC236}">
              <a16:creationId xmlns:a16="http://schemas.microsoft.com/office/drawing/2014/main" id="{B9613D3C-6AF4-46FC-97B4-FEE12DFCF3A2}"/>
            </a:ext>
          </a:extLst>
        </xdr:cNvPr>
        <xdr:cNvSpPr/>
      </xdr:nvSpPr>
      <xdr:spPr>
        <a:xfrm>
          <a:off x="12763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60D26156-6441-418A-90E8-194DC45EF5CF}"/>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795F50A5-70CC-43AC-A560-DB361E09ACA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C27CD254-E354-4B31-B614-D0CC4840DD2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B00F4DF3-D97C-4AAD-A55B-54F68B7A8494}"/>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F24294B7-E4B3-4FB9-9A25-11D3246C80F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170180</xdr:rowOff>
    </xdr:from>
    <xdr:to>
      <xdr:col>85</xdr:col>
      <xdr:colOff>177800</xdr:colOff>
      <xdr:row>83</xdr:row>
      <xdr:rowOff>100330</xdr:rowOff>
    </xdr:to>
    <xdr:sp macro="" textlink="">
      <xdr:nvSpPr>
        <xdr:cNvPr id="664" name="楕円 663">
          <a:extLst>
            <a:ext uri="{FF2B5EF4-FFF2-40B4-BE49-F238E27FC236}">
              <a16:creationId xmlns:a16="http://schemas.microsoft.com/office/drawing/2014/main" id="{E6A62E88-E1D5-410B-9257-9F5A97B6A2BE}"/>
            </a:ext>
          </a:extLst>
        </xdr:cNvPr>
        <xdr:cNvSpPr/>
      </xdr:nvSpPr>
      <xdr:spPr>
        <a:xfrm>
          <a:off x="162687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148607</xdr:rowOff>
    </xdr:from>
    <xdr:ext cx="405111" cy="259045"/>
    <xdr:sp macro="" textlink="">
      <xdr:nvSpPr>
        <xdr:cNvPr id="665" name="【消防施設】&#10;有形固定資産減価償却率該当値テキスト">
          <a:extLst>
            <a:ext uri="{FF2B5EF4-FFF2-40B4-BE49-F238E27FC236}">
              <a16:creationId xmlns:a16="http://schemas.microsoft.com/office/drawing/2014/main" id="{049573D9-1BC7-4E04-8581-E42873C7F9CD}"/>
            </a:ext>
          </a:extLst>
        </xdr:cNvPr>
        <xdr:cNvSpPr txBox="1"/>
      </xdr:nvSpPr>
      <xdr:spPr>
        <a:xfrm>
          <a:off x="16357600"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153036</xdr:rowOff>
    </xdr:from>
    <xdr:to>
      <xdr:col>81</xdr:col>
      <xdr:colOff>101600</xdr:colOff>
      <xdr:row>83</xdr:row>
      <xdr:rowOff>83186</xdr:rowOff>
    </xdr:to>
    <xdr:sp macro="" textlink="">
      <xdr:nvSpPr>
        <xdr:cNvPr id="666" name="楕円 665">
          <a:extLst>
            <a:ext uri="{FF2B5EF4-FFF2-40B4-BE49-F238E27FC236}">
              <a16:creationId xmlns:a16="http://schemas.microsoft.com/office/drawing/2014/main" id="{A705A406-CE06-46ED-9EC9-48B2987109C0}"/>
            </a:ext>
          </a:extLst>
        </xdr:cNvPr>
        <xdr:cNvSpPr/>
      </xdr:nvSpPr>
      <xdr:spPr>
        <a:xfrm>
          <a:off x="15430500" y="1421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32386</xdr:rowOff>
    </xdr:from>
    <xdr:to>
      <xdr:col>85</xdr:col>
      <xdr:colOff>127000</xdr:colOff>
      <xdr:row>83</xdr:row>
      <xdr:rowOff>49530</xdr:rowOff>
    </xdr:to>
    <xdr:cxnSp macro="">
      <xdr:nvCxnSpPr>
        <xdr:cNvPr id="667" name="直線コネクタ 666">
          <a:extLst>
            <a:ext uri="{FF2B5EF4-FFF2-40B4-BE49-F238E27FC236}">
              <a16:creationId xmlns:a16="http://schemas.microsoft.com/office/drawing/2014/main" id="{858841CA-5656-4617-94F7-02B27B331BE6}"/>
            </a:ext>
          </a:extLst>
        </xdr:cNvPr>
        <xdr:cNvCxnSpPr/>
      </xdr:nvCxnSpPr>
      <xdr:spPr>
        <a:xfrm>
          <a:off x="15481300" y="14262736"/>
          <a:ext cx="8382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114936</xdr:rowOff>
    </xdr:from>
    <xdr:to>
      <xdr:col>76</xdr:col>
      <xdr:colOff>165100</xdr:colOff>
      <xdr:row>83</xdr:row>
      <xdr:rowOff>45086</xdr:rowOff>
    </xdr:to>
    <xdr:sp macro="" textlink="">
      <xdr:nvSpPr>
        <xdr:cNvPr id="668" name="楕円 667">
          <a:extLst>
            <a:ext uri="{FF2B5EF4-FFF2-40B4-BE49-F238E27FC236}">
              <a16:creationId xmlns:a16="http://schemas.microsoft.com/office/drawing/2014/main" id="{402DEFD5-CD0C-4DFF-97C9-21A0705E4BDB}"/>
            </a:ext>
          </a:extLst>
        </xdr:cNvPr>
        <xdr:cNvSpPr/>
      </xdr:nvSpPr>
      <xdr:spPr>
        <a:xfrm>
          <a:off x="14541500" y="1417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165736</xdr:rowOff>
    </xdr:from>
    <xdr:to>
      <xdr:col>81</xdr:col>
      <xdr:colOff>50800</xdr:colOff>
      <xdr:row>83</xdr:row>
      <xdr:rowOff>32386</xdr:rowOff>
    </xdr:to>
    <xdr:cxnSp macro="">
      <xdr:nvCxnSpPr>
        <xdr:cNvPr id="669" name="直線コネクタ 668">
          <a:extLst>
            <a:ext uri="{FF2B5EF4-FFF2-40B4-BE49-F238E27FC236}">
              <a16:creationId xmlns:a16="http://schemas.microsoft.com/office/drawing/2014/main" id="{F855AD36-A216-432E-9134-09C7EC1D008C}"/>
            </a:ext>
          </a:extLst>
        </xdr:cNvPr>
        <xdr:cNvCxnSpPr/>
      </xdr:nvCxnSpPr>
      <xdr:spPr>
        <a:xfrm>
          <a:off x="14592300" y="142246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93980</xdr:rowOff>
    </xdr:from>
    <xdr:to>
      <xdr:col>72</xdr:col>
      <xdr:colOff>38100</xdr:colOff>
      <xdr:row>83</xdr:row>
      <xdr:rowOff>24130</xdr:rowOff>
    </xdr:to>
    <xdr:sp macro="" textlink="">
      <xdr:nvSpPr>
        <xdr:cNvPr id="670" name="楕円 669">
          <a:extLst>
            <a:ext uri="{FF2B5EF4-FFF2-40B4-BE49-F238E27FC236}">
              <a16:creationId xmlns:a16="http://schemas.microsoft.com/office/drawing/2014/main" id="{19690885-E17B-4D72-8E18-39634064FDE7}"/>
            </a:ext>
          </a:extLst>
        </xdr:cNvPr>
        <xdr:cNvSpPr/>
      </xdr:nvSpPr>
      <xdr:spPr>
        <a:xfrm>
          <a:off x="13652500" y="1415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144780</xdr:rowOff>
    </xdr:from>
    <xdr:to>
      <xdr:col>76</xdr:col>
      <xdr:colOff>114300</xdr:colOff>
      <xdr:row>82</xdr:row>
      <xdr:rowOff>165736</xdr:rowOff>
    </xdr:to>
    <xdr:cxnSp macro="">
      <xdr:nvCxnSpPr>
        <xdr:cNvPr id="671" name="直線コネクタ 670">
          <a:extLst>
            <a:ext uri="{FF2B5EF4-FFF2-40B4-BE49-F238E27FC236}">
              <a16:creationId xmlns:a16="http://schemas.microsoft.com/office/drawing/2014/main" id="{841B58A8-BBE5-4B52-A0E4-79D7D5993628}"/>
            </a:ext>
          </a:extLst>
        </xdr:cNvPr>
        <xdr:cNvCxnSpPr/>
      </xdr:nvCxnSpPr>
      <xdr:spPr>
        <a:xfrm>
          <a:off x="13703300" y="14203680"/>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57786</xdr:rowOff>
    </xdr:from>
    <xdr:to>
      <xdr:col>67</xdr:col>
      <xdr:colOff>101600</xdr:colOff>
      <xdr:row>82</xdr:row>
      <xdr:rowOff>159386</xdr:rowOff>
    </xdr:to>
    <xdr:sp macro="" textlink="">
      <xdr:nvSpPr>
        <xdr:cNvPr id="672" name="楕円 671">
          <a:extLst>
            <a:ext uri="{FF2B5EF4-FFF2-40B4-BE49-F238E27FC236}">
              <a16:creationId xmlns:a16="http://schemas.microsoft.com/office/drawing/2014/main" id="{4091F5AC-DD89-4EBD-B0EC-50241179337E}"/>
            </a:ext>
          </a:extLst>
        </xdr:cNvPr>
        <xdr:cNvSpPr/>
      </xdr:nvSpPr>
      <xdr:spPr>
        <a:xfrm>
          <a:off x="12763500" y="1411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108586</xdr:rowOff>
    </xdr:from>
    <xdr:to>
      <xdr:col>71</xdr:col>
      <xdr:colOff>177800</xdr:colOff>
      <xdr:row>82</xdr:row>
      <xdr:rowOff>144780</xdr:rowOff>
    </xdr:to>
    <xdr:cxnSp macro="">
      <xdr:nvCxnSpPr>
        <xdr:cNvPr id="673" name="直線コネクタ 672">
          <a:extLst>
            <a:ext uri="{FF2B5EF4-FFF2-40B4-BE49-F238E27FC236}">
              <a16:creationId xmlns:a16="http://schemas.microsoft.com/office/drawing/2014/main" id="{005A5589-777C-407F-8CD9-9234524619A2}"/>
            </a:ext>
          </a:extLst>
        </xdr:cNvPr>
        <xdr:cNvCxnSpPr/>
      </xdr:nvCxnSpPr>
      <xdr:spPr>
        <a:xfrm>
          <a:off x="12814300" y="14167486"/>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111141</xdr:rowOff>
    </xdr:from>
    <xdr:ext cx="405111" cy="259045"/>
    <xdr:sp macro="" textlink="">
      <xdr:nvSpPr>
        <xdr:cNvPr id="674" name="n_1aveValue【消防施設】&#10;有形固定資産減価償却率">
          <a:extLst>
            <a:ext uri="{FF2B5EF4-FFF2-40B4-BE49-F238E27FC236}">
              <a16:creationId xmlns:a16="http://schemas.microsoft.com/office/drawing/2014/main" id="{00A2D085-44A5-47BA-9940-B64164AC9124}"/>
            </a:ext>
          </a:extLst>
        </xdr:cNvPr>
        <xdr:cNvSpPr txBox="1"/>
      </xdr:nvSpPr>
      <xdr:spPr>
        <a:xfrm>
          <a:off x="15266044" y="1382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93997</xdr:rowOff>
    </xdr:from>
    <xdr:ext cx="405111" cy="259045"/>
    <xdr:sp macro="" textlink="">
      <xdr:nvSpPr>
        <xdr:cNvPr id="675" name="n_2aveValue【消防施設】&#10;有形固定資産減価償却率">
          <a:extLst>
            <a:ext uri="{FF2B5EF4-FFF2-40B4-BE49-F238E27FC236}">
              <a16:creationId xmlns:a16="http://schemas.microsoft.com/office/drawing/2014/main" id="{1ADA8B42-714F-401C-88F0-429955CDB692}"/>
            </a:ext>
          </a:extLst>
        </xdr:cNvPr>
        <xdr:cNvSpPr txBox="1"/>
      </xdr:nvSpPr>
      <xdr:spPr>
        <a:xfrm>
          <a:off x="143897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80663</xdr:rowOff>
    </xdr:from>
    <xdr:ext cx="405111" cy="259045"/>
    <xdr:sp macro="" textlink="">
      <xdr:nvSpPr>
        <xdr:cNvPr id="676" name="n_3aveValue【消防施設】&#10;有形固定資産減価償却率">
          <a:extLst>
            <a:ext uri="{FF2B5EF4-FFF2-40B4-BE49-F238E27FC236}">
              <a16:creationId xmlns:a16="http://schemas.microsoft.com/office/drawing/2014/main" id="{BF7F8B14-F50D-4977-98C2-2E335DB05FE4}"/>
            </a:ext>
          </a:extLst>
        </xdr:cNvPr>
        <xdr:cNvSpPr txBox="1"/>
      </xdr:nvSpPr>
      <xdr:spPr>
        <a:xfrm>
          <a:off x="135007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63516</xdr:rowOff>
    </xdr:from>
    <xdr:ext cx="405111" cy="259045"/>
    <xdr:sp macro="" textlink="">
      <xdr:nvSpPr>
        <xdr:cNvPr id="677" name="n_4aveValue【消防施設】&#10;有形固定資産減価償却率">
          <a:extLst>
            <a:ext uri="{FF2B5EF4-FFF2-40B4-BE49-F238E27FC236}">
              <a16:creationId xmlns:a16="http://schemas.microsoft.com/office/drawing/2014/main" id="{FD808DA0-BD61-4E84-B854-61FC191B500C}"/>
            </a:ext>
          </a:extLst>
        </xdr:cNvPr>
        <xdr:cNvSpPr txBox="1"/>
      </xdr:nvSpPr>
      <xdr:spPr>
        <a:xfrm>
          <a:off x="126117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74313</xdr:rowOff>
    </xdr:from>
    <xdr:ext cx="405111" cy="259045"/>
    <xdr:sp macro="" textlink="">
      <xdr:nvSpPr>
        <xdr:cNvPr id="678" name="n_1mainValue【消防施設】&#10;有形固定資産減価償却率">
          <a:extLst>
            <a:ext uri="{FF2B5EF4-FFF2-40B4-BE49-F238E27FC236}">
              <a16:creationId xmlns:a16="http://schemas.microsoft.com/office/drawing/2014/main" id="{7F7E4E60-ADD7-4C3D-AF0E-2ED9570D15DF}"/>
            </a:ext>
          </a:extLst>
        </xdr:cNvPr>
        <xdr:cNvSpPr txBox="1"/>
      </xdr:nvSpPr>
      <xdr:spPr>
        <a:xfrm>
          <a:off x="15266044" y="1430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36213</xdr:rowOff>
    </xdr:from>
    <xdr:ext cx="405111" cy="259045"/>
    <xdr:sp macro="" textlink="">
      <xdr:nvSpPr>
        <xdr:cNvPr id="679" name="n_2mainValue【消防施設】&#10;有形固定資産減価償却率">
          <a:extLst>
            <a:ext uri="{FF2B5EF4-FFF2-40B4-BE49-F238E27FC236}">
              <a16:creationId xmlns:a16="http://schemas.microsoft.com/office/drawing/2014/main" id="{6EBF456C-EDC6-4B96-8FC5-3134B026890C}"/>
            </a:ext>
          </a:extLst>
        </xdr:cNvPr>
        <xdr:cNvSpPr txBox="1"/>
      </xdr:nvSpPr>
      <xdr:spPr>
        <a:xfrm>
          <a:off x="14389744"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15257</xdr:rowOff>
    </xdr:from>
    <xdr:ext cx="405111" cy="259045"/>
    <xdr:sp macro="" textlink="">
      <xdr:nvSpPr>
        <xdr:cNvPr id="680" name="n_3mainValue【消防施設】&#10;有形固定資産減価償却率">
          <a:extLst>
            <a:ext uri="{FF2B5EF4-FFF2-40B4-BE49-F238E27FC236}">
              <a16:creationId xmlns:a16="http://schemas.microsoft.com/office/drawing/2014/main" id="{E67BFAEA-3AAD-42D2-87C4-54D948767FD9}"/>
            </a:ext>
          </a:extLst>
        </xdr:cNvPr>
        <xdr:cNvSpPr txBox="1"/>
      </xdr:nvSpPr>
      <xdr:spPr>
        <a:xfrm>
          <a:off x="135007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150513</xdr:rowOff>
    </xdr:from>
    <xdr:ext cx="405111" cy="259045"/>
    <xdr:sp macro="" textlink="">
      <xdr:nvSpPr>
        <xdr:cNvPr id="681" name="n_4mainValue【消防施設】&#10;有形固定資産減価償却率">
          <a:extLst>
            <a:ext uri="{FF2B5EF4-FFF2-40B4-BE49-F238E27FC236}">
              <a16:creationId xmlns:a16="http://schemas.microsoft.com/office/drawing/2014/main" id="{8166D2B7-3F8C-4554-853D-8BF06C734811}"/>
            </a:ext>
          </a:extLst>
        </xdr:cNvPr>
        <xdr:cNvSpPr txBox="1"/>
      </xdr:nvSpPr>
      <xdr:spPr>
        <a:xfrm>
          <a:off x="12611744" y="1420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2" name="正方形/長方形 681">
          <a:extLst>
            <a:ext uri="{FF2B5EF4-FFF2-40B4-BE49-F238E27FC236}">
              <a16:creationId xmlns:a16="http://schemas.microsoft.com/office/drawing/2014/main" id="{6FE6D75B-A2B4-48E9-9E8F-830201E438E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3" name="正方形/長方形 682">
          <a:extLst>
            <a:ext uri="{FF2B5EF4-FFF2-40B4-BE49-F238E27FC236}">
              <a16:creationId xmlns:a16="http://schemas.microsoft.com/office/drawing/2014/main" id="{32C91140-575E-42B2-99A8-5C712FF7BF6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4" name="正方形/長方形 683">
          <a:extLst>
            <a:ext uri="{FF2B5EF4-FFF2-40B4-BE49-F238E27FC236}">
              <a16:creationId xmlns:a16="http://schemas.microsoft.com/office/drawing/2014/main" id="{04356F3E-3415-4149-BC68-8013A5E43A3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5" name="正方形/長方形 684">
          <a:extLst>
            <a:ext uri="{FF2B5EF4-FFF2-40B4-BE49-F238E27FC236}">
              <a16:creationId xmlns:a16="http://schemas.microsoft.com/office/drawing/2014/main" id="{5623C04B-E15F-4806-BEDB-FF32CF04CB7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6" name="正方形/長方形 685">
          <a:extLst>
            <a:ext uri="{FF2B5EF4-FFF2-40B4-BE49-F238E27FC236}">
              <a16:creationId xmlns:a16="http://schemas.microsoft.com/office/drawing/2014/main" id="{106F46A3-4385-43D8-B3D1-76554B23B6B9}"/>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7" name="正方形/長方形 686">
          <a:extLst>
            <a:ext uri="{FF2B5EF4-FFF2-40B4-BE49-F238E27FC236}">
              <a16:creationId xmlns:a16="http://schemas.microsoft.com/office/drawing/2014/main" id="{9FE5FD2E-9BF2-4C5A-838D-AAAB6B9EB14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8" name="正方形/長方形 687">
          <a:extLst>
            <a:ext uri="{FF2B5EF4-FFF2-40B4-BE49-F238E27FC236}">
              <a16:creationId xmlns:a16="http://schemas.microsoft.com/office/drawing/2014/main" id="{B8E50FE0-178F-4408-92BD-DAC40E8B9B6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9" name="正方形/長方形 688">
          <a:extLst>
            <a:ext uri="{FF2B5EF4-FFF2-40B4-BE49-F238E27FC236}">
              <a16:creationId xmlns:a16="http://schemas.microsoft.com/office/drawing/2014/main" id="{817216A2-E62F-44D0-9B9C-6B3C1C63CE4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0" name="テキスト ボックス 689">
          <a:extLst>
            <a:ext uri="{FF2B5EF4-FFF2-40B4-BE49-F238E27FC236}">
              <a16:creationId xmlns:a16="http://schemas.microsoft.com/office/drawing/2014/main" id="{C4666F93-E155-4E09-9C59-F18F5EC9DD0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1" name="直線コネクタ 690">
          <a:extLst>
            <a:ext uri="{FF2B5EF4-FFF2-40B4-BE49-F238E27FC236}">
              <a16:creationId xmlns:a16="http://schemas.microsoft.com/office/drawing/2014/main" id="{80364918-BE08-439A-8ACE-76251EA67F03}"/>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2" name="直線コネクタ 691">
          <a:extLst>
            <a:ext uri="{FF2B5EF4-FFF2-40B4-BE49-F238E27FC236}">
              <a16:creationId xmlns:a16="http://schemas.microsoft.com/office/drawing/2014/main" id="{4B9206C9-6B11-45A4-8F98-AA86DDA8AA09}"/>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3" name="テキスト ボックス 692">
          <a:extLst>
            <a:ext uri="{FF2B5EF4-FFF2-40B4-BE49-F238E27FC236}">
              <a16:creationId xmlns:a16="http://schemas.microsoft.com/office/drawing/2014/main" id="{24A003EC-8960-462A-80E0-76FFD4D51EEC}"/>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4" name="直線コネクタ 693">
          <a:extLst>
            <a:ext uri="{FF2B5EF4-FFF2-40B4-BE49-F238E27FC236}">
              <a16:creationId xmlns:a16="http://schemas.microsoft.com/office/drawing/2014/main" id="{E1D909B8-851F-4CBE-ACD2-FB3680E93AD4}"/>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5" name="テキスト ボックス 694">
          <a:extLst>
            <a:ext uri="{FF2B5EF4-FFF2-40B4-BE49-F238E27FC236}">
              <a16:creationId xmlns:a16="http://schemas.microsoft.com/office/drawing/2014/main" id="{14D2C04A-45F3-41BB-8D26-A3989DE51BB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6" name="直線コネクタ 695">
          <a:extLst>
            <a:ext uri="{FF2B5EF4-FFF2-40B4-BE49-F238E27FC236}">
              <a16:creationId xmlns:a16="http://schemas.microsoft.com/office/drawing/2014/main" id="{3FD78E3A-B1CD-4B87-86A7-A271A69CB876}"/>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7" name="テキスト ボックス 696">
          <a:extLst>
            <a:ext uri="{FF2B5EF4-FFF2-40B4-BE49-F238E27FC236}">
              <a16:creationId xmlns:a16="http://schemas.microsoft.com/office/drawing/2014/main" id="{2E7F653B-1C32-4ECB-BDBB-ABEBCC596F46}"/>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8" name="直線コネクタ 697">
          <a:extLst>
            <a:ext uri="{FF2B5EF4-FFF2-40B4-BE49-F238E27FC236}">
              <a16:creationId xmlns:a16="http://schemas.microsoft.com/office/drawing/2014/main" id="{3D88EC45-6C7E-4595-8500-498E87B74FFB}"/>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9" name="テキスト ボックス 698">
          <a:extLst>
            <a:ext uri="{FF2B5EF4-FFF2-40B4-BE49-F238E27FC236}">
              <a16:creationId xmlns:a16="http://schemas.microsoft.com/office/drawing/2014/main" id="{1316317F-5699-4124-A43E-F79EE5F12D55}"/>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a:extLst>
            <a:ext uri="{FF2B5EF4-FFF2-40B4-BE49-F238E27FC236}">
              <a16:creationId xmlns:a16="http://schemas.microsoft.com/office/drawing/2014/main" id="{B910AC48-5EE1-4A27-8940-CC587AFAE24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a:extLst>
            <a:ext uri="{FF2B5EF4-FFF2-40B4-BE49-F238E27FC236}">
              <a16:creationId xmlns:a16="http://schemas.microsoft.com/office/drawing/2014/main" id="{4D099213-0A8F-4E2A-B396-2B19A44C09A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消防施設】&#10;一人当たり面積グラフ枠">
          <a:extLst>
            <a:ext uri="{FF2B5EF4-FFF2-40B4-BE49-F238E27FC236}">
              <a16:creationId xmlns:a16="http://schemas.microsoft.com/office/drawing/2014/main" id="{8B096EB4-DC21-4CDD-89FF-AA64EDFFE4C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10668</xdr:rowOff>
    </xdr:to>
    <xdr:cxnSp macro="">
      <xdr:nvCxnSpPr>
        <xdr:cNvPr id="703" name="直線コネクタ 702">
          <a:extLst>
            <a:ext uri="{FF2B5EF4-FFF2-40B4-BE49-F238E27FC236}">
              <a16:creationId xmlns:a16="http://schemas.microsoft.com/office/drawing/2014/main" id="{F4D51D96-DA8C-405C-B3BA-EBA07E1420C9}"/>
            </a:ext>
          </a:extLst>
        </xdr:cNvPr>
        <xdr:cNvCxnSpPr/>
      </xdr:nvCxnSpPr>
      <xdr:spPr>
        <a:xfrm flipV="1">
          <a:off x="22160864" y="13589508"/>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704" name="【消防施設】&#10;一人当たり面積最小値テキスト">
          <a:extLst>
            <a:ext uri="{FF2B5EF4-FFF2-40B4-BE49-F238E27FC236}">
              <a16:creationId xmlns:a16="http://schemas.microsoft.com/office/drawing/2014/main" id="{2E3885C5-D419-46BF-BA9F-5897AEC4F91F}"/>
            </a:ext>
          </a:extLst>
        </xdr:cNvPr>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705" name="直線コネクタ 704">
          <a:extLst>
            <a:ext uri="{FF2B5EF4-FFF2-40B4-BE49-F238E27FC236}">
              <a16:creationId xmlns:a16="http://schemas.microsoft.com/office/drawing/2014/main" id="{657A097E-A2CD-453B-9B70-A93A7D0F1959}"/>
            </a:ext>
          </a:extLst>
        </xdr:cNvPr>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706" name="【消防施設】&#10;一人当たり面積最大値テキスト">
          <a:extLst>
            <a:ext uri="{FF2B5EF4-FFF2-40B4-BE49-F238E27FC236}">
              <a16:creationId xmlns:a16="http://schemas.microsoft.com/office/drawing/2014/main" id="{F628EA1B-98FA-4695-83D7-9981A2BC86AE}"/>
            </a:ext>
          </a:extLst>
        </xdr:cNvPr>
        <xdr:cNvSpPr txBox="1"/>
      </xdr:nvSpPr>
      <xdr:spPr>
        <a:xfrm>
          <a:off x="22199600" y="1336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707" name="直線コネクタ 706">
          <a:extLst>
            <a:ext uri="{FF2B5EF4-FFF2-40B4-BE49-F238E27FC236}">
              <a16:creationId xmlns:a16="http://schemas.microsoft.com/office/drawing/2014/main" id="{E052D0E4-A6FB-4C2E-B7F9-92CF0BC45E4B}"/>
            </a:ext>
          </a:extLst>
        </xdr:cNvPr>
        <xdr:cNvCxnSpPr/>
      </xdr:nvCxnSpPr>
      <xdr:spPr>
        <a:xfrm>
          <a:off x="22072600" y="1358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155464</xdr:rowOff>
    </xdr:from>
    <xdr:ext cx="469744" cy="259045"/>
    <xdr:sp macro="" textlink="">
      <xdr:nvSpPr>
        <xdr:cNvPr id="708" name="【消防施設】&#10;一人当たり面積平均値テキスト">
          <a:extLst>
            <a:ext uri="{FF2B5EF4-FFF2-40B4-BE49-F238E27FC236}">
              <a16:creationId xmlns:a16="http://schemas.microsoft.com/office/drawing/2014/main" id="{AC02A804-2EBE-40AF-9929-6EFBAF5EAD2A}"/>
            </a:ext>
          </a:extLst>
        </xdr:cNvPr>
        <xdr:cNvSpPr txBox="1"/>
      </xdr:nvSpPr>
      <xdr:spPr>
        <a:xfrm>
          <a:off x="22199600" y="14385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5587</xdr:rowOff>
    </xdr:from>
    <xdr:to>
      <xdr:col>116</xdr:col>
      <xdr:colOff>114300</xdr:colOff>
      <xdr:row>84</xdr:row>
      <xdr:rowOff>107187</xdr:rowOff>
    </xdr:to>
    <xdr:sp macro="" textlink="">
      <xdr:nvSpPr>
        <xdr:cNvPr id="709" name="フローチャート: 判断 708">
          <a:extLst>
            <a:ext uri="{FF2B5EF4-FFF2-40B4-BE49-F238E27FC236}">
              <a16:creationId xmlns:a16="http://schemas.microsoft.com/office/drawing/2014/main" id="{142EC878-833C-4196-8128-9F8F997DA770}"/>
            </a:ext>
          </a:extLst>
        </xdr:cNvPr>
        <xdr:cNvSpPr/>
      </xdr:nvSpPr>
      <xdr:spPr>
        <a:xfrm>
          <a:off x="221107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710" name="フローチャート: 判断 709">
          <a:extLst>
            <a:ext uri="{FF2B5EF4-FFF2-40B4-BE49-F238E27FC236}">
              <a16:creationId xmlns:a16="http://schemas.microsoft.com/office/drawing/2014/main" id="{F3FDE133-F317-4E69-81E4-6FDF64DC52BC}"/>
            </a:ext>
          </a:extLst>
        </xdr:cNvPr>
        <xdr:cNvSpPr/>
      </xdr:nvSpPr>
      <xdr:spPr>
        <a:xfrm>
          <a:off x="21272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14732</xdr:rowOff>
    </xdr:from>
    <xdr:to>
      <xdr:col>107</xdr:col>
      <xdr:colOff>101600</xdr:colOff>
      <xdr:row>84</xdr:row>
      <xdr:rowOff>116332</xdr:rowOff>
    </xdr:to>
    <xdr:sp macro="" textlink="">
      <xdr:nvSpPr>
        <xdr:cNvPr id="711" name="フローチャート: 判断 710">
          <a:extLst>
            <a:ext uri="{FF2B5EF4-FFF2-40B4-BE49-F238E27FC236}">
              <a16:creationId xmlns:a16="http://schemas.microsoft.com/office/drawing/2014/main" id="{B805920E-F439-4D87-A8E4-1C1EB5A0B7CD}"/>
            </a:ext>
          </a:extLst>
        </xdr:cNvPr>
        <xdr:cNvSpPr/>
      </xdr:nvSpPr>
      <xdr:spPr>
        <a:xfrm>
          <a:off x="20383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23876</xdr:rowOff>
    </xdr:from>
    <xdr:to>
      <xdr:col>102</xdr:col>
      <xdr:colOff>165100</xdr:colOff>
      <xdr:row>84</xdr:row>
      <xdr:rowOff>125476</xdr:rowOff>
    </xdr:to>
    <xdr:sp macro="" textlink="">
      <xdr:nvSpPr>
        <xdr:cNvPr id="712" name="フローチャート: 判断 711">
          <a:extLst>
            <a:ext uri="{FF2B5EF4-FFF2-40B4-BE49-F238E27FC236}">
              <a16:creationId xmlns:a16="http://schemas.microsoft.com/office/drawing/2014/main" id="{6F87649A-82A9-46D6-BE6C-E0C0B26D9990}"/>
            </a:ext>
          </a:extLst>
        </xdr:cNvPr>
        <xdr:cNvSpPr/>
      </xdr:nvSpPr>
      <xdr:spPr>
        <a:xfrm>
          <a:off x="194945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23876</xdr:rowOff>
    </xdr:from>
    <xdr:to>
      <xdr:col>98</xdr:col>
      <xdr:colOff>38100</xdr:colOff>
      <xdr:row>84</xdr:row>
      <xdr:rowOff>125476</xdr:rowOff>
    </xdr:to>
    <xdr:sp macro="" textlink="">
      <xdr:nvSpPr>
        <xdr:cNvPr id="713" name="フローチャート: 判断 712">
          <a:extLst>
            <a:ext uri="{FF2B5EF4-FFF2-40B4-BE49-F238E27FC236}">
              <a16:creationId xmlns:a16="http://schemas.microsoft.com/office/drawing/2014/main" id="{C65EFF9B-B1BB-4D76-BCAA-8FF2FA1DD0D7}"/>
            </a:ext>
          </a:extLst>
        </xdr:cNvPr>
        <xdr:cNvSpPr/>
      </xdr:nvSpPr>
      <xdr:spPr>
        <a:xfrm>
          <a:off x="186055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27D282B3-7DBF-4005-807D-D0BCFEA3BF2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6BE99E39-F5EE-4B01-8861-4753FFECF6F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2358041A-FD2A-47CA-A63D-A4FC0914690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D50EA3AA-D9F5-4C57-B09B-7E6CE777386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615E4D57-FFD9-4989-917C-D8FA412D2749}"/>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81026</xdr:rowOff>
    </xdr:from>
    <xdr:to>
      <xdr:col>116</xdr:col>
      <xdr:colOff>114300</xdr:colOff>
      <xdr:row>84</xdr:row>
      <xdr:rowOff>11176</xdr:rowOff>
    </xdr:to>
    <xdr:sp macro="" textlink="">
      <xdr:nvSpPr>
        <xdr:cNvPr id="719" name="楕円 718">
          <a:extLst>
            <a:ext uri="{FF2B5EF4-FFF2-40B4-BE49-F238E27FC236}">
              <a16:creationId xmlns:a16="http://schemas.microsoft.com/office/drawing/2014/main" id="{A3855D23-7F05-48A6-B020-AFCA58127805}"/>
            </a:ext>
          </a:extLst>
        </xdr:cNvPr>
        <xdr:cNvSpPr/>
      </xdr:nvSpPr>
      <xdr:spPr>
        <a:xfrm>
          <a:off x="22110700" y="1431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103903</xdr:rowOff>
    </xdr:from>
    <xdr:ext cx="469744" cy="259045"/>
    <xdr:sp macro="" textlink="">
      <xdr:nvSpPr>
        <xdr:cNvPr id="720" name="【消防施設】&#10;一人当たり面積該当値テキスト">
          <a:extLst>
            <a:ext uri="{FF2B5EF4-FFF2-40B4-BE49-F238E27FC236}">
              <a16:creationId xmlns:a16="http://schemas.microsoft.com/office/drawing/2014/main" id="{79A36837-2C42-466F-8D5F-1FF285BE1835}"/>
            </a:ext>
          </a:extLst>
        </xdr:cNvPr>
        <xdr:cNvSpPr txBox="1"/>
      </xdr:nvSpPr>
      <xdr:spPr>
        <a:xfrm>
          <a:off x="22199600" y="1416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85598</xdr:rowOff>
    </xdr:from>
    <xdr:to>
      <xdr:col>112</xdr:col>
      <xdr:colOff>38100</xdr:colOff>
      <xdr:row>84</xdr:row>
      <xdr:rowOff>15748</xdr:rowOff>
    </xdr:to>
    <xdr:sp macro="" textlink="">
      <xdr:nvSpPr>
        <xdr:cNvPr id="721" name="楕円 720">
          <a:extLst>
            <a:ext uri="{FF2B5EF4-FFF2-40B4-BE49-F238E27FC236}">
              <a16:creationId xmlns:a16="http://schemas.microsoft.com/office/drawing/2014/main" id="{A2C5D1F3-34D5-443C-8774-E9FBBF089907}"/>
            </a:ext>
          </a:extLst>
        </xdr:cNvPr>
        <xdr:cNvSpPr/>
      </xdr:nvSpPr>
      <xdr:spPr>
        <a:xfrm>
          <a:off x="21272500" y="1431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131826</xdr:rowOff>
    </xdr:from>
    <xdr:to>
      <xdr:col>116</xdr:col>
      <xdr:colOff>63500</xdr:colOff>
      <xdr:row>83</xdr:row>
      <xdr:rowOff>136398</xdr:rowOff>
    </xdr:to>
    <xdr:cxnSp macro="">
      <xdr:nvCxnSpPr>
        <xdr:cNvPr id="722" name="直線コネクタ 721">
          <a:extLst>
            <a:ext uri="{FF2B5EF4-FFF2-40B4-BE49-F238E27FC236}">
              <a16:creationId xmlns:a16="http://schemas.microsoft.com/office/drawing/2014/main" id="{53885DC1-AE0F-4465-80F9-F417167ABCCC}"/>
            </a:ext>
          </a:extLst>
        </xdr:cNvPr>
        <xdr:cNvCxnSpPr/>
      </xdr:nvCxnSpPr>
      <xdr:spPr>
        <a:xfrm flipV="1">
          <a:off x="21323300" y="1436217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71882</xdr:rowOff>
    </xdr:from>
    <xdr:to>
      <xdr:col>107</xdr:col>
      <xdr:colOff>101600</xdr:colOff>
      <xdr:row>84</xdr:row>
      <xdr:rowOff>2032</xdr:rowOff>
    </xdr:to>
    <xdr:sp macro="" textlink="">
      <xdr:nvSpPr>
        <xdr:cNvPr id="723" name="楕円 722">
          <a:extLst>
            <a:ext uri="{FF2B5EF4-FFF2-40B4-BE49-F238E27FC236}">
              <a16:creationId xmlns:a16="http://schemas.microsoft.com/office/drawing/2014/main" id="{0562A2F7-3E92-44AD-810E-D405FAE0AF51}"/>
            </a:ext>
          </a:extLst>
        </xdr:cNvPr>
        <xdr:cNvSpPr/>
      </xdr:nvSpPr>
      <xdr:spPr>
        <a:xfrm>
          <a:off x="20383500" y="1430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122682</xdr:rowOff>
    </xdr:from>
    <xdr:to>
      <xdr:col>111</xdr:col>
      <xdr:colOff>177800</xdr:colOff>
      <xdr:row>83</xdr:row>
      <xdr:rowOff>136398</xdr:rowOff>
    </xdr:to>
    <xdr:cxnSp macro="">
      <xdr:nvCxnSpPr>
        <xdr:cNvPr id="724" name="直線コネクタ 723">
          <a:extLst>
            <a:ext uri="{FF2B5EF4-FFF2-40B4-BE49-F238E27FC236}">
              <a16:creationId xmlns:a16="http://schemas.microsoft.com/office/drawing/2014/main" id="{158E252A-3D51-4BD3-81C2-6C217CC8A6D6}"/>
            </a:ext>
          </a:extLst>
        </xdr:cNvPr>
        <xdr:cNvCxnSpPr/>
      </xdr:nvCxnSpPr>
      <xdr:spPr>
        <a:xfrm>
          <a:off x="20434300" y="143530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76454</xdr:rowOff>
    </xdr:from>
    <xdr:to>
      <xdr:col>102</xdr:col>
      <xdr:colOff>165100</xdr:colOff>
      <xdr:row>84</xdr:row>
      <xdr:rowOff>6604</xdr:rowOff>
    </xdr:to>
    <xdr:sp macro="" textlink="">
      <xdr:nvSpPr>
        <xdr:cNvPr id="725" name="楕円 724">
          <a:extLst>
            <a:ext uri="{FF2B5EF4-FFF2-40B4-BE49-F238E27FC236}">
              <a16:creationId xmlns:a16="http://schemas.microsoft.com/office/drawing/2014/main" id="{2924C098-F4E2-4FE3-B48A-156BFC82502D}"/>
            </a:ext>
          </a:extLst>
        </xdr:cNvPr>
        <xdr:cNvSpPr/>
      </xdr:nvSpPr>
      <xdr:spPr>
        <a:xfrm>
          <a:off x="19494500" y="1430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122682</xdr:rowOff>
    </xdr:from>
    <xdr:to>
      <xdr:col>107</xdr:col>
      <xdr:colOff>50800</xdr:colOff>
      <xdr:row>83</xdr:row>
      <xdr:rowOff>127254</xdr:rowOff>
    </xdr:to>
    <xdr:cxnSp macro="">
      <xdr:nvCxnSpPr>
        <xdr:cNvPr id="726" name="直線コネクタ 725">
          <a:extLst>
            <a:ext uri="{FF2B5EF4-FFF2-40B4-BE49-F238E27FC236}">
              <a16:creationId xmlns:a16="http://schemas.microsoft.com/office/drawing/2014/main" id="{5B3362AC-85B1-43C3-A383-167EED398329}"/>
            </a:ext>
          </a:extLst>
        </xdr:cNvPr>
        <xdr:cNvCxnSpPr/>
      </xdr:nvCxnSpPr>
      <xdr:spPr>
        <a:xfrm flipV="1">
          <a:off x="19545300" y="143530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85598</xdr:rowOff>
    </xdr:from>
    <xdr:to>
      <xdr:col>98</xdr:col>
      <xdr:colOff>38100</xdr:colOff>
      <xdr:row>84</xdr:row>
      <xdr:rowOff>15748</xdr:rowOff>
    </xdr:to>
    <xdr:sp macro="" textlink="">
      <xdr:nvSpPr>
        <xdr:cNvPr id="727" name="楕円 726">
          <a:extLst>
            <a:ext uri="{FF2B5EF4-FFF2-40B4-BE49-F238E27FC236}">
              <a16:creationId xmlns:a16="http://schemas.microsoft.com/office/drawing/2014/main" id="{76B57283-8145-4878-A70C-7E28D4CB41E6}"/>
            </a:ext>
          </a:extLst>
        </xdr:cNvPr>
        <xdr:cNvSpPr/>
      </xdr:nvSpPr>
      <xdr:spPr>
        <a:xfrm>
          <a:off x="18605500" y="1431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127254</xdr:rowOff>
    </xdr:from>
    <xdr:to>
      <xdr:col>102</xdr:col>
      <xdr:colOff>114300</xdr:colOff>
      <xdr:row>83</xdr:row>
      <xdr:rowOff>136398</xdr:rowOff>
    </xdr:to>
    <xdr:cxnSp macro="">
      <xdr:nvCxnSpPr>
        <xdr:cNvPr id="728" name="直線コネクタ 727">
          <a:extLst>
            <a:ext uri="{FF2B5EF4-FFF2-40B4-BE49-F238E27FC236}">
              <a16:creationId xmlns:a16="http://schemas.microsoft.com/office/drawing/2014/main" id="{C378EC19-E8F9-4F66-9CDE-703E82786F4F}"/>
            </a:ext>
          </a:extLst>
        </xdr:cNvPr>
        <xdr:cNvCxnSpPr/>
      </xdr:nvCxnSpPr>
      <xdr:spPr>
        <a:xfrm flipV="1">
          <a:off x="18656300" y="143576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102888</xdr:rowOff>
    </xdr:from>
    <xdr:ext cx="469744" cy="259045"/>
    <xdr:sp macro="" textlink="">
      <xdr:nvSpPr>
        <xdr:cNvPr id="729" name="n_1aveValue【消防施設】&#10;一人当たり面積">
          <a:extLst>
            <a:ext uri="{FF2B5EF4-FFF2-40B4-BE49-F238E27FC236}">
              <a16:creationId xmlns:a16="http://schemas.microsoft.com/office/drawing/2014/main" id="{840E42B3-FCBE-4983-8B2B-6AD15508287E}"/>
            </a:ext>
          </a:extLst>
        </xdr:cNvPr>
        <xdr:cNvSpPr txBox="1"/>
      </xdr:nvSpPr>
      <xdr:spPr>
        <a:xfrm>
          <a:off x="21075727"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107459</xdr:rowOff>
    </xdr:from>
    <xdr:ext cx="469744" cy="259045"/>
    <xdr:sp macro="" textlink="">
      <xdr:nvSpPr>
        <xdr:cNvPr id="730" name="n_2aveValue【消防施設】&#10;一人当たり面積">
          <a:extLst>
            <a:ext uri="{FF2B5EF4-FFF2-40B4-BE49-F238E27FC236}">
              <a16:creationId xmlns:a16="http://schemas.microsoft.com/office/drawing/2014/main" id="{F8BC06BB-E436-458D-B6B5-61F1BE7C9A53}"/>
            </a:ext>
          </a:extLst>
        </xdr:cNvPr>
        <xdr:cNvSpPr txBox="1"/>
      </xdr:nvSpPr>
      <xdr:spPr>
        <a:xfrm>
          <a:off x="20199427" y="1450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116603</xdr:rowOff>
    </xdr:from>
    <xdr:ext cx="469744" cy="259045"/>
    <xdr:sp macro="" textlink="">
      <xdr:nvSpPr>
        <xdr:cNvPr id="731" name="n_3aveValue【消防施設】&#10;一人当たり面積">
          <a:extLst>
            <a:ext uri="{FF2B5EF4-FFF2-40B4-BE49-F238E27FC236}">
              <a16:creationId xmlns:a16="http://schemas.microsoft.com/office/drawing/2014/main" id="{694546E0-211B-4BBC-AA54-37C554B64BD6}"/>
            </a:ext>
          </a:extLst>
        </xdr:cNvPr>
        <xdr:cNvSpPr txBox="1"/>
      </xdr:nvSpPr>
      <xdr:spPr>
        <a:xfrm>
          <a:off x="19310427"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116603</xdr:rowOff>
    </xdr:from>
    <xdr:ext cx="469744" cy="259045"/>
    <xdr:sp macro="" textlink="">
      <xdr:nvSpPr>
        <xdr:cNvPr id="732" name="n_4aveValue【消防施設】&#10;一人当たり面積">
          <a:extLst>
            <a:ext uri="{FF2B5EF4-FFF2-40B4-BE49-F238E27FC236}">
              <a16:creationId xmlns:a16="http://schemas.microsoft.com/office/drawing/2014/main" id="{3793571B-C809-44F3-AD3B-ACE7EF5A4116}"/>
            </a:ext>
          </a:extLst>
        </xdr:cNvPr>
        <xdr:cNvSpPr txBox="1"/>
      </xdr:nvSpPr>
      <xdr:spPr>
        <a:xfrm>
          <a:off x="18421427"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32275</xdr:rowOff>
    </xdr:from>
    <xdr:ext cx="469744" cy="259045"/>
    <xdr:sp macro="" textlink="">
      <xdr:nvSpPr>
        <xdr:cNvPr id="733" name="n_1mainValue【消防施設】&#10;一人当たり面積">
          <a:extLst>
            <a:ext uri="{FF2B5EF4-FFF2-40B4-BE49-F238E27FC236}">
              <a16:creationId xmlns:a16="http://schemas.microsoft.com/office/drawing/2014/main" id="{BA3DC0CD-72A5-47F3-A502-D4C04594B592}"/>
            </a:ext>
          </a:extLst>
        </xdr:cNvPr>
        <xdr:cNvSpPr txBox="1"/>
      </xdr:nvSpPr>
      <xdr:spPr>
        <a:xfrm>
          <a:off x="210757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18559</xdr:rowOff>
    </xdr:from>
    <xdr:ext cx="469744" cy="259045"/>
    <xdr:sp macro="" textlink="">
      <xdr:nvSpPr>
        <xdr:cNvPr id="734" name="n_2mainValue【消防施設】&#10;一人当たり面積">
          <a:extLst>
            <a:ext uri="{FF2B5EF4-FFF2-40B4-BE49-F238E27FC236}">
              <a16:creationId xmlns:a16="http://schemas.microsoft.com/office/drawing/2014/main" id="{8F899947-013D-483B-AF5C-0085490F5E55}"/>
            </a:ext>
          </a:extLst>
        </xdr:cNvPr>
        <xdr:cNvSpPr txBox="1"/>
      </xdr:nvSpPr>
      <xdr:spPr>
        <a:xfrm>
          <a:off x="201994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23131</xdr:rowOff>
    </xdr:from>
    <xdr:ext cx="469744" cy="259045"/>
    <xdr:sp macro="" textlink="">
      <xdr:nvSpPr>
        <xdr:cNvPr id="735" name="n_3mainValue【消防施設】&#10;一人当たり面積">
          <a:extLst>
            <a:ext uri="{FF2B5EF4-FFF2-40B4-BE49-F238E27FC236}">
              <a16:creationId xmlns:a16="http://schemas.microsoft.com/office/drawing/2014/main" id="{E12F4854-3729-4CAF-A7CC-E0F85D53F492}"/>
            </a:ext>
          </a:extLst>
        </xdr:cNvPr>
        <xdr:cNvSpPr txBox="1"/>
      </xdr:nvSpPr>
      <xdr:spPr>
        <a:xfrm>
          <a:off x="19310427" y="1408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32275</xdr:rowOff>
    </xdr:from>
    <xdr:ext cx="469744" cy="259045"/>
    <xdr:sp macro="" textlink="">
      <xdr:nvSpPr>
        <xdr:cNvPr id="736" name="n_4mainValue【消防施設】&#10;一人当たり面積">
          <a:extLst>
            <a:ext uri="{FF2B5EF4-FFF2-40B4-BE49-F238E27FC236}">
              <a16:creationId xmlns:a16="http://schemas.microsoft.com/office/drawing/2014/main" id="{7524D814-FAE6-4957-B630-F765A2CE4BA3}"/>
            </a:ext>
          </a:extLst>
        </xdr:cNvPr>
        <xdr:cNvSpPr txBox="1"/>
      </xdr:nvSpPr>
      <xdr:spPr>
        <a:xfrm>
          <a:off x="184214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a:extLst>
            <a:ext uri="{FF2B5EF4-FFF2-40B4-BE49-F238E27FC236}">
              <a16:creationId xmlns:a16="http://schemas.microsoft.com/office/drawing/2014/main" id="{0BEADDF1-C196-4938-8CAF-7D01FEC261C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a:extLst>
            <a:ext uri="{FF2B5EF4-FFF2-40B4-BE49-F238E27FC236}">
              <a16:creationId xmlns:a16="http://schemas.microsoft.com/office/drawing/2014/main" id="{D58DF013-1D98-46CA-8484-0CBA4B12EEE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a:extLst>
            <a:ext uri="{FF2B5EF4-FFF2-40B4-BE49-F238E27FC236}">
              <a16:creationId xmlns:a16="http://schemas.microsoft.com/office/drawing/2014/main" id="{83773109-7D67-48B2-85E9-0FAF3909768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a:extLst>
            <a:ext uri="{FF2B5EF4-FFF2-40B4-BE49-F238E27FC236}">
              <a16:creationId xmlns:a16="http://schemas.microsoft.com/office/drawing/2014/main" id="{E5C025DB-1959-4258-9ED2-ABB8BFED0CA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a:extLst>
            <a:ext uri="{FF2B5EF4-FFF2-40B4-BE49-F238E27FC236}">
              <a16:creationId xmlns:a16="http://schemas.microsoft.com/office/drawing/2014/main" id="{E8F4D366-EFFD-4ED9-A7CB-27F06A7A20B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a:extLst>
            <a:ext uri="{FF2B5EF4-FFF2-40B4-BE49-F238E27FC236}">
              <a16:creationId xmlns:a16="http://schemas.microsoft.com/office/drawing/2014/main" id="{5CD57324-E2F8-4B1E-8AE2-2F9D49A6882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a:extLst>
            <a:ext uri="{FF2B5EF4-FFF2-40B4-BE49-F238E27FC236}">
              <a16:creationId xmlns:a16="http://schemas.microsoft.com/office/drawing/2014/main" id="{BE136D3C-2D3C-49E3-9E72-2FBDCA78C54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a:extLst>
            <a:ext uri="{FF2B5EF4-FFF2-40B4-BE49-F238E27FC236}">
              <a16:creationId xmlns:a16="http://schemas.microsoft.com/office/drawing/2014/main" id="{12BCB4E9-D2C6-4DA3-80CC-6708B50AC78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a:extLst>
            <a:ext uri="{FF2B5EF4-FFF2-40B4-BE49-F238E27FC236}">
              <a16:creationId xmlns:a16="http://schemas.microsoft.com/office/drawing/2014/main" id="{530EA4FD-6CD8-41DD-999A-173FF6BBA68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a:extLst>
            <a:ext uri="{FF2B5EF4-FFF2-40B4-BE49-F238E27FC236}">
              <a16:creationId xmlns:a16="http://schemas.microsoft.com/office/drawing/2014/main" id="{E4A16770-669B-4660-99BB-B81FF244FED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7" name="テキスト ボックス 746">
          <a:extLst>
            <a:ext uri="{FF2B5EF4-FFF2-40B4-BE49-F238E27FC236}">
              <a16:creationId xmlns:a16="http://schemas.microsoft.com/office/drawing/2014/main" id="{404063AD-A8FA-4F53-834B-F9565864703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8" name="直線コネクタ 747">
          <a:extLst>
            <a:ext uri="{FF2B5EF4-FFF2-40B4-BE49-F238E27FC236}">
              <a16:creationId xmlns:a16="http://schemas.microsoft.com/office/drawing/2014/main" id="{647D2ADF-6D07-46E1-81D3-E6260A0695C3}"/>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9" name="テキスト ボックス 748">
          <a:extLst>
            <a:ext uri="{FF2B5EF4-FFF2-40B4-BE49-F238E27FC236}">
              <a16:creationId xmlns:a16="http://schemas.microsoft.com/office/drawing/2014/main" id="{8AA09D93-F01F-443A-A0FC-9C3C2E62EB03}"/>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0" name="直線コネクタ 749">
          <a:extLst>
            <a:ext uri="{FF2B5EF4-FFF2-40B4-BE49-F238E27FC236}">
              <a16:creationId xmlns:a16="http://schemas.microsoft.com/office/drawing/2014/main" id="{40939D86-97AF-4116-90D8-9081E9441397}"/>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1" name="テキスト ボックス 750">
          <a:extLst>
            <a:ext uri="{FF2B5EF4-FFF2-40B4-BE49-F238E27FC236}">
              <a16:creationId xmlns:a16="http://schemas.microsoft.com/office/drawing/2014/main" id="{1BE1B783-3741-45ED-A00B-3EF1D1F6429A}"/>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2" name="直線コネクタ 751">
          <a:extLst>
            <a:ext uri="{FF2B5EF4-FFF2-40B4-BE49-F238E27FC236}">
              <a16:creationId xmlns:a16="http://schemas.microsoft.com/office/drawing/2014/main" id="{4A857745-9405-4282-B19D-F0015F5594F3}"/>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3" name="テキスト ボックス 752">
          <a:extLst>
            <a:ext uri="{FF2B5EF4-FFF2-40B4-BE49-F238E27FC236}">
              <a16:creationId xmlns:a16="http://schemas.microsoft.com/office/drawing/2014/main" id="{597D2464-13E7-4C29-BFB0-D87882FF9FDB}"/>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4" name="直線コネクタ 753">
          <a:extLst>
            <a:ext uri="{FF2B5EF4-FFF2-40B4-BE49-F238E27FC236}">
              <a16:creationId xmlns:a16="http://schemas.microsoft.com/office/drawing/2014/main" id="{9F88070E-1517-4BF1-9295-176D2F4207C8}"/>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5" name="テキスト ボックス 754">
          <a:extLst>
            <a:ext uri="{FF2B5EF4-FFF2-40B4-BE49-F238E27FC236}">
              <a16:creationId xmlns:a16="http://schemas.microsoft.com/office/drawing/2014/main" id="{24611789-6758-41D4-9EC5-771EB703B523}"/>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6" name="直線コネクタ 755">
          <a:extLst>
            <a:ext uri="{FF2B5EF4-FFF2-40B4-BE49-F238E27FC236}">
              <a16:creationId xmlns:a16="http://schemas.microsoft.com/office/drawing/2014/main" id="{49F3B9AB-C1F2-4533-A5CF-7CC593108941}"/>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7" name="テキスト ボックス 756">
          <a:extLst>
            <a:ext uri="{FF2B5EF4-FFF2-40B4-BE49-F238E27FC236}">
              <a16:creationId xmlns:a16="http://schemas.microsoft.com/office/drawing/2014/main" id="{3DF17513-C659-4278-85FA-DEFE24997179}"/>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8" name="直線コネクタ 757">
          <a:extLst>
            <a:ext uri="{FF2B5EF4-FFF2-40B4-BE49-F238E27FC236}">
              <a16:creationId xmlns:a16="http://schemas.microsoft.com/office/drawing/2014/main" id="{EC9201F6-4A5B-4447-815F-711BB110933F}"/>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9" name="テキスト ボックス 758">
          <a:extLst>
            <a:ext uri="{FF2B5EF4-FFF2-40B4-BE49-F238E27FC236}">
              <a16:creationId xmlns:a16="http://schemas.microsoft.com/office/drawing/2014/main" id="{081AD2D9-E102-4144-968B-3801A25D6D2B}"/>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0" name="直線コネクタ 759">
          <a:extLst>
            <a:ext uri="{FF2B5EF4-FFF2-40B4-BE49-F238E27FC236}">
              <a16:creationId xmlns:a16="http://schemas.microsoft.com/office/drawing/2014/main" id="{4FA01ECD-462C-4BE3-85A0-4FE7B5BED3D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a:extLst>
            <a:ext uri="{FF2B5EF4-FFF2-40B4-BE49-F238E27FC236}">
              <a16:creationId xmlns:a16="http://schemas.microsoft.com/office/drawing/2014/main" id="{15240311-E38B-4414-83D4-107D737D978E}"/>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169273</xdr:rowOff>
    </xdr:from>
    <xdr:to>
      <xdr:col>85</xdr:col>
      <xdr:colOff>126364</xdr:colOff>
      <xdr:row>109</xdr:row>
      <xdr:rowOff>35379</xdr:rowOff>
    </xdr:to>
    <xdr:cxnSp macro="">
      <xdr:nvCxnSpPr>
        <xdr:cNvPr id="762" name="直線コネクタ 761">
          <a:extLst>
            <a:ext uri="{FF2B5EF4-FFF2-40B4-BE49-F238E27FC236}">
              <a16:creationId xmlns:a16="http://schemas.microsoft.com/office/drawing/2014/main" id="{D92AD4E9-5262-4F6C-9DB3-C60A7B3D9FCF}"/>
            </a:ext>
          </a:extLst>
        </xdr:cNvPr>
        <xdr:cNvCxnSpPr/>
      </xdr:nvCxnSpPr>
      <xdr:spPr>
        <a:xfrm flipV="1">
          <a:off x="16318864" y="17142823"/>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3" name="【庁舎】&#10;有形固定資産減価償却率最小値テキスト">
          <a:extLst>
            <a:ext uri="{FF2B5EF4-FFF2-40B4-BE49-F238E27FC236}">
              <a16:creationId xmlns:a16="http://schemas.microsoft.com/office/drawing/2014/main" id="{ABDE0292-D3F9-4266-B802-6A708FF08CEC}"/>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4" name="直線コネクタ 763">
          <a:extLst>
            <a:ext uri="{FF2B5EF4-FFF2-40B4-BE49-F238E27FC236}">
              <a16:creationId xmlns:a16="http://schemas.microsoft.com/office/drawing/2014/main" id="{E5DCAD87-A8D1-49CB-BFDD-8BF59A5BE28B}"/>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115950</xdr:rowOff>
    </xdr:from>
    <xdr:ext cx="340478" cy="259045"/>
    <xdr:sp macro="" textlink="">
      <xdr:nvSpPr>
        <xdr:cNvPr id="765" name="【庁舎】&#10;有形固定資産減価償却率最大値テキスト">
          <a:extLst>
            <a:ext uri="{FF2B5EF4-FFF2-40B4-BE49-F238E27FC236}">
              <a16:creationId xmlns:a16="http://schemas.microsoft.com/office/drawing/2014/main" id="{CE3C753D-1786-4ECC-A0C7-2F8DCF36E1E7}"/>
            </a:ext>
          </a:extLst>
        </xdr:cNvPr>
        <xdr:cNvSpPr txBox="1"/>
      </xdr:nvSpPr>
      <xdr:spPr>
        <a:xfrm>
          <a:off x="16357600" y="169180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169273</xdr:rowOff>
    </xdr:from>
    <xdr:to>
      <xdr:col>86</xdr:col>
      <xdr:colOff>25400</xdr:colOff>
      <xdr:row>99</xdr:row>
      <xdr:rowOff>169273</xdr:rowOff>
    </xdr:to>
    <xdr:cxnSp macro="">
      <xdr:nvCxnSpPr>
        <xdr:cNvPr id="766" name="直線コネクタ 765">
          <a:extLst>
            <a:ext uri="{FF2B5EF4-FFF2-40B4-BE49-F238E27FC236}">
              <a16:creationId xmlns:a16="http://schemas.microsoft.com/office/drawing/2014/main" id="{1E498230-997E-4907-8A43-9DBC3D6026ED}"/>
            </a:ext>
          </a:extLst>
        </xdr:cNvPr>
        <xdr:cNvCxnSpPr/>
      </xdr:nvCxnSpPr>
      <xdr:spPr>
        <a:xfrm>
          <a:off x="16230600" y="1714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89098</xdr:rowOff>
    </xdr:from>
    <xdr:ext cx="405111" cy="259045"/>
    <xdr:sp macro="" textlink="">
      <xdr:nvSpPr>
        <xdr:cNvPr id="767" name="【庁舎】&#10;有形固定資産減価償却率平均値テキスト">
          <a:extLst>
            <a:ext uri="{FF2B5EF4-FFF2-40B4-BE49-F238E27FC236}">
              <a16:creationId xmlns:a16="http://schemas.microsoft.com/office/drawing/2014/main" id="{8C0F8673-7203-483D-ADC9-4B57EC9DE92D}"/>
            </a:ext>
          </a:extLst>
        </xdr:cNvPr>
        <xdr:cNvSpPr txBox="1"/>
      </xdr:nvSpPr>
      <xdr:spPr>
        <a:xfrm>
          <a:off x="16357600" y="177484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66221</xdr:rowOff>
    </xdr:from>
    <xdr:to>
      <xdr:col>85</xdr:col>
      <xdr:colOff>177800</xdr:colOff>
      <xdr:row>104</xdr:row>
      <xdr:rowOff>167821</xdr:rowOff>
    </xdr:to>
    <xdr:sp macro="" textlink="">
      <xdr:nvSpPr>
        <xdr:cNvPr id="768" name="フローチャート: 判断 767">
          <a:extLst>
            <a:ext uri="{FF2B5EF4-FFF2-40B4-BE49-F238E27FC236}">
              <a16:creationId xmlns:a16="http://schemas.microsoft.com/office/drawing/2014/main" id="{FFEC3E05-CF5C-432A-B1C9-2CCCDE0159F9}"/>
            </a:ext>
          </a:extLst>
        </xdr:cNvPr>
        <xdr:cNvSpPr/>
      </xdr:nvSpPr>
      <xdr:spPr>
        <a:xfrm>
          <a:off x="162687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51526</xdr:rowOff>
    </xdr:from>
    <xdr:to>
      <xdr:col>81</xdr:col>
      <xdr:colOff>101600</xdr:colOff>
      <xdr:row>104</xdr:row>
      <xdr:rowOff>153126</xdr:rowOff>
    </xdr:to>
    <xdr:sp macro="" textlink="">
      <xdr:nvSpPr>
        <xdr:cNvPr id="769" name="フローチャート: 判断 768">
          <a:extLst>
            <a:ext uri="{FF2B5EF4-FFF2-40B4-BE49-F238E27FC236}">
              <a16:creationId xmlns:a16="http://schemas.microsoft.com/office/drawing/2014/main" id="{92788967-D650-442B-9A9D-37BD05308ABC}"/>
            </a:ext>
          </a:extLst>
        </xdr:cNvPr>
        <xdr:cNvSpPr/>
      </xdr:nvSpPr>
      <xdr:spPr>
        <a:xfrm>
          <a:off x="15430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46627</xdr:rowOff>
    </xdr:from>
    <xdr:to>
      <xdr:col>76</xdr:col>
      <xdr:colOff>165100</xdr:colOff>
      <xdr:row>104</xdr:row>
      <xdr:rowOff>148227</xdr:rowOff>
    </xdr:to>
    <xdr:sp macro="" textlink="">
      <xdr:nvSpPr>
        <xdr:cNvPr id="770" name="フローチャート: 判断 769">
          <a:extLst>
            <a:ext uri="{FF2B5EF4-FFF2-40B4-BE49-F238E27FC236}">
              <a16:creationId xmlns:a16="http://schemas.microsoft.com/office/drawing/2014/main" id="{EC6D0789-CC79-4DA3-8D64-27C5BA689927}"/>
            </a:ext>
          </a:extLst>
        </xdr:cNvPr>
        <xdr:cNvSpPr/>
      </xdr:nvSpPr>
      <xdr:spPr>
        <a:xfrm>
          <a:off x="14541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79284</xdr:rowOff>
    </xdr:from>
    <xdr:to>
      <xdr:col>72</xdr:col>
      <xdr:colOff>38100</xdr:colOff>
      <xdr:row>105</xdr:row>
      <xdr:rowOff>9434</xdr:rowOff>
    </xdr:to>
    <xdr:sp macro="" textlink="">
      <xdr:nvSpPr>
        <xdr:cNvPr id="771" name="フローチャート: 判断 770">
          <a:extLst>
            <a:ext uri="{FF2B5EF4-FFF2-40B4-BE49-F238E27FC236}">
              <a16:creationId xmlns:a16="http://schemas.microsoft.com/office/drawing/2014/main" id="{B5538AA5-D1FA-43AB-B571-9D0638013BB4}"/>
            </a:ext>
          </a:extLst>
        </xdr:cNvPr>
        <xdr:cNvSpPr/>
      </xdr:nvSpPr>
      <xdr:spPr>
        <a:xfrm>
          <a:off x="13652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121738</xdr:rowOff>
    </xdr:from>
    <xdr:to>
      <xdr:col>67</xdr:col>
      <xdr:colOff>101600</xdr:colOff>
      <xdr:row>105</xdr:row>
      <xdr:rowOff>51888</xdr:rowOff>
    </xdr:to>
    <xdr:sp macro="" textlink="">
      <xdr:nvSpPr>
        <xdr:cNvPr id="772" name="フローチャート: 判断 771">
          <a:extLst>
            <a:ext uri="{FF2B5EF4-FFF2-40B4-BE49-F238E27FC236}">
              <a16:creationId xmlns:a16="http://schemas.microsoft.com/office/drawing/2014/main" id="{7E96A7C4-82D7-4FAB-93FD-3DCDF1B25DBF}"/>
            </a:ext>
          </a:extLst>
        </xdr:cNvPr>
        <xdr:cNvSpPr/>
      </xdr:nvSpPr>
      <xdr:spPr>
        <a:xfrm>
          <a:off x="12763500" y="1795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F0E74D0A-A029-435C-930A-0275006900B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C3F8A50F-603A-4332-9227-23CBA78DBD5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49CFF607-106A-492B-86A3-5422480CB1D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A90BD03-4981-4EC9-A397-B140AA9AF2B4}"/>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45313C3-E2DE-4825-A7B9-3BF72CC275F2}"/>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167458</xdr:rowOff>
    </xdr:from>
    <xdr:to>
      <xdr:col>85</xdr:col>
      <xdr:colOff>177800</xdr:colOff>
      <xdr:row>107</xdr:row>
      <xdr:rowOff>97608</xdr:rowOff>
    </xdr:to>
    <xdr:sp macro="" textlink="">
      <xdr:nvSpPr>
        <xdr:cNvPr id="778" name="楕円 777">
          <a:extLst>
            <a:ext uri="{FF2B5EF4-FFF2-40B4-BE49-F238E27FC236}">
              <a16:creationId xmlns:a16="http://schemas.microsoft.com/office/drawing/2014/main" id="{F576CB9A-58E7-44F4-A8FC-1640157DE3A7}"/>
            </a:ext>
          </a:extLst>
        </xdr:cNvPr>
        <xdr:cNvSpPr/>
      </xdr:nvSpPr>
      <xdr:spPr>
        <a:xfrm>
          <a:off x="16268700" y="1834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145885</xdr:rowOff>
    </xdr:from>
    <xdr:ext cx="405111" cy="259045"/>
    <xdr:sp macro="" textlink="">
      <xdr:nvSpPr>
        <xdr:cNvPr id="779" name="【庁舎】&#10;有形固定資産減価償却率該当値テキスト">
          <a:extLst>
            <a:ext uri="{FF2B5EF4-FFF2-40B4-BE49-F238E27FC236}">
              <a16:creationId xmlns:a16="http://schemas.microsoft.com/office/drawing/2014/main" id="{88618B85-9BB3-4EA6-B5A4-E15BE9DB204F}"/>
            </a:ext>
          </a:extLst>
        </xdr:cNvPr>
        <xdr:cNvSpPr txBox="1"/>
      </xdr:nvSpPr>
      <xdr:spPr>
        <a:xfrm>
          <a:off x="16357600" y="18319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144599</xdr:rowOff>
    </xdr:from>
    <xdr:to>
      <xdr:col>81</xdr:col>
      <xdr:colOff>101600</xdr:colOff>
      <xdr:row>107</xdr:row>
      <xdr:rowOff>74749</xdr:rowOff>
    </xdr:to>
    <xdr:sp macro="" textlink="">
      <xdr:nvSpPr>
        <xdr:cNvPr id="780" name="楕円 779">
          <a:extLst>
            <a:ext uri="{FF2B5EF4-FFF2-40B4-BE49-F238E27FC236}">
              <a16:creationId xmlns:a16="http://schemas.microsoft.com/office/drawing/2014/main" id="{139C2909-AC93-4663-B23D-3355DD8A1B08}"/>
            </a:ext>
          </a:extLst>
        </xdr:cNvPr>
        <xdr:cNvSpPr/>
      </xdr:nvSpPr>
      <xdr:spPr>
        <a:xfrm>
          <a:off x="15430500" y="1831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23949</xdr:rowOff>
    </xdr:from>
    <xdr:to>
      <xdr:col>85</xdr:col>
      <xdr:colOff>127000</xdr:colOff>
      <xdr:row>107</xdr:row>
      <xdr:rowOff>46808</xdr:rowOff>
    </xdr:to>
    <xdr:cxnSp macro="">
      <xdr:nvCxnSpPr>
        <xdr:cNvPr id="781" name="直線コネクタ 780">
          <a:extLst>
            <a:ext uri="{FF2B5EF4-FFF2-40B4-BE49-F238E27FC236}">
              <a16:creationId xmlns:a16="http://schemas.microsoft.com/office/drawing/2014/main" id="{C763DAA3-70F5-4346-9981-46AFB15299F2}"/>
            </a:ext>
          </a:extLst>
        </xdr:cNvPr>
        <xdr:cNvCxnSpPr/>
      </xdr:nvCxnSpPr>
      <xdr:spPr>
        <a:xfrm>
          <a:off x="15481300" y="18369099"/>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121738</xdr:rowOff>
    </xdr:from>
    <xdr:to>
      <xdr:col>76</xdr:col>
      <xdr:colOff>165100</xdr:colOff>
      <xdr:row>107</xdr:row>
      <xdr:rowOff>51888</xdr:rowOff>
    </xdr:to>
    <xdr:sp macro="" textlink="">
      <xdr:nvSpPr>
        <xdr:cNvPr id="782" name="楕円 781">
          <a:extLst>
            <a:ext uri="{FF2B5EF4-FFF2-40B4-BE49-F238E27FC236}">
              <a16:creationId xmlns:a16="http://schemas.microsoft.com/office/drawing/2014/main" id="{E39F6800-EEA2-4757-8E9D-574E3C9D5089}"/>
            </a:ext>
          </a:extLst>
        </xdr:cNvPr>
        <xdr:cNvSpPr/>
      </xdr:nvSpPr>
      <xdr:spPr>
        <a:xfrm>
          <a:off x="14541500" y="1829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1088</xdr:rowOff>
    </xdr:from>
    <xdr:to>
      <xdr:col>81</xdr:col>
      <xdr:colOff>50800</xdr:colOff>
      <xdr:row>107</xdr:row>
      <xdr:rowOff>23949</xdr:rowOff>
    </xdr:to>
    <xdr:cxnSp macro="">
      <xdr:nvCxnSpPr>
        <xdr:cNvPr id="783" name="直線コネクタ 782">
          <a:extLst>
            <a:ext uri="{FF2B5EF4-FFF2-40B4-BE49-F238E27FC236}">
              <a16:creationId xmlns:a16="http://schemas.microsoft.com/office/drawing/2014/main" id="{8DE3CDFE-3A31-403A-8E8B-7F477CEA4860}"/>
            </a:ext>
          </a:extLst>
        </xdr:cNvPr>
        <xdr:cNvCxnSpPr/>
      </xdr:nvCxnSpPr>
      <xdr:spPr>
        <a:xfrm>
          <a:off x="14592300" y="18346238"/>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98879</xdr:rowOff>
    </xdr:from>
    <xdr:to>
      <xdr:col>72</xdr:col>
      <xdr:colOff>38100</xdr:colOff>
      <xdr:row>107</xdr:row>
      <xdr:rowOff>29029</xdr:rowOff>
    </xdr:to>
    <xdr:sp macro="" textlink="">
      <xdr:nvSpPr>
        <xdr:cNvPr id="784" name="楕円 783">
          <a:extLst>
            <a:ext uri="{FF2B5EF4-FFF2-40B4-BE49-F238E27FC236}">
              <a16:creationId xmlns:a16="http://schemas.microsoft.com/office/drawing/2014/main" id="{4DC33455-90C3-48C8-ADA0-D5ACADE02FCC}"/>
            </a:ext>
          </a:extLst>
        </xdr:cNvPr>
        <xdr:cNvSpPr/>
      </xdr:nvSpPr>
      <xdr:spPr>
        <a:xfrm>
          <a:off x="13652500" y="1827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149679</xdr:rowOff>
    </xdr:from>
    <xdr:to>
      <xdr:col>76</xdr:col>
      <xdr:colOff>114300</xdr:colOff>
      <xdr:row>107</xdr:row>
      <xdr:rowOff>1088</xdr:rowOff>
    </xdr:to>
    <xdr:cxnSp macro="">
      <xdr:nvCxnSpPr>
        <xdr:cNvPr id="785" name="直線コネクタ 784">
          <a:extLst>
            <a:ext uri="{FF2B5EF4-FFF2-40B4-BE49-F238E27FC236}">
              <a16:creationId xmlns:a16="http://schemas.microsoft.com/office/drawing/2014/main" id="{41E7D6E5-FE8F-42B2-ACB1-EC3A0027D081}"/>
            </a:ext>
          </a:extLst>
        </xdr:cNvPr>
        <xdr:cNvCxnSpPr/>
      </xdr:nvCxnSpPr>
      <xdr:spPr>
        <a:xfrm>
          <a:off x="13703300" y="18323379"/>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76019</xdr:rowOff>
    </xdr:from>
    <xdr:to>
      <xdr:col>67</xdr:col>
      <xdr:colOff>101600</xdr:colOff>
      <xdr:row>107</xdr:row>
      <xdr:rowOff>6169</xdr:rowOff>
    </xdr:to>
    <xdr:sp macro="" textlink="">
      <xdr:nvSpPr>
        <xdr:cNvPr id="786" name="楕円 785">
          <a:extLst>
            <a:ext uri="{FF2B5EF4-FFF2-40B4-BE49-F238E27FC236}">
              <a16:creationId xmlns:a16="http://schemas.microsoft.com/office/drawing/2014/main" id="{35E6610E-D0F8-41EE-A0D3-DBE557422228}"/>
            </a:ext>
          </a:extLst>
        </xdr:cNvPr>
        <xdr:cNvSpPr/>
      </xdr:nvSpPr>
      <xdr:spPr>
        <a:xfrm>
          <a:off x="12763500" y="1824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126819</xdr:rowOff>
    </xdr:from>
    <xdr:to>
      <xdr:col>71</xdr:col>
      <xdr:colOff>177800</xdr:colOff>
      <xdr:row>106</xdr:row>
      <xdr:rowOff>149679</xdr:rowOff>
    </xdr:to>
    <xdr:cxnSp macro="">
      <xdr:nvCxnSpPr>
        <xdr:cNvPr id="787" name="直線コネクタ 786">
          <a:extLst>
            <a:ext uri="{FF2B5EF4-FFF2-40B4-BE49-F238E27FC236}">
              <a16:creationId xmlns:a16="http://schemas.microsoft.com/office/drawing/2014/main" id="{2C6F445D-1AC1-4FD3-AA2F-9DE80329D3F4}"/>
            </a:ext>
          </a:extLst>
        </xdr:cNvPr>
        <xdr:cNvCxnSpPr/>
      </xdr:nvCxnSpPr>
      <xdr:spPr>
        <a:xfrm>
          <a:off x="12814300" y="1830051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169653</xdr:rowOff>
    </xdr:from>
    <xdr:ext cx="405111" cy="259045"/>
    <xdr:sp macro="" textlink="">
      <xdr:nvSpPr>
        <xdr:cNvPr id="788" name="n_1aveValue【庁舎】&#10;有形固定資産減価償却率">
          <a:extLst>
            <a:ext uri="{FF2B5EF4-FFF2-40B4-BE49-F238E27FC236}">
              <a16:creationId xmlns:a16="http://schemas.microsoft.com/office/drawing/2014/main" id="{9433E961-8ACC-4E42-9EEB-F3520B41324A}"/>
            </a:ext>
          </a:extLst>
        </xdr:cNvPr>
        <xdr:cNvSpPr txBox="1"/>
      </xdr:nvSpPr>
      <xdr:spPr>
        <a:xfrm>
          <a:off x="15266044" y="1765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164754</xdr:rowOff>
    </xdr:from>
    <xdr:ext cx="405111" cy="259045"/>
    <xdr:sp macro="" textlink="">
      <xdr:nvSpPr>
        <xdr:cNvPr id="789" name="n_2aveValue【庁舎】&#10;有形固定資産減価償却率">
          <a:extLst>
            <a:ext uri="{FF2B5EF4-FFF2-40B4-BE49-F238E27FC236}">
              <a16:creationId xmlns:a16="http://schemas.microsoft.com/office/drawing/2014/main" id="{D400BDE4-4E57-4624-87DE-243D9361DB41}"/>
            </a:ext>
          </a:extLst>
        </xdr:cNvPr>
        <xdr:cNvSpPr txBox="1"/>
      </xdr:nvSpPr>
      <xdr:spPr>
        <a:xfrm>
          <a:off x="143897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25961</xdr:rowOff>
    </xdr:from>
    <xdr:ext cx="405111" cy="259045"/>
    <xdr:sp macro="" textlink="">
      <xdr:nvSpPr>
        <xdr:cNvPr id="790" name="n_3aveValue【庁舎】&#10;有形固定資産減価償却率">
          <a:extLst>
            <a:ext uri="{FF2B5EF4-FFF2-40B4-BE49-F238E27FC236}">
              <a16:creationId xmlns:a16="http://schemas.microsoft.com/office/drawing/2014/main" id="{488FD423-86DD-4ACA-B2E6-51110996345D}"/>
            </a:ext>
          </a:extLst>
        </xdr:cNvPr>
        <xdr:cNvSpPr txBox="1"/>
      </xdr:nvSpPr>
      <xdr:spPr>
        <a:xfrm>
          <a:off x="13500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68415</xdr:rowOff>
    </xdr:from>
    <xdr:ext cx="405111" cy="259045"/>
    <xdr:sp macro="" textlink="">
      <xdr:nvSpPr>
        <xdr:cNvPr id="791" name="n_4aveValue【庁舎】&#10;有形固定資産減価償却率">
          <a:extLst>
            <a:ext uri="{FF2B5EF4-FFF2-40B4-BE49-F238E27FC236}">
              <a16:creationId xmlns:a16="http://schemas.microsoft.com/office/drawing/2014/main" id="{D74CFEEA-988D-4DC8-855E-113042B3D50C}"/>
            </a:ext>
          </a:extLst>
        </xdr:cNvPr>
        <xdr:cNvSpPr txBox="1"/>
      </xdr:nvSpPr>
      <xdr:spPr>
        <a:xfrm>
          <a:off x="12611744" y="1772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65876</xdr:rowOff>
    </xdr:from>
    <xdr:ext cx="405111" cy="259045"/>
    <xdr:sp macro="" textlink="">
      <xdr:nvSpPr>
        <xdr:cNvPr id="792" name="n_1mainValue【庁舎】&#10;有形固定資産減価償却率">
          <a:extLst>
            <a:ext uri="{FF2B5EF4-FFF2-40B4-BE49-F238E27FC236}">
              <a16:creationId xmlns:a16="http://schemas.microsoft.com/office/drawing/2014/main" id="{7F084CE8-5803-4CEB-95EA-6C1D194A849F}"/>
            </a:ext>
          </a:extLst>
        </xdr:cNvPr>
        <xdr:cNvSpPr txBox="1"/>
      </xdr:nvSpPr>
      <xdr:spPr>
        <a:xfrm>
          <a:off x="15266044" y="18411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43015</xdr:rowOff>
    </xdr:from>
    <xdr:ext cx="405111" cy="259045"/>
    <xdr:sp macro="" textlink="">
      <xdr:nvSpPr>
        <xdr:cNvPr id="793" name="n_2mainValue【庁舎】&#10;有形固定資産減価償却率">
          <a:extLst>
            <a:ext uri="{FF2B5EF4-FFF2-40B4-BE49-F238E27FC236}">
              <a16:creationId xmlns:a16="http://schemas.microsoft.com/office/drawing/2014/main" id="{DDFF717B-056C-45E8-BCCF-97D6F20AEA39}"/>
            </a:ext>
          </a:extLst>
        </xdr:cNvPr>
        <xdr:cNvSpPr txBox="1"/>
      </xdr:nvSpPr>
      <xdr:spPr>
        <a:xfrm>
          <a:off x="14389744" y="1838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20156</xdr:rowOff>
    </xdr:from>
    <xdr:ext cx="405111" cy="259045"/>
    <xdr:sp macro="" textlink="">
      <xdr:nvSpPr>
        <xdr:cNvPr id="794" name="n_3mainValue【庁舎】&#10;有形固定資産減価償却率">
          <a:extLst>
            <a:ext uri="{FF2B5EF4-FFF2-40B4-BE49-F238E27FC236}">
              <a16:creationId xmlns:a16="http://schemas.microsoft.com/office/drawing/2014/main" id="{97F812D5-2DCD-4C20-BCC8-FD93EBD8F685}"/>
            </a:ext>
          </a:extLst>
        </xdr:cNvPr>
        <xdr:cNvSpPr txBox="1"/>
      </xdr:nvSpPr>
      <xdr:spPr>
        <a:xfrm>
          <a:off x="13500744" y="18365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168746</xdr:rowOff>
    </xdr:from>
    <xdr:ext cx="405111" cy="259045"/>
    <xdr:sp macro="" textlink="">
      <xdr:nvSpPr>
        <xdr:cNvPr id="795" name="n_4mainValue【庁舎】&#10;有形固定資産減価償却率">
          <a:extLst>
            <a:ext uri="{FF2B5EF4-FFF2-40B4-BE49-F238E27FC236}">
              <a16:creationId xmlns:a16="http://schemas.microsoft.com/office/drawing/2014/main" id="{84DA48DF-1C42-400B-98FC-7BE3FE165A5D}"/>
            </a:ext>
          </a:extLst>
        </xdr:cNvPr>
        <xdr:cNvSpPr txBox="1"/>
      </xdr:nvSpPr>
      <xdr:spPr>
        <a:xfrm>
          <a:off x="12611744" y="1834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3CE51AB6-B417-405C-83AF-3AA7E844097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60BB6FFD-4873-4292-BE0E-43722B5D1A0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6E7A19EB-EF5B-4661-B467-01914DBB401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3843EF79-200E-4892-BA78-5C905A6B0FE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C3D08744-8FB8-48C3-B2BB-22847E031BB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D2B6535B-D5A0-431A-AFCE-F771CF039D2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AAEB9F64-25F7-4F48-8A22-92330A8B7F1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45656CAB-DCAD-4D23-A3C6-5EAB74A31867}"/>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52CD0C97-5E19-4CFB-8F61-AB0193FA1886}"/>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072ACAF9-C084-4CDF-9AEC-3D987846208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806" name="テキスト ボックス 805">
          <a:extLst>
            <a:ext uri="{FF2B5EF4-FFF2-40B4-BE49-F238E27FC236}">
              <a16:creationId xmlns:a16="http://schemas.microsoft.com/office/drawing/2014/main" id="{4A486501-A2B1-4544-9453-661051993173}"/>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807" name="直線コネクタ 806">
          <a:extLst>
            <a:ext uri="{FF2B5EF4-FFF2-40B4-BE49-F238E27FC236}">
              <a16:creationId xmlns:a16="http://schemas.microsoft.com/office/drawing/2014/main" id="{2487E747-3B82-4F67-8135-B0BB5250799B}"/>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8" name="テキスト ボックス 807">
          <a:extLst>
            <a:ext uri="{FF2B5EF4-FFF2-40B4-BE49-F238E27FC236}">
              <a16:creationId xmlns:a16="http://schemas.microsoft.com/office/drawing/2014/main" id="{68F659A9-36EB-4476-B4CC-D96AB5D1750A}"/>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9" name="直線コネクタ 808">
          <a:extLst>
            <a:ext uri="{FF2B5EF4-FFF2-40B4-BE49-F238E27FC236}">
              <a16:creationId xmlns:a16="http://schemas.microsoft.com/office/drawing/2014/main" id="{E71E4806-C636-4878-9065-BF593773A69D}"/>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0" name="テキスト ボックス 809">
          <a:extLst>
            <a:ext uri="{FF2B5EF4-FFF2-40B4-BE49-F238E27FC236}">
              <a16:creationId xmlns:a16="http://schemas.microsoft.com/office/drawing/2014/main" id="{776E1873-E075-4439-996C-1BB6E303B74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1" name="直線コネクタ 810">
          <a:extLst>
            <a:ext uri="{FF2B5EF4-FFF2-40B4-BE49-F238E27FC236}">
              <a16:creationId xmlns:a16="http://schemas.microsoft.com/office/drawing/2014/main" id="{B2A67F1B-5EDE-4E07-BF5F-8AF85856993C}"/>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2" name="テキスト ボックス 811">
          <a:extLst>
            <a:ext uri="{FF2B5EF4-FFF2-40B4-BE49-F238E27FC236}">
              <a16:creationId xmlns:a16="http://schemas.microsoft.com/office/drawing/2014/main" id="{2B17C8B8-8114-4634-981D-40CB59F050F3}"/>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3" name="直線コネクタ 812">
          <a:extLst>
            <a:ext uri="{FF2B5EF4-FFF2-40B4-BE49-F238E27FC236}">
              <a16:creationId xmlns:a16="http://schemas.microsoft.com/office/drawing/2014/main" id="{836F15CB-828D-4AC6-931D-566FCACAF287}"/>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4" name="テキスト ボックス 813">
          <a:extLst>
            <a:ext uri="{FF2B5EF4-FFF2-40B4-BE49-F238E27FC236}">
              <a16:creationId xmlns:a16="http://schemas.microsoft.com/office/drawing/2014/main" id="{CABB7643-4A16-41E0-ACCC-1E834313EF71}"/>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5" name="直線コネクタ 814">
          <a:extLst>
            <a:ext uri="{FF2B5EF4-FFF2-40B4-BE49-F238E27FC236}">
              <a16:creationId xmlns:a16="http://schemas.microsoft.com/office/drawing/2014/main" id="{22A20DF3-538C-4EEA-9BDA-78A6DA0F5724}"/>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6" name="テキスト ボックス 815">
          <a:extLst>
            <a:ext uri="{FF2B5EF4-FFF2-40B4-BE49-F238E27FC236}">
              <a16:creationId xmlns:a16="http://schemas.microsoft.com/office/drawing/2014/main" id="{5467D4F2-A82E-40D5-973A-96E97E7DF093}"/>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7" name="直線コネクタ 816">
          <a:extLst>
            <a:ext uri="{FF2B5EF4-FFF2-40B4-BE49-F238E27FC236}">
              <a16:creationId xmlns:a16="http://schemas.microsoft.com/office/drawing/2014/main" id="{AB1D9E30-4650-4B98-823C-0C31BFBE560B}"/>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8" name="テキスト ボックス 817">
          <a:extLst>
            <a:ext uri="{FF2B5EF4-FFF2-40B4-BE49-F238E27FC236}">
              <a16:creationId xmlns:a16="http://schemas.microsoft.com/office/drawing/2014/main" id="{BE23BCE8-0400-4CFA-9480-D0517079015B}"/>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9" name="直線コネクタ 818">
          <a:extLst>
            <a:ext uri="{FF2B5EF4-FFF2-40B4-BE49-F238E27FC236}">
              <a16:creationId xmlns:a16="http://schemas.microsoft.com/office/drawing/2014/main" id="{DD538918-ADEC-4ABF-BC0E-D9A85DCB164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0" name="テキスト ボックス 819">
          <a:extLst>
            <a:ext uri="{FF2B5EF4-FFF2-40B4-BE49-F238E27FC236}">
              <a16:creationId xmlns:a16="http://schemas.microsoft.com/office/drawing/2014/main" id="{8660D547-1B93-4DFE-A6B4-B6F0DF45892B}"/>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1" name="【庁舎】&#10;一人当たり面積グラフ枠">
          <a:extLst>
            <a:ext uri="{FF2B5EF4-FFF2-40B4-BE49-F238E27FC236}">
              <a16:creationId xmlns:a16="http://schemas.microsoft.com/office/drawing/2014/main" id="{14327EB2-C29B-4A11-8A07-28D003DC7DC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162742</xdr:rowOff>
    </xdr:from>
    <xdr:to>
      <xdr:col>116</xdr:col>
      <xdr:colOff>62864</xdr:colOff>
      <xdr:row>108</xdr:row>
      <xdr:rowOff>164374</xdr:rowOff>
    </xdr:to>
    <xdr:cxnSp macro="">
      <xdr:nvCxnSpPr>
        <xdr:cNvPr id="822" name="直線コネクタ 821">
          <a:extLst>
            <a:ext uri="{FF2B5EF4-FFF2-40B4-BE49-F238E27FC236}">
              <a16:creationId xmlns:a16="http://schemas.microsoft.com/office/drawing/2014/main" id="{03785CEF-C231-4CFB-A359-FEC5DC0FA98D}"/>
            </a:ext>
          </a:extLst>
        </xdr:cNvPr>
        <xdr:cNvCxnSpPr/>
      </xdr:nvCxnSpPr>
      <xdr:spPr>
        <a:xfrm flipV="1">
          <a:off x="22160864" y="17136292"/>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168201</xdr:rowOff>
    </xdr:from>
    <xdr:ext cx="469744" cy="259045"/>
    <xdr:sp macro="" textlink="">
      <xdr:nvSpPr>
        <xdr:cNvPr id="823" name="【庁舎】&#10;一人当たり面積最小値テキスト">
          <a:extLst>
            <a:ext uri="{FF2B5EF4-FFF2-40B4-BE49-F238E27FC236}">
              <a16:creationId xmlns:a16="http://schemas.microsoft.com/office/drawing/2014/main" id="{B15FE756-3B2F-4148-80FC-9BE86F5302DD}"/>
            </a:ext>
          </a:extLst>
        </xdr:cNvPr>
        <xdr:cNvSpPr txBox="1"/>
      </xdr:nvSpPr>
      <xdr:spPr>
        <a:xfrm>
          <a:off x="22199600" y="1868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164374</xdr:rowOff>
    </xdr:from>
    <xdr:to>
      <xdr:col>116</xdr:col>
      <xdr:colOff>152400</xdr:colOff>
      <xdr:row>108</xdr:row>
      <xdr:rowOff>164374</xdr:rowOff>
    </xdr:to>
    <xdr:cxnSp macro="">
      <xdr:nvCxnSpPr>
        <xdr:cNvPr id="824" name="直線コネクタ 823">
          <a:extLst>
            <a:ext uri="{FF2B5EF4-FFF2-40B4-BE49-F238E27FC236}">
              <a16:creationId xmlns:a16="http://schemas.microsoft.com/office/drawing/2014/main" id="{212597EE-139A-4705-A9A1-0F6EA2DF2531}"/>
            </a:ext>
          </a:extLst>
        </xdr:cNvPr>
        <xdr:cNvCxnSpPr/>
      </xdr:nvCxnSpPr>
      <xdr:spPr>
        <a:xfrm>
          <a:off x="22072600" y="1868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109419</xdr:rowOff>
    </xdr:from>
    <xdr:ext cx="469744" cy="259045"/>
    <xdr:sp macro="" textlink="">
      <xdr:nvSpPr>
        <xdr:cNvPr id="825" name="【庁舎】&#10;一人当たり面積最大値テキスト">
          <a:extLst>
            <a:ext uri="{FF2B5EF4-FFF2-40B4-BE49-F238E27FC236}">
              <a16:creationId xmlns:a16="http://schemas.microsoft.com/office/drawing/2014/main" id="{C4E634CC-FA54-484D-8EBF-2E41F0260294}"/>
            </a:ext>
          </a:extLst>
        </xdr:cNvPr>
        <xdr:cNvSpPr txBox="1"/>
      </xdr:nvSpPr>
      <xdr:spPr>
        <a:xfrm>
          <a:off x="22199600" y="16911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162742</xdr:rowOff>
    </xdr:from>
    <xdr:to>
      <xdr:col>116</xdr:col>
      <xdr:colOff>152400</xdr:colOff>
      <xdr:row>99</xdr:row>
      <xdr:rowOff>162742</xdr:rowOff>
    </xdr:to>
    <xdr:cxnSp macro="">
      <xdr:nvCxnSpPr>
        <xdr:cNvPr id="826" name="直線コネクタ 825">
          <a:extLst>
            <a:ext uri="{FF2B5EF4-FFF2-40B4-BE49-F238E27FC236}">
              <a16:creationId xmlns:a16="http://schemas.microsoft.com/office/drawing/2014/main" id="{A8C5EB22-C8CB-4D8B-A69C-C641E2A6E62B}"/>
            </a:ext>
          </a:extLst>
        </xdr:cNvPr>
        <xdr:cNvCxnSpPr/>
      </xdr:nvCxnSpPr>
      <xdr:spPr>
        <a:xfrm>
          <a:off x="22072600" y="1713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92001</xdr:rowOff>
    </xdr:from>
    <xdr:ext cx="469744" cy="259045"/>
    <xdr:sp macro="" textlink="">
      <xdr:nvSpPr>
        <xdr:cNvPr id="827" name="【庁舎】&#10;一人当たり面積平均値テキスト">
          <a:extLst>
            <a:ext uri="{FF2B5EF4-FFF2-40B4-BE49-F238E27FC236}">
              <a16:creationId xmlns:a16="http://schemas.microsoft.com/office/drawing/2014/main" id="{A52E121B-8F77-41AD-8378-53DEE3DD6B21}"/>
            </a:ext>
          </a:extLst>
        </xdr:cNvPr>
        <xdr:cNvSpPr txBox="1"/>
      </xdr:nvSpPr>
      <xdr:spPr>
        <a:xfrm>
          <a:off x="22199600" y="18265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113574</xdr:rowOff>
    </xdr:from>
    <xdr:to>
      <xdr:col>116</xdr:col>
      <xdr:colOff>114300</xdr:colOff>
      <xdr:row>107</xdr:row>
      <xdr:rowOff>43724</xdr:rowOff>
    </xdr:to>
    <xdr:sp macro="" textlink="">
      <xdr:nvSpPr>
        <xdr:cNvPr id="828" name="フローチャート: 判断 827">
          <a:extLst>
            <a:ext uri="{FF2B5EF4-FFF2-40B4-BE49-F238E27FC236}">
              <a16:creationId xmlns:a16="http://schemas.microsoft.com/office/drawing/2014/main" id="{A6AB5464-3A58-491C-8FA7-B59ACCBE93AF}"/>
            </a:ext>
          </a:extLst>
        </xdr:cNvPr>
        <xdr:cNvSpPr/>
      </xdr:nvSpPr>
      <xdr:spPr>
        <a:xfrm>
          <a:off x="22110700" y="1828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126637</xdr:rowOff>
    </xdr:from>
    <xdr:to>
      <xdr:col>112</xdr:col>
      <xdr:colOff>38100</xdr:colOff>
      <xdr:row>107</xdr:row>
      <xdr:rowOff>56787</xdr:rowOff>
    </xdr:to>
    <xdr:sp macro="" textlink="">
      <xdr:nvSpPr>
        <xdr:cNvPr id="829" name="フローチャート: 判断 828">
          <a:extLst>
            <a:ext uri="{FF2B5EF4-FFF2-40B4-BE49-F238E27FC236}">
              <a16:creationId xmlns:a16="http://schemas.microsoft.com/office/drawing/2014/main" id="{B037A0D9-AF66-48DA-85C0-E69F93EECD92}"/>
            </a:ext>
          </a:extLst>
        </xdr:cNvPr>
        <xdr:cNvSpPr/>
      </xdr:nvSpPr>
      <xdr:spPr>
        <a:xfrm>
          <a:off x="21272500" y="1830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120106</xdr:rowOff>
    </xdr:from>
    <xdr:to>
      <xdr:col>107</xdr:col>
      <xdr:colOff>101600</xdr:colOff>
      <xdr:row>107</xdr:row>
      <xdr:rowOff>50256</xdr:rowOff>
    </xdr:to>
    <xdr:sp macro="" textlink="">
      <xdr:nvSpPr>
        <xdr:cNvPr id="830" name="フローチャート: 判断 829">
          <a:extLst>
            <a:ext uri="{FF2B5EF4-FFF2-40B4-BE49-F238E27FC236}">
              <a16:creationId xmlns:a16="http://schemas.microsoft.com/office/drawing/2014/main" id="{48DA6AF3-A3AA-45D3-BB0F-D06B7D56EB50}"/>
            </a:ext>
          </a:extLst>
        </xdr:cNvPr>
        <xdr:cNvSpPr/>
      </xdr:nvSpPr>
      <xdr:spPr>
        <a:xfrm>
          <a:off x="20383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146231</xdr:rowOff>
    </xdr:from>
    <xdr:to>
      <xdr:col>102</xdr:col>
      <xdr:colOff>165100</xdr:colOff>
      <xdr:row>107</xdr:row>
      <xdr:rowOff>76381</xdr:rowOff>
    </xdr:to>
    <xdr:sp macro="" textlink="">
      <xdr:nvSpPr>
        <xdr:cNvPr id="831" name="フローチャート: 判断 830">
          <a:extLst>
            <a:ext uri="{FF2B5EF4-FFF2-40B4-BE49-F238E27FC236}">
              <a16:creationId xmlns:a16="http://schemas.microsoft.com/office/drawing/2014/main" id="{DA7C6144-F2FD-4470-A779-F2DA61A6ECF7}"/>
            </a:ext>
          </a:extLst>
        </xdr:cNvPr>
        <xdr:cNvSpPr/>
      </xdr:nvSpPr>
      <xdr:spPr>
        <a:xfrm>
          <a:off x="19494500" y="183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146231</xdr:rowOff>
    </xdr:from>
    <xdr:to>
      <xdr:col>98</xdr:col>
      <xdr:colOff>38100</xdr:colOff>
      <xdr:row>107</xdr:row>
      <xdr:rowOff>76381</xdr:rowOff>
    </xdr:to>
    <xdr:sp macro="" textlink="">
      <xdr:nvSpPr>
        <xdr:cNvPr id="832" name="フローチャート: 判断 831">
          <a:extLst>
            <a:ext uri="{FF2B5EF4-FFF2-40B4-BE49-F238E27FC236}">
              <a16:creationId xmlns:a16="http://schemas.microsoft.com/office/drawing/2014/main" id="{34508F84-DE53-4686-B450-87DD6B1A28D3}"/>
            </a:ext>
          </a:extLst>
        </xdr:cNvPr>
        <xdr:cNvSpPr/>
      </xdr:nvSpPr>
      <xdr:spPr>
        <a:xfrm>
          <a:off x="18605500" y="183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72D4E72A-EE6F-411D-A492-2B6A097BEDB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F22ACD45-938F-40B5-96F1-150164EDA092}"/>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96AEDACA-08B4-4644-ACDF-D47F9F58CB9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D0817752-3CD7-4291-AE25-217192D2F40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41E35FCB-518F-47D4-83D0-D6A66D30B66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31931</xdr:rowOff>
    </xdr:from>
    <xdr:to>
      <xdr:col>116</xdr:col>
      <xdr:colOff>114300</xdr:colOff>
      <xdr:row>106</xdr:row>
      <xdr:rowOff>133531</xdr:rowOff>
    </xdr:to>
    <xdr:sp macro="" textlink="">
      <xdr:nvSpPr>
        <xdr:cNvPr id="838" name="楕円 837">
          <a:extLst>
            <a:ext uri="{FF2B5EF4-FFF2-40B4-BE49-F238E27FC236}">
              <a16:creationId xmlns:a16="http://schemas.microsoft.com/office/drawing/2014/main" id="{36444EAE-B435-4056-84FE-160A814216C7}"/>
            </a:ext>
          </a:extLst>
        </xdr:cNvPr>
        <xdr:cNvSpPr/>
      </xdr:nvSpPr>
      <xdr:spPr>
        <a:xfrm>
          <a:off x="22110700" y="1820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54808</xdr:rowOff>
    </xdr:from>
    <xdr:ext cx="469744" cy="259045"/>
    <xdr:sp macro="" textlink="">
      <xdr:nvSpPr>
        <xdr:cNvPr id="839" name="【庁舎】&#10;一人当たり面積該当値テキスト">
          <a:extLst>
            <a:ext uri="{FF2B5EF4-FFF2-40B4-BE49-F238E27FC236}">
              <a16:creationId xmlns:a16="http://schemas.microsoft.com/office/drawing/2014/main" id="{06FB9529-A4AF-41B5-B6B6-5F6C53778589}"/>
            </a:ext>
          </a:extLst>
        </xdr:cNvPr>
        <xdr:cNvSpPr txBox="1"/>
      </xdr:nvSpPr>
      <xdr:spPr>
        <a:xfrm>
          <a:off x="22199600" y="18057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44994</xdr:rowOff>
    </xdr:from>
    <xdr:to>
      <xdr:col>112</xdr:col>
      <xdr:colOff>38100</xdr:colOff>
      <xdr:row>106</xdr:row>
      <xdr:rowOff>146594</xdr:rowOff>
    </xdr:to>
    <xdr:sp macro="" textlink="">
      <xdr:nvSpPr>
        <xdr:cNvPr id="840" name="楕円 839">
          <a:extLst>
            <a:ext uri="{FF2B5EF4-FFF2-40B4-BE49-F238E27FC236}">
              <a16:creationId xmlns:a16="http://schemas.microsoft.com/office/drawing/2014/main" id="{AB6114C0-FE98-403F-83E3-295382430783}"/>
            </a:ext>
          </a:extLst>
        </xdr:cNvPr>
        <xdr:cNvSpPr/>
      </xdr:nvSpPr>
      <xdr:spPr>
        <a:xfrm>
          <a:off x="21272500" y="1821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82731</xdr:rowOff>
    </xdr:from>
    <xdr:to>
      <xdr:col>116</xdr:col>
      <xdr:colOff>63500</xdr:colOff>
      <xdr:row>106</xdr:row>
      <xdr:rowOff>95794</xdr:rowOff>
    </xdr:to>
    <xdr:cxnSp macro="">
      <xdr:nvCxnSpPr>
        <xdr:cNvPr id="841" name="直線コネクタ 840">
          <a:extLst>
            <a:ext uri="{FF2B5EF4-FFF2-40B4-BE49-F238E27FC236}">
              <a16:creationId xmlns:a16="http://schemas.microsoft.com/office/drawing/2014/main" id="{7B35DB31-BAC8-4AEA-B575-83DF4C0A7F90}"/>
            </a:ext>
          </a:extLst>
        </xdr:cNvPr>
        <xdr:cNvCxnSpPr/>
      </xdr:nvCxnSpPr>
      <xdr:spPr>
        <a:xfrm flipV="1">
          <a:off x="21323300" y="18256431"/>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142966</xdr:rowOff>
    </xdr:from>
    <xdr:to>
      <xdr:col>107</xdr:col>
      <xdr:colOff>101600</xdr:colOff>
      <xdr:row>105</xdr:row>
      <xdr:rowOff>73116</xdr:rowOff>
    </xdr:to>
    <xdr:sp macro="" textlink="">
      <xdr:nvSpPr>
        <xdr:cNvPr id="842" name="楕円 841">
          <a:extLst>
            <a:ext uri="{FF2B5EF4-FFF2-40B4-BE49-F238E27FC236}">
              <a16:creationId xmlns:a16="http://schemas.microsoft.com/office/drawing/2014/main" id="{DC453CC9-9E6A-4B2C-BB4A-EB6EEDF32169}"/>
            </a:ext>
          </a:extLst>
        </xdr:cNvPr>
        <xdr:cNvSpPr/>
      </xdr:nvSpPr>
      <xdr:spPr>
        <a:xfrm>
          <a:off x="20383500" y="179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22316</xdr:rowOff>
    </xdr:from>
    <xdr:to>
      <xdr:col>111</xdr:col>
      <xdr:colOff>177800</xdr:colOff>
      <xdr:row>106</xdr:row>
      <xdr:rowOff>95794</xdr:rowOff>
    </xdr:to>
    <xdr:cxnSp macro="">
      <xdr:nvCxnSpPr>
        <xdr:cNvPr id="843" name="直線コネクタ 842">
          <a:extLst>
            <a:ext uri="{FF2B5EF4-FFF2-40B4-BE49-F238E27FC236}">
              <a16:creationId xmlns:a16="http://schemas.microsoft.com/office/drawing/2014/main" id="{C29552CA-212B-4A36-A615-5467DB86D842}"/>
            </a:ext>
          </a:extLst>
        </xdr:cNvPr>
        <xdr:cNvCxnSpPr/>
      </xdr:nvCxnSpPr>
      <xdr:spPr>
        <a:xfrm>
          <a:off x="20434300" y="18024566"/>
          <a:ext cx="889000" cy="24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156029</xdr:rowOff>
    </xdr:from>
    <xdr:to>
      <xdr:col>102</xdr:col>
      <xdr:colOff>165100</xdr:colOff>
      <xdr:row>105</xdr:row>
      <xdr:rowOff>86179</xdr:rowOff>
    </xdr:to>
    <xdr:sp macro="" textlink="">
      <xdr:nvSpPr>
        <xdr:cNvPr id="844" name="楕円 843">
          <a:extLst>
            <a:ext uri="{FF2B5EF4-FFF2-40B4-BE49-F238E27FC236}">
              <a16:creationId xmlns:a16="http://schemas.microsoft.com/office/drawing/2014/main" id="{ABB38A28-351E-4549-976C-FFD8FCD913A5}"/>
            </a:ext>
          </a:extLst>
        </xdr:cNvPr>
        <xdr:cNvSpPr/>
      </xdr:nvSpPr>
      <xdr:spPr>
        <a:xfrm>
          <a:off x="194945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22316</xdr:rowOff>
    </xdr:from>
    <xdr:to>
      <xdr:col>107</xdr:col>
      <xdr:colOff>50800</xdr:colOff>
      <xdr:row>105</xdr:row>
      <xdr:rowOff>35379</xdr:rowOff>
    </xdr:to>
    <xdr:cxnSp macro="">
      <xdr:nvCxnSpPr>
        <xdr:cNvPr id="845" name="直線コネクタ 844">
          <a:extLst>
            <a:ext uri="{FF2B5EF4-FFF2-40B4-BE49-F238E27FC236}">
              <a16:creationId xmlns:a16="http://schemas.microsoft.com/office/drawing/2014/main" id="{589D1B40-2678-48AA-90B7-9412F84F0FB2}"/>
            </a:ext>
          </a:extLst>
        </xdr:cNvPr>
        <xdr:cNvCxnSpPr/>
      </xdr:nvCxnSpPr>
      <xdr:spPr>
        <a:xfrm flipV="1">
          <a:off x="19545300" y="18024566"/>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169092</xdr:rowOff>
    </xdr:from>
    <xdr:to>
      <xdr:col>98</xdr:col>
      <xdr:colOff>38100</xdr:colOff>
      <xdr:row>105</xdr:row>
      <xdr:rowOff>99242</xdr:rowOff>
    </xdr:to>
    <xdr:sp macro="" textlink="">
      <xdr:nvSpPr>
        <xdr:cNvPr id="846" name="楕円 845">
          <a:extLst>
            <a:ext uri="{FF2B5EF4-FFF2-40B4-BE49-F238E27FC236}">
              <a16:creationId xmlns:a16="http://schemas.microsoft.com/office/drawing/2014/main" id="{6E3BEC4F-7E16-435E-A20C-ED41B6859A00}"/>
            </a:ext>
          </a:extLst>
        </xdr:cNvPr>
        <xdr:cNvSpPr/>
      </xdr:nvSpPr>
      <xdr:spPr>
        <a:xfrm>
          <a:off x="18605500" y="1799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35379</xdr:rowOff>
    </xdr:from>
    <xdr:to>
      <xdr:col>102</xdr:col>
      <xdr:colOff>114300</xdr:colOff>
      <xdr:row>105</xdr:row>
      <xdr:rowOff>48442</xdr:rowOff>
    </xdr:to>
    <xdr:cxnSp macro="">
      <xdr:nvCxnSpPr>
        <xdr:cNvPr id="847" name="直線コネクタ 846">
          <a:extLst>
            <a:ext uri="{FF2B5EF4-FFF2-40B4-BE49-F238E27FC236}">
              <a16:creationId xmlns:a16="http://schemas.microsoft.com/office/drawing/2014/main" id="{82A0CB02-DD5D-4044-B3D4-97EFB4C0CD03}"/>
            </a:ext>
          </a:extLst>
        </xdr:cNvPr>
        <xdr:cNvCxnSpPr/>
      </xdr:nvCxnSpPr>
      <xdr:spPr>
        <a:xfrm flipV="1">
          <a:off x="18656300" y="1803762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47914</xdr:rowOff>
    </xdr:from>
    <xdr:ext cx="469744" cy="259045"/>
    <xdr:sp macro="" textlink="">
      <xdr:nvSpPr>
        <xdr:cNvPr id="848" name="n_1aveValue【庁舎】&#10;一人当たり面積">
          <a:extLst>
            <a:ext uri="{FF2B5EF4-FFF2-40B4-BE49-F238E27FC236}">
              <a16:creationId xmlns:a16="http://schemas.microsoft.com/office/drawing/2014/main" id="{E8721199-3838-4BD0-93EB-5B6D3C89CC03}"/>
            </a:ext>
          </a:extLst>
        </xdr:cNvPr>
        <xdr:cNvSpPr txBox="1"/>
      </xdr:nvSpPr>
      <xdr:spPr>
        <a:xfrm>
          <a:off x="21075727" y="18393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41383</xdr:rowOff>
    </xdr:from>
    <xdr:ext cx="469744" cy="259045"/>
    <xdr:sp macro="" textlink="">
      <xdr:nvSpPr>
        <xdr:cNvPr id="849" name="n_2aveValue【庁舎】&#10;一人当たり面積">
          <a:extLst>
            <a:ext uri="{FF2B5EF4-FFF2-40B4-BE49-F238E27FC236}">
              <a16:creationId xmlns:a16="http://schemas.microsoft.com/office/drawing/2014/main" id="{366AE495-AF0A-4EE3-B806-ED4CF2F40ED6}"/>
            </a:ext>
          </a:extLst>
        </xdr:cNvPr>
        <xdr:cNvSpPr txBox="1"/>
      </xdr:nvSpPr>
      <xdr:spPr>
        <a:xfrm>
          <a:off x="20199427" y="1838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67508</xdr:rowOff>
    </xdr:from>
    <xdr:ext cx="469744" cy="259045"/>
    <xdr:sp macro="" textlink="">
      <xdr:nvSpPr>
        <xdr:cNvPr id="850" name="n_3aveValue【庁舎】&#10;一人当たり面積">
          <a:extLst>
            <a:ext uri="{FF2B5EF4-FFF2-40B4-BE49-F238E27FC236}">
              <a16:creationId xmlns:a16="http://schemas.microsoft.com/office/drawing/2014/main" id="{2714AA12-E5A2-4978-A6FE-668ED08E26D8}"/>
            </a:ext>
          </a:extLst>
        </xdr:cNvPr>
        <xdr:cNvSpPr txBox="1"/>
      </xdr:nvSpPr>
      <xdr:spPr>
        <a:xfrm>
          <a:off x="19310427" y="18412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67508</xdr:rowOff>
    </xdr:from>
    <xdr:ext cx="469744" cy="259045"/>
    <xdr:sp macro="" textlink="">
      <xdr:nvSpPr>
        <xdr:cNvPr id="851" name="n_4aveValue【庁舎】&#10;一人当たり面積">
          <a:extLst>
            <a:ext uri="{FF2B5EF4-FFF2-40B4-BE49-F238E27FC236}">
              <a16:creationId xmlns:a16="http://schemas.microsoft.com/office/drawing/2014/main" id="{4C24B4FC-FDAE-4863-9B45-EF7BBECD4E08}"/>
            </a:ext>
          </a:extLst>
        </xdr:cNvPr>
        <xdr:cNvSpPr txBox="1"/>
      </xdr:nvSpPr>
      <xdr:spPr>
        <a:xfrm>
          <a:off x="18421427" y="18412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163121</xdr:rowOff>
    </xdr:from>
    <xdr:ext cx="469744" cy="259045"/>
    <xdr:sp macro="" textlink="">
      <xdr:nvSpPr>
        <xdr:cNvPr id="852" name="n_1mainValue【庁舎】&#10;一人当たり面積">
          <a:extLst>
            <a:ext uri="{FF2B5EF4-FFF2-40B4-BE49-F238E27FC236}">
              <a16:creationId xmlns:a16="http://schemas.microsoft.com/office/drawing/2014/main" id="{BDE34494-37BD-4F0F-AA4E-2C274E31F9CA}"/>
            </a:ext>
          </a:extLst>
        </xdr:cNvPr>
        <xdr:cNvSpPr txBox="1"/>
      </xdr:nvSpPr>
      <xdr:spPr>
        <a:xfrm>
          <a:off x="21075727" y="1799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89643</xdr:rowOff>
    </xdr:from>
    <xdr:ext cx="469744" cy="259045"/>
    <xdr:sp macro="" textlink="">
      <xdr:nvSpPr>
        <xdr:cNvPr id="853" name="n_2mainValue【庁舎】&#10;一人当たり面積">
          <a:extLst>
            <a:ext uri="{FF2B5EF4-FFF2-40B4-BE49-F238E27FC236}">
              <a16:creationId xmlns:a16="http://schemas.microsoft.com/office/drawing/2014/main" id="{296F5DC5-B97B-4752-8693-9F40B2197921}"/>
            </a:ext>
          </a:extLst>
        </xdr:cNvPr>
        <xdr:cNvSpPr txBox="1"/>
      </xdr:nvSpPr>
      <xdr:spPr>
        <a:xfrm>
          <a:off x="20199427" y="17748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102706</xdr:rowOff>
    </xdr:from>
    <xdr:ext cx="469744" cy="259045"/>
    <xdr:sp macro="" textlink="">
      <xdr:nvSpPr>
        <xdr:cNvPr id="854" name="n_3mainValue【庁舎】&#10;一人当たり面積">
          <a:extLst>
            <a:ext uri="{FF2B5EF4-FFF2-40B4-BE49-F238E27FC236}">
              <a16:creationId xmlns:a16="http://schemas.microsoft.com/office/drawing/2014/main" id="{4E737D52-43FD-4DF4-B44A-6CBA3FC78972}"/>
            </a:ext>
          </a:extLst>
        </xdr:cNvPr>
        <xdr:cNvSpPr txBox="1"/>
      </xdr:nvSpPr>
      <xdr:spPr>
        <a:xfrm>
          <a:off x="19310427" y="1776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115769</xdr:rowOff>
    </xdr:from>
    <xdr:ext cx="469744" cy="259045"/>
    <xdr:sp macro="" textlink="">
      <xdr:nvSpPr>
        <xdr:cNvPr id="855" name="n_4mainValue【庁舎】&#10;一人当たり面積">
          <a:extLst>
            <a:ext uri="{FF2B5EF4-FFF2-40B4-BE49-F238E27FC236}">
              <a16:creationId xmlns:a16="http://schemas.microsoft.com/office/drawing/2014/main" id="{BA842C97-BF94-4FDC-98BC-04CD9C44071A}"/>
            </a:ext>
          </a:extLst>
        </xdr:cNvPr>
        <xdr:cNvSpPr txBox="1"/>
      </xdr:nvSpPr>
      <xdr:spPr>
        <a:xfrm>
          <a:off x="18421427" y="17775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6" name="正方形/長方形 855">
          <a:extLst>
            <a:ext uri="{FF2B5EF4-FFF2-40B4-BE49-F238E27FC236}">
              <a16:creationId xmlns:a16="http://schemas.microsoft.com/office/drawing/2014/main" id="{D5B7F7CC-27D6-4358-84BC-ABBB8ADF957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7" name="正方形/長方形 856">
          <a:extLst>
            <a:ext uri="{FF2B5EF4-FFF2-40B4-BE49-F238E27FC236}">
              <a16:creationId xmlns:a16="http://schemas.microsoft.com/office/drawing/2014/main" id="{FB50457B-B48D-4E21-A8B5-61DC4EA0BD5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8" name="テキスト ボックス 857">
          <a:extLst>
            <a:ext uri="{FF2B5EF4-FFF2-40B4-BE49-F238E27FC236}">
              <a16:creationId xmlns:a16="http://schemas.microsoft.com/office/drawing/2014/main" id="{D38F8E91-F7FB-4A61-BD5A-B5A00FF6743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記載の公共施設については、平成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年度に「湯河原町公共施設等総合管理計画」を策定したが、</a:t>
          </a:r>
        </a:p>
        <a:p>
          <a:r>
            <a:rPr kumimoji="1" lang="ja-JP" altLang="en-US" sz="1300">
              <a:latin typeface="ＭＳ Ｐゴシック" panose="020B0600070205080204" pitchFamily="50" charset="-128"/>
              <a:ea typeface="ＭＳ Ｐゴシック" panose="020B0600070205080204" pitchFamily="50" charset="-128"/>
            </a:rPr>
            <a:t>時代とともに変化する町民ニーズ、財政状況を反映させるため、中長期的な視点が必要と考えており、令和３年度に「湯河原町公共施設等総合管理計画」が改訂された。当計画に基づき、適正な管理・更新を検討し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23,483
22,947
40.97
11,424,696
11,043,051
287,784
6,075,241
9,420,291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類似団体平均とほぼ同等の数値ではあるが、財政力指数はやや降下傾向にある。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人口減少や高齢化が進んでいることにより、町税の減収が予想され、今後も減少していくことが見込まれる。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行財政の効率化を図りつつ、様々な施策を講じながら自主財源の確保に努め、収入を増やしていけるよう、検討していく。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119239</xdr:rowOff>
    </xdr:from>
    <xdr:to>
      <xdr:col>23</xdr:col>
      <xdr:colOff>133350</xdr:colOff>
      <xdr:row>42</xdr:row>
      <xdr:rowOff>146050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20139"/>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98372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27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79022</xdr:rowOff>
    </xdr:from>
    <xdr:to>
      <xdr:col>19</xdr:col>
      <xdr:colOff>133350</xdr:colOff>
      <xdr:row>42</xdr:row>
      <xdr:rowOff>119239</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79922"/>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55033</xdr:rowOff>
    </xdr:from>
    <xdr:to>
      <xdr:col>19</xdr:col>
      <xdr:colOff>184150</xdr:colOff>
      <xdr:row>42</xdr:row>
      <xdr:rowOff>156633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166810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38805</xdr:rowOff>
    </xdr:from>
    <xdr:to>
      <xdr:col>15</xdr:col>
      <xdr:colOff>82550</xdr:colOff>
      <xdr:row>42</xdr:row>
      <xdr:rowOff>79022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3970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25400</xdr:rowOff>
    </xdr:from>
    <xdr:to>
      <xdr:col>11</xdr:col>
      <xdr:colOff>31750</xdr:colOff>
      <xdr:row>42</xdr:row>
      <xdr:rowOff>38805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2630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128005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68439</xdr:rowOff>
    </xdr:from>
    <xdr:to>
      <xdr:col>19</xdr:col>
      <xdr:colOff>184150</xdr:colOff>
      <xdr:row>42</xdr:row>
      <xdr:rowOff>170039</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154816</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5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28222</xdr:rowOff>
    </xdr:from>
    <xdr:to>
      <xdr:col>15</xdr:col>
      <xdr:colOff>133350</xdr:colOff>
      <xdr:row>42</xdr:row>
      <xdr:rowOff>129822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159455</xdr:rowOff>
    </xdr:from>
    <xdr:to>
      <xdr:col>11</xdr:col>
      <xdr:colOff>82550</xdr:colOff>
      <xdr:row>42</xdr:row>
      <xdr:rowOff>89605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99782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上回っており、昨年度と比較すると、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％増加した。数値は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２年連続</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100％超えと高く、今後も行政改革が必要である。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指定管理者制度など民間の力を活用し、経常経費の削減に努めていく必要がある。</a:t>
          </a:r>
          <a:endParaRPr lang="ja-JP" altLang="ja-JP" sz="1400">
            <a:effectLst/>
            <a:latin typeface="ＭＳ Ｐゴシック" panose="020B0600070205080204" pitchFamily="50" charset="-128"/>
            <a:ea typeface="ＭＳ Ｐゴシック" panose="020B0600070205080204" pitchFamily="50" charset="-128"/>
          </a:endParaRPr>
        </a:p>
        <a:p>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114935</xdr:rowOff>
    </xdr:from>
    <xdr:to>
      <xdr:col>23</xdr:col>
      <xdr:colOff>133350</xdr:colOff>
      <xdr:row>67</xdr:row>
      <xdr:rowOff>25718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59035"/>
          <a:ext cx="0" cy="145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169245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8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25718</xdr:rowOff>
    </xdr:from>
    <xdr:to>
      <xdr:col>24</xdr:col>
      <xdr:colOff>12700</xdr:colOff>
      <xdr:row>67</xdr:row>
      <xdr:rowOff>25718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1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29862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0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114935</xdr:rowOff>
    </xdr:from>
    <xdr:to>
      <xdr:col>24</xdr:col>
      <xdr:colOff>12700</xdr:colOff>
      <xdr:row>58</xdr:row>
      <xdr:rowOff>114935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59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130810</xdr:rowOff>
    </xdr:from>
    <xdr:to>
      <xdr:col>23</xdr:col>
      <xdr:colOff>133350</xdr:colOff>
      <xdr:row>67</xdr:row>
      <xdr:rowOff>25718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446510"/>
          <a:ext cx="8382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25734</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55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9207</xdr:rowOff>
    </xdr:from>
    <xdr:to>
      <xdr:col>23</xdr:col>
      <xdr:colOff>184150</xdr:colOff>
      <xdr:row>63</xdr:row>
      <xdr:rowOff>110807</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126365</xdr:rowOff>
    </xdr:from>
    <xdr:to>
      <xdr:col>19</xdr:col>
      <xdr:colOff>133350</xdr:colOff>
      <xdr:row>66</xdr:row>
      <xdr:rowOff>130810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27715"/>
          <a:ext cx="889000" cy="518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72072</xdr:rowOff>
    </xdr:from>
    <xdr:to>
      <xdr:col>19</xdr:col>
      <xdr:colOff>184150</xdr:colOff>
      <xdr:row>63</xdr:row>
      <xdr:rowOff>2222</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12399</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47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126365</xdr:rowOff>
    </xdr:from>
    <xdr:to>
      <xdr:col>15</xdr:col>
      <xdr:colOff>82550</xdr:colOff>
      <xdr:row>66</xdr:row>
      <xdr:rowOff>118745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927715"/>
          <a:ext cx="889000" cy="506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2222</xdr:rowOff>
    </xdr:from>
    <xdr:to>
      <xdr:col>15</xdr:col>
      <xdr:colOff>133350</xdr:colOff>
      <xdr:row>61</xdr:row>
      <xdr:rowOff>103822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113999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87630</xdr:rowOff>
    </xdr:from>
    <xdr:to>
      <xdr:col>11</xdr:col>
      <xdr:colOff>31750</xdr:colOff>
      <xdr:row>66</xdr:row>
      <xdr:rowOff>118745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1060430"/>
          <a:ext cx="889000" cy="37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150495</xdr:rowOff>
    </xdr:from>
    <xdr:to>
      <xdr:col>11</xdr:col>
      <xdr:colOff>82550</xdr:colOff>
      <xdr:row>63</xdr:row>
      <xdr:rowOff>80645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90822</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33338</xdr:rowOff>
    </xdr:from>
    <xdr:to>
      <xdr:col>7</xdr:col>
      <xdr:colOff>31750</xdr:colOff>
      <xdr:row>63</xdr:row>
      <xdr:rowOff>134938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145115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0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146368</xdr:rowOff>
    </xdr:from>
    <xdr:to>
      <xdr:col>23</xdr:col>
      <xdr:colOff>184150</xdr:colOff>
      <xdr:row>67</xdr:row>
      <xdr:rowOff>76518</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46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42245</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35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80010</xdr:rowOff>
    </xdr:from>
    <xdr:to>
      <xdr:col>19</xdr:col>
      <xdr:colOff>184150</xdr:colOff>
      <xdr:row>67</xdr:row>
      <xdr:rowOff>10160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39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166387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482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75565</xdr:rowOff>
    </xdr:from>
    <xdr:to>
      <xdr:col>15</xdr:col>
      <xdr:colOff>133350</xdr:colOff>
      <xdr:row>64</xdr:row>
      <xdr:rowOff>5715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87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161942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67945</xdr:rowOff>
    </xdr:from>
    <xdr:to>
      <xdr:col>11</xdr:col>
      <xdr:colOff>82550</xdr:colOff>
      <xdr:row>66</xdr:row>
      <xdr:rowOff>169545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138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154322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470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36830</xdr:rowOff>
    </xdr:from>
    <xdr:to>
      <xdr:col>7</xdr:col>
      <xdr:colOff>31750</xdr:colOff>
      <xdr:row>64</xdr:row>
      <xdr:rowOff>138430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123207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09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[184,928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類似団体平均を上回っており、年々増加している。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諸般の原油・物価高の影響に加え、民間企業においても賃上げを行っていることから、物件費の上昇は避けられないものとなっており、委託内容の精査等、抑制に努めていく。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人件費においては、人事院勧告による給与改定等により上昇傾向にあるが、引き続き、定員整理に努め、適切な人員配置としていく。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150169</xdr:rowOff>
    </xdr:from>
    <xdr:to>
      <xdr:col>23</xdr:col>
      <xdr:colOff>133350</xdr:colOff>
      <xdr:row>87</xdr:row>
      <xdr:rowOff>146345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866169"/>
          <a:ext cx="0" cy="1196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118422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034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146345</xdr:rowOff>
    </xdr:from>
    <xdr:to>
      <xdr:col>24</xdr:col>
      <xdr:colOff>12700</xdr:colOff>
      <xdr:row>87</xdr:row>
      <xdr:rowOff>146345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062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65096</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609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150169</xdr:rowOff>
    </xdr:from>
    <xdr:to>
      <xdr:col>24</xdr:col>
      <xdr:colOff>12700</xdr:colOff>
      <xdr:row>80</xdr:row>
      <xdr:rowOff>150169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86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165725</xdr:rowOff>
    </xdr:from>
    <xdr:to>
      <xdr:col>23</xdr:col>
      <xdr:colOff>133350</xdr:colOff>
      <xdr:row>83</xdr:row>
      <xdr:rowOff>60612</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4224625"/>
          <a:ext cx="838200" cy="66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153798</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38697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137271</xdr:rowOff>
    </xdr:from>
    <xdr:to>
      <xdr:col>23</xdr:col>
      <xdr:colOff>184150</xdr:colOff>
      <xdr:row>82</xdr:row>
      <xdr:rowOff>67421</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24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113912</xdr:rowOff>
    </xdr:from>
    <xdr:to>
      <xdr:col>19</xdr:col>
      <xdr:colOff>133350</xdr:colOff>
      <xdr:row>82</xdr:row>
      <xdr:rowOff>165725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172812"/>
          <a:ext cx="889000" cy="5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138289</xdr:rowOff>
    </xdr:from>
    <xdr:to>
      <xdr:col>19</xdr:col>
      <xdr:colOff>184150</xdr:colOff>
      <xdr:row>82</xdr:row>
      <xdr:rowOff>68439</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402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78616</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3794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57916</xdr:rowOff>
    </xdr:from>
    <xdr:to>
      <xdr:col>15</xdr:col>
      <xdr:colOff>82550</xdr:colOff>
      <xdr:row>82</xdr:row>
      <xdr:rowOff>113912</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4116816"/>
          <a:ext cx="889000" cy="5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111843</xdr:rowOff>
    </xdr:from>
    <xdr:to>
      <xdr:col>15</xdr:col>
      <xdr:colOff>133350</xdr:colOff>
      <xdr:row>82</xdr:row>
      <xdr:rowOff>41993</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9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52170</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376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57916</xdr:rowOff>
    </xdr:from>
    <xdr:to>
      <xdr:col>11</xdr:col>
      <xdr:colOff>31750</xdr:colOff>
      <xdr:row>82</xdr:row>
      <xdr:rowOff>65686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1447800" y="14116816"/>
          <a:ext cx="889000" cy="7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77524</xdr:rowOff>
    </xdr:from>
    <xdr:to>
      <xdr:col>11</xdr:col>
      <xdr:colOff>82550</xdr:colOff>
      <xdr:row>82</xdr:row>
      <xdr:rowOff>7674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17851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3733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29283</xdr:rowOff>
    </xdr:from>
    <xdr:to>
      <xdr:col>7</xdr:col>
      <xdr:colOff>31750</xdr:colOff>
      <xdr:row>81</xdr:row>
      <xdr:rowOff>130883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16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141060</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3685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9812</xdr:rowOff>
    </xdr:from>
    <xdr:to>
      <xdr:col>23</xdr:col>
      <xdr:colOff>184150</xdr:colOff>
      <xdr:row>83</xdr:row>
      <xdr:rowOff>111412</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424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153339</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4212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114925</xdr:rowOff>
    </xdr:from>
    <xdr:to>
      <xdr:col>19</xdr:col>
      <xdr:colOff>184150</xdr:colOff>
      <xdr:row>83</xdr:row>
      <xdr:rowOff>45075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41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29852</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4260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63112</xdr:rowOff>
    </xdr:from>
    <xdr:to>
      <xdr:col>15</xdr:col>
      <xdr:colOff>133350</xdr:colOff>
      <xdr:row>82</xdr:row>
      <xdr:rowOff>164712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4122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149489</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420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7116</xdr:rowOff>
    </xdr:from>
    <xdr:to>
      <xdr:col>11</xdr:col>
      <xdr:colOff>82550</xdr:colOff>
      <xdr:row>82</xdr:row>
      <xdr:rowOff>108716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4066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93493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4152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14886</xdr:rowOff>
    </xdr:from>
    <xdr:to>
      <xdr:col>7</xdr:col>
      <xdr:colOff>31750</xdr:colOff>
      <xdr:row>82</xdr:row>
      <xdr:rowOff>116486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407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101263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4160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ぼ類似団体平均の数値となった。隣接市町から業務を受託している消防部門、町立保育園を運営している福祉部門、観光地として観光行事を行う商工部門など、固有の特殊事情があるが、引き続き人事院勧告等を踏まえ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74084</xdr:rowOff>
    </xdr:from>
    <xdr:to>
      <xdr:col>81</xdr:col>
      <xdr:colOff>44450</xdr:colOff>
      <xdr:row>89</xdr:row>
      <xdr:rowOff>110066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61534"/>
          <a:ext cx="0" cy="14075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4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6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160461</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70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74084</xdr:rowOff>
    </xdr:from>
    <xdr:to>
      <xdr:col>81</xdr:col>
      <xdr:colOff>133350</xdr:colOff>
      <xdr:row>81</xdr:row>
      <xdr:rowOff>74084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6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7761</xdr:rowOff>
    </xdr:from>
    <xdr:to>
      <xdr:col>81</xdr:col>
      <xdr:colOff>44450</xdr:colOff>
      <xdr:row>87</xdr:row>
      <xdr:rowOff>10584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6179800" y="14752461"/>
          <a:ext cx="8382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10584</xdr:rowOff>
    </xdr:from>
    <xdr:to>
      <xdr:col>77</xdr:col>
      <xdr:colOff>44450</xdr:colOff>
      <xdr:row>87</xdr:row>
      <xdr:rowOff>158045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290800" y="14926734"/>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115005</xdr:rowOff>
    </xdr:from>
    <xdr:to>
      <xdr:col>77</xdr:col>
      <xdr:colOff>95250</xdr:colOff>
      <xdr:row>86</xdr:row>
      <xdr:rowOff>45155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55332</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45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131234</xdr:rowOff>
    </xdr:from>
    <xdr:to>
      <xdr:col>72</xdr:col>
      <xdr:colOff>203200</xdr:colOff>
      <xdr:row>87</xdr:row>
      <xdr:rowOff>158045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5047384"/>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128411</xdr:rowOff>
    </xdr:from>
    <xdr:to>
      <xdr:col>73</xdr:col>
      <xdr:colOff>44450</xdr:colOff>
      <xdr:row>86</xdr:row>
      <xdr:rowOff>58561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70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68738</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47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155222</xdr:rowOff>
    </xdr:from>
    <xdr:to>
      <xdr:col>68</xdr:col>
      <xdr:colOff>152400</xdr:colOff>
      <xdr:row>87</xdr:row>
      <xdr:rowOff>131234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4899922"/>
          <a:ext cx="889000" cy="14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168628</xdr:rowOff>
    </xdr:from>
    <xdr:to>
      <xdr:col>68</xdr:col>
      <xdr:colOff>203200</xdr:colOff>
      <xdr:row>86</xdr:row>
      <xdr:rowOff>98778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108955</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51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128411</xdr:rowOff>
    </xdr:from>
    <xdr:to>
      <xdr:col>81</xdr:col>
      <xdr:colOff>95250</xdr:colOff>
      <xdr:row>86</xdr:row>
      <xdr:rowOff>58561</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100488</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67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131234</xdr:rowOff>
    </xdr:from>
    <xdr:to>
      <xdr:col>77</xdr:col>
      <xdr:colOff>95250</xdr:colOff>
      <xdr:row>87</xdr:row>
      <xdr:rowOff>61384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46161</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962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107245</xdr:rowOff>
    </xdr:from>
    <xdr:to>
      <xdr:col>73</xdr:col>
      <xdr:colOff>44450</xdr:colOff>
      <xdr:row>88</xdr:row>
      <xdr:rowOff>37395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502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22172</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510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80434</xdr:rowOff>
    </xdr:from>
    <xdr:to>
      <xdr:col>68</xdr:col>
      <xdr:colOff>203200</xdr:colOff>
      <xdr:row>88</xdr:row>
      <xdr:rowOff>10584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166811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508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104422</xdr:rowOff>
    </xdr:from>
    <xdr:to>
      <xdr:col>64</xdr:col>
      <xdr:colOff>152400</xdr:colOff>
      <xdr:row>87</xdr:row>
      <xdr:rowOff>34572</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19349</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493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はいるが、隣接市町から業務を受託している消防部門、町立保育園を４園運営している福祉部門、観光地として観光行事を行う商工部門など、固有の特殊事情によると考えるが、今後も職員の適正化に努める。</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164012</xdr:rowOff>
    </xdr:from>
    <xdr:to>
      <xdr:col>81</xdr:col>
      <xdr:colOff>44450</xdr:colOff>
      <xdr:row>67</xdr:row>
      <xdr:rowOff>150676</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36662"/>
          <a:ext cx="0" cy="17011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122753</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60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150676</xdr:rowOff>
    </xdr:from>
    <xdr:to>
      <xdr:col>81</xdr:col>
      <xdr:colOff>133350</xdr:colOff>
      <xdr:row>67</xdr:row>
      <xdr:rowOff>150676</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637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78939</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8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164012</xdr:rowOff>
    </xdr:from>
    <xdr:to>
      <xdr:col>81</xdr:col>
      <xdr:colOff>133350</xdr:colOff>
      <xdr:row>57</xdr:row>
      <xdr:rowOff>164012</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3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140244</xdr:rowOff>
    </xdr:from>
    <xdr:to>
      <xdr:col>81</xdr:col>
      <xdr:colOff>44450</xdr:colOff>
      <xdr:row>65</xdr:row>
      <xdr:rowOff>147138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1284494"/>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82476</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1980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65949</xdr:rowOff>
    </xdr:from>
    <xdr:to>
      <xdr:col>81</xdr:col>
      <xdr:colOff>95250</xdr:colOff>
      <xdr:row>60</xdr:row>
      <xdr:rowOff>167549</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5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90260</xdr:rowOff>
    </xdr:from>
    <xdr:to>
      <xdr:col>77</xdr:col>
      <xdr:colOff>44450</xdr:colOff>
      <xdr:row>65</xdr:row>
      <xdr:rowOff>147138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1234510"/>
          <a:ext cx="889000" cy="5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52160</xdr:rowOff>
    </xdr:from>
    <xdr:to>
      <xdr:col>77</xdr:col>
      <xdr:colOff>95250</xdr:colOff>
      <xdr:row>60</xdr:row>
      <xdr:rowOff>153760</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39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163937</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108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62684</xdr:rowOff>
    </xdr:from>
    <xdr:to>
      <xdr:col>72</xdr:col>
      <xdr:colOff>203200</xdr:colOff>
      <xdr:row>65</xdr:row>
      <xdr:rowOff>90260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1206934"/>
          <a:ext cx="889000" cy="27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36649</xdr:rowOff>
    </xdr:from>
    <xdr:to>
      <xdr:col>73</xdr:col>
      <xdr:colOff>44450</xdr:colOff>
      <xdr:row>60</xdr:row>
      <xdr:rowOff>138249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2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148426</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092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24765</xdr:rowOff>
    </xdr:from>
    <xdr:to>
      <xdr:col>68</xdr:col>
      <xdr:colOff>152400</xdr:colOff>
      <xdr:row>65</xdr:row>
      <xdr:rowOff>62684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1169015"/>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24584</xdr:rowOff>
    </xdr:from>
    <xdr:to>
      <xdr:col>68</xdr:col>
      <xdr:colOff>203200</xdr:colOff>
      <xdr:row>60</xdr:row>
      <xdr:rowOff>126184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11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136361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080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33201</xdr:rowOff>
    </xdr:from>
    <xdr:to>
      <xdr:col>64</xdr:col>
      <xdr:colOff>152400</xdr:colOff>
      <xdr:row>60</xdr:row>
      <xdr:rowOff>134801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2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144978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089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89444</xdr:rowOff>
    </xdr:from>
    <xdr:to>
      <xdr:col>81</xdr:col>
      <xdr:colOff>95250</xdr:colOff>
      <xdr:row>66</xdr:row>
      <xdr:rowOff>19594</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123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61521</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1205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96338</xdr:rowOff>
    </xdr:from>
    <xdr:to>
      <xdr:col>77</xdr:col>
      <xdr:colOff>95250</xdr:colOff>
      <xdr:row>66</xdr:row>
      <xdr:rowOff>26488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124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11265</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1326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39460</xdr:rowOff>
    </xdr:from>
    <xdr:to>
      <xdr:col>73</xdr:col>
      <xdr:colOff>44450</xdr:colOff>
      <xdr:row>65</xdr:row>
      <xdr:rowOff>141060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118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125837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127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11884</xdr:rowOff>
    </xdr:from>
    <xdr:to>
      <xdr:col>68</xdr:col>
      <xdr:colOff>203200</xdr:colOff>
      <xdr:row>65</xdr:row>
      <xdr:rowOff>113484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115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98261</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1242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145415</xdr:rowOff>
    </xdr:from>
    <xdr:to>
      <xdr:col>64</xdr:col>
      <xdr:colOff>152400</xdr:colOff>
      <xdr:row>65</xdr:row>
      <xdr:rowOff>75565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11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60342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120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分子の要因としては、分子から控除する、事業費補正により基準財政需要額に算入された清掃費において、湯河原町真鶴町衛生組合の公債費に係る負担金の増により基準財政需要額が増となったが、町債に係る元利償還金が八雲・まさご保育園統合事業の据置期間終了に伴う増加があり大きく増（</a:t>
          </a:r>
          <a:r>
            <a:rPr kumimoji="1" lang="en-US" altLang="ja-JP" sz="1050">
              <a:latin typeface="ＭＳ Ｐゴシック" panose="020B0600070205080204" pitchFamily="50" charset="-128"/>
              <a:ea typeface="ＭＳ Ｐゴシック" panose="020B0600070205080204" pitchFamily="50" charset="-128"/>
            </a:rPr>
            <a:t>+36,304</a:t>
          </a:r>
          <a:r>
            <a:rPr kumimoji="1" lang="ja-JP" altLang="en-US" sz="1050">
              <a:latin typeface="ＭＳ Ｐゴシック" panose="020B0600070205080204" pitchFamily="50" charset="-128"/>
              <a:ea typeface="ＭＳ Ｐゴシック" panose="020B0600070205080204" pitchFamily="50" charset="-128"/>
            </a:rPr>
            <a:t>千円）となったこと、湯河原町真鶴町衛生組合の地方債の償還に要する経費等が減（△</a:t>
          </a:r>
          <a:r>
            <a:rPr kumimoji="1" lang="en-US" altLang="ja-JP" sz="1050">
              <a:latin typeface="ＭＳ Ｐゴシック" panose="020B0600070205080204" pitchFamily="50" charset="-128"/>
              <a:ea typeface="ＭＳ Ｐゴシック" panose="020B0600070205080204" pitchFamily="50" charset="-128"/>
            </a:rPr>
            <a:t>7,060</a:t>
          </a:r>
          <a:r>
            <a:rPr kumimoji="1" lang="ja-JP" altLang="en-US" sz="1050">
              <a:latin typeface="ＭＳ Ｐゴシック" panose="020B0600070205080204" pitchFamily="50" charset="-128"/>
              <a:ea typeface="ＭＳ Ｐゴシック" panose="020B0600070205080204" pitchFamily="50" charset="-128"/>
            </a:rPr>
            <a:t>千円）となったことにより、前年度比</a:t>
          </a:r>
          <a:r>
            <a:rPr kumimoji="1" lang="en-US" altLang="ja-JP" sz="1050">
              <a:latin typeface="ＭＳ Ｐゴシック" panose="020B0600070205080204" pitchFamily="50" charset="-128"/>
              <a:ea typeface="ＭＳ Ｐゴシック" panose="020B0600070205080204" pitchFamily="50" charset="-128"/>
            </a:rPr>
            <a:t>+29,738</a:t>
          </a:r>
          <a:r>
            <a:rPr kumimoji="1" lang="ja-JP" altLang="en-US" sz="1050">
              <a:latin typeface="ＭＳ Ｐゴシック" panose="020B0600070205080204" pitchFamily="50" charset="-128"/>
              <a:ea typeface="ＭＳ Ｐゴシック" panose="020B0600070205080204" pitchFamily="50" charset="-128"/>
            </a:rPr>
            <a:t>千円の増となった。</a:t>
          </a:r>
        </a:p>
        <a:p>
          <a:r>
            <a:rPr kumimoji="1" lang="ja-JP" altLang="en-US" sz="1050">
              <a:latin typeface="ＭＳ Ｐゴシック" panose="020B0600070205080204" pitchFamily="50" charset="-128"/>
              <a:ea typeface="ＭＳ Ｐゴシック" panose="020B0600070205080204" pitchFamily="50" charset="-128"/>
            </a:rPr>
            <a:t>　分母の要因としては、標準税収入額等（</a:t>
          </a:r>
          <a:r>
            <a:rPr kumimoji="1" lang="en-US" altLang="ja-JP" sz="1050">
              <a:latin typeface="ＭＳ Ｐゴシック" panose="020B0600070205080204" pitchFamily="50" charset="-128"/>
              <a:ea typeface="ＭＳ Ｐゴシック" panose="020B0600070205080204" pitchFamily="50" charset="-128"/>
            </a:rPr>
            <a:t>+85,656</a:t>
          </a:r>
          <a:r>
            <a:rPr kumimoji="1" lang="ja-JP" altLang="en-US" sz="1050">
              <a:latin typeface="ＭＳ Ｐゴシック" panose="020B0600070205080204" pitchFamily="50" charset="-128"/>
              <a:ea typeface="ＭＳ Ｐゴシック" panose="020B0600070205080204" pitchFamily="50" charset="-128"/>
            </a:rPr>
            <a:t>千円）及び普通交付税額（</a:t>
          </a:r>
          <a:r>
            <a:rPr kumimoji="1" lang="en-US" altLang="ja-JP" sz="1050">
              <a:latin typeface="ＭＳ Ｐゴシック" panose="020B0600070205080204" pitchFamily="50" charset="-128"/>
              <a:ea typeface="ＭＳ Ｐゴシック" panose="020B0600070205080204" pitchFamily="50" charset="-128"/>
            </a:rPr>
            <a:t>+77,337</a:t>
          </a:r>
          <a:r>
            <a:rPr kumimoji="1" lang="ja-JP" altLang="en-US" sz="1050">
              <a:latin typeface="ＭＳ Ｐゴシック" panose="020B0600070205080204" pitchFamily="50" charset="-128"/>
              <a:ea typeface="ＭＳ Ｐゴシック" panose="020B0600070205080204" pitchFamily="50" charset="-128"/>
            </a:rPr>
            <a:t>千円）が増となり、臨時財政対策債発行可能額が減少（△</a:t>
          </a:r>
          <a:r>
            <a:rPr kumimoji="1" lang="en-US" altLang="ja-JP" sz="1050">
              <a:latin typeface="ＭＳ Ｐゴシック" panose="020B0600070205080204" pitchFamily="50" charset="-128"/>
              <a:ea typeface="ＭＳ Ｐゴシック" panose="020B0600070205080204" pitchFamily="50" charset="-128"/>
            </a:rPr>
            <a:t>80,954</a:t>
          </a:r>
          <a:r>
            <a:rPr kumimoji="1" lang="ja-JP" altLang="en-US" sz="1050">
              <a:latin typeface="ＭＳ Ｐゴシック" panose="020B0600070205080204" pitchFamily="50" charset="-128"/>
              <a:ea typeface="ＭＳ Ｐゴシック" panose="020B0600070205080204" pitchFamily="50" charset="-128"/>
            </a:rPr>
            <a:t>千円）したことにより、標準財政規模は増（</a:t>
          </a:r>
          <a:r>
            <a:rPr kumimoji="1" lang="en-US" altLang="ja-JP" sz="1050">
              <a:latin typeface="ＭＳ Ｐゴシック" panose="020B0600070205080204" pitchFamily="50" charset="-128"/>
              <a:ea typeface="ＭＳ Ｐゴシック" panose="020B0600070205080204" pitchFamily="50" charset="-128"/>
            </a:rPr>
            <a:t>82,039</a:t>
          </a:r>
          <a:r>
            <a:rPr kumimoji="1" lang="ja-JP" altLang="en-US" sz="1050">
              <a:latin typeface="ＭＳ Ｐゴシック" panose="020B0600070205080204" pitchFamily="50" charset="-128"/>
              <a:ea typeface="ＭＳ Ｐゴシック" panose="020B0600070205080204" pitchFamily="50" charset="-128"/>
            </a:rPr>
            <a:t>千円）となり、元利償還金・準元利償還金に係る基準財政需要額算入額も増（</a:t>
          </a:r>
          <a:r>
            <a:rPr kumimoji="1" lang="en-US" altLang="ja-JP" sz="1050">
              <a:latin typeface="ＭＳ Ｐゴシック" panose="020B0600070205080204" pitchFamily="50" charset="-128"/>
              <a:ea typeface="ＭＳ Ｐゴシック" panose="020B0600070205080204" pitchFamily="50" charset="-128"/>
            </a:rPr>
            <a:t>+5,992</a:t>
          </a:r>
          <a:r>
            <a:rPr kumimoji="1" lang="ja-JP" altLang="en-US" sz="1050">
              <a:latin typeface="ＭＳ Ｐゴシック" panose="020B0600070205080204" pitchFamily="50" charset="-128"/>
              <a:ea typeface="ＭＳ Ｐゴシック" panose="020B0600070205080204" pitchFamily="50" charset="-128"/>
            </a:rPr>
            <a:t>千円）となったが、前年度比</a:t>
          </a:r>
          <a:r>
            <a:rPr kumimoji="1" lang="en-US" altLang="ja-JP" sz="1050">
              <a:latin typeface="ＭＳ Ｐゴシック" panose="020B0600070205080204" pitchFamily="50" charset="-128"/>
              <a:ea typeface="ＭＳ Ｐゴシック" panose="020B0600070205080204" pitchFamily="50" charset="-128"/>
            </a:rPr>
            <a:t>76,047</a:t>
          </a:r>
          <a:r>
            <a:rPr kumimoji="1" lang="ja-JP" altLang="en-US" sz="1050">
              <a:latin typeface="ＭＳ Ｐゴシック" panose="020B0600070205080204" pitchFamily="50" charset="-128"/>
              <a:ea typeface="ＭＳ Ｐゴシック" panose="020B0600070205080204" pitchFamily="50" charset="-128"/>
            </a:rPr>
            <a:t>千円の増となった。</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46672</xdr:rowOff>
    </xdr:from>
    <xdr:to>
      <xdr:col>81</xdr:col>
      <xdr:colOff>44450</xdr:colOff>
      <xdr:row>43</xdr:row>
      <xdr:rowOff>71120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18872"/>
          <a:ext cx="0" cy="12245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43197</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41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71120</xdr:rowOff>
    </xdr:from>
    <xdr:to>
      <xdr:col>81</xdr:col>
      <xdr:colOff>133350</xdr:colOff>
      <xdr:row>43</xdr:row>
      <xdr:rowOff>71120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44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133049</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59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46672</xdr:rowOff>
    </xdr:from>
    <xdr:to>
      <xdr:col>81</xdr:col>
      <xdr:colOff>133350</xdr:colOff>
      <xdr:row>36</xdr:row>
      <xdr:rowOff>46672</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123507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6743700"/>
          <a:ext cx="8382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71137</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586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54610</xdr:rowOff>
    </xdr:from>
    <xdr:to>
      <xdr:col>81</xdr:col>
      <xdr:colOff>95250</xdr:colOff>
      <xdr:row>39</xdr:row>
      <xdr:rowOff>156210</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674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150178</xdr:rowOff>
    </xdr:from>
    <xdr:to>
      <xdr:col>77</xdr:col>
      <xdr:colOff>44450</xdr:colOff>
      <xdr:row>39</xdr:row>
      <xdr:rowOff>57150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6665278"/>
          <a:ext cx="8890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42545</xdr:rowOff>
    </xdr:from>
    <xdr:to>
      <xdr:col>77</xdr:col>
      <xdr:colOff>95250</xdr:colOff>
      <xdr:row>39</xdr:row>
      <xdr:rowOff>144145</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128922</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15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95885</xdr:rowOff>
    </xdr:from>
    <xdr:to>
      <xdr:col>72</xdr:col>
      <xdr:colOff>203200</xdr:colOff>
      <xdr:row>38</xdr:row>
      <xdr:rowOff>150178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6610985"/>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24447</xdr:rowOff>
    </xdr:from>
    <xdr:to>
      <xdr:col>73</xdr:col>
      <xdr:colOff>44450</xdr:colOff>
      <xdr:row>39</xdr:row>
      <xdr:rowOff>126047</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671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110824</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79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71755</xdr:rowOff>
    </xdr:from>
    <xdr:to>
      <xdr:col>68</xdr:col>
      <xdr:colOff>152400</xdr:colOff>
      <xdr:row>38</xdr:row>
      <xdr:rowOff>95885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658685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30480</xdr:rowOff>
    </xdr:from>
    <xdr:to>
      <xdr:col>68</xdr:col>
      <xdr:colOff>203200</xdr:colOff>
      <xdr:row>39</xdr:row>
      <xdr:rowOff>132080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671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116857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80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42545</xdr:rowOff>
    </xdr:from>
    <xdr:to>
      <xdr:col>64</xdr:col>
      <xdr:colOff>152400</xdr:colOff>
      <xdr:row>39</xdr:row>
      <xdr:rowOff>144145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128922</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681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72707</xdr:rowOff>
    </xdr:from>
    <xdr:to>
      <xdr:col>81</xdr:col>
      <xdr:colOff>95250</xdr:colOff>
      <xdr:row>40</xdr:row>
      <xdr:rowOff>2857</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675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44784</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73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99378</xdr:rowOff>
    </xdr:from>
    <xdr:to>
      <xdr:col>73</xdr:col>
      <xdr:colOff>44450</xdr:colOff>
      <xdr:row>39</xdr:row>
      <xdr:rowOff>29528</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661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39705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3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45085</xdr:rowOff>
    </xdr:from>
    <xdr:to>
      <xdr:col>68</xdr:col>
      <xdr:colOff>203200</xdr:colOff>
      <xdr:row>38</xdr:row>
      <xdr:rowOff>146685</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656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156862</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32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20955</xdr:rowOff>
    </xdr:from>
    <xdr:to>
      <xdr:col>64</xdr:col>
      <xdr:colOff>152400</xdr:colOff>
      <xdr:row>38</xdr:row>
      <xdr:rowOff>122555</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653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132732</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304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分子の要因としては、地方債の現在高の減（△</a:t>
          </a:r>
          <a:r>
            <a:rPr kumimoji="1" lang="en-US" altLang="ja-JP" sz="1100">
              <a:latin typeface="ＭＳ Ｐゴシック" panose="020B0600070205080204" pitchFamily="50" charset="-128"/>
              <a:ea typeface="ＭＳ Ｐゴシック" panose="020B0600070205080204" pitchFamily="50" charset="-128"/>
            </a:rPr>
            <a:t>464,988</a:t>
          </a:r>
          <a:r>
            <a:rPr kumimoji="1" lang="ja-JP" altLang="en-US" sz="1100">
              <a:latin typeface="ＭＳ Ｐゴシック" panose="020B0600070205080204" pitchFamily="50" charset="-128"/>
              <a:ea typeface="ＭＳ Ｐゴシック" panose="020B0600070205080204" pitchFamily="50" charset="-128"/>
            </a:rPr>
            <a:t>千円）や湯河原町真鶴町衛生組合の地方債現在高の減による組合負担等見込額の減（△</a:t>
          </a:r>
          <a:r>
            <a:rPr kumimoji="1" lang="en-US" altLang="ja-JP" sz="1100">
              <a:latin typeface="ＭＳ Ｐゴシック" panose="020B0600070205080204" pitchFamily="50" charset="-128"/>
              <a:ea typeface="ＭＳ Ｐゴシック" panose="020B0600070205080204" pitchFamily="50" charset="-128"/>
            </a:rPr>
            <a:t>348,642</a:t>
          </a:r>
          <a:r>
            <a:rPr kumimoji="1" lang="ja-JP" altLang="en-US" sz="1100">
              <a:latin typeface="ＭＳ Ｐゴシック" panose="020B0600070205080204" pitchFamily="50" charset="-128"/>
              <a:ea typeface="ＭＳ Ｐゴシック" panose="020B0600070205080204" pitchFamily="50" charset="-128"/>
            </a:rPr>
            <a:t>千円）等があり将来負担額が減少し、財政調整基金の取り崩し等に伴う充当可能財源の減（△</a:t>
          </a:r>
          <a:r>
            <a:rPr kumimoji="1" lang="en-US" altLang="ja-JP" sz="1100">
              <a:latin typeface="ＭＳ Ｐゴシック" panose="020B0600070205080204" pitchFamily="50" charset="-128"/>
              <a:ea typeface="ＭＳ Ｐゴシック" panose="020B0600070205080204" pitchFamily="50" charset="-128"/>
            </a:rPr>
            <a:t>1,016,452</a:t>
          </a:r>
          <a:r>
            <a:rPr kumimoji="1" lang="ja-JP" altLang="en-US" sz="1100">
              <a:latin typeface="ＭＳ Ｐゴシック" panose="020B0600070205080204" pitchFamily="50" charset="-128"/>
              <a:ea typeface="ＭＳ Ｐゴシック" panose="020B0600070205080204" pitchFamily="50" charset="-128"/>
            </a:rPr>
            <a:t>千円）より多くなったたことから、前年比</a:t>
          </a:r>
          <a:r>
            <a:rPr kumimoji="1" lang="en-US" altLang="ja-JP" sz="1100">
              <a:latin typeface="ＭＳ Ｐゴシック" panose="020B0600070205080204" pitchFamily="50" charset="-128"/>
              <a:ea typeface="ＭＳ Ｐゴシック" panose="020B0600070205080204" pitchFamily="50" charset="-128"/>
            </a:rPr>
            <a:t>9,143</a:t>
          </a:r>
          <a:r>
            <a:rPr kumimoji="1" lang="ja-JP" altLang="en-US" sz="1100">
              <a:latin typeface="ＭＳ Ｐゴシック" panose="020B0600070205080204" pitchFamily="50" charset="-128"/>
              <a:ea typeface="ＭＳ Ｐゴシック" panose="020B0600070205080204" pitchFamily="50" charset="-128"/>
            </a:rPr>
            <a:t>千円の減となった。</a:t>
          </a:r>
        </a:p>
        <a:p>
          <a:r>
            <a:rPr kumimoji="1" lang="ja-JP" altLang="en-US" sz="1100">
              <a:latin typeface="ＭＳ Ｐゴシック" panose="020B0600070205080204" pitchFamily="50" charset="-128"/>
              <a:ea typeface="ＭＳ Ｐゴシック" panose="020B0600070205080204" pitchFamily="50" charset="-128"/>
            </a:rPr>
            <a:t>　分母の要因としては、算入公債費等の額の増加（</a:t>
          </a:r>
          <a:r>
            <a:rPr kumimoji="1" lang="en-US" altLang="ja-JP" sz="1100">
              <a:latin typeface="ＭＳ Ｐゴシック" panose="020B0600070205080204" pitchFamily="50" charset="-128"/>
              <a:ea typeface="ＭＳ Ｐゴシック" panose="020B0600070205080204" pitchFamily="50" charset="-128"/>
            </a:rPr>
            <a:t>+5,992</a:t>
          </a:r>
          <a:r>
            <a:rPr kumimoji="1" lang="ja-JP" altLang="en-US" sz="1100">
              <a:latin typeface="ＭＳ Ｐゴシック" panose="020B0600070205080204" pitchFamily="50" charset="-128"/>
              <a:ea typeface="ＭＳ Ｐゴシック" panose="020B0600070205080204" pitchFamily="50" charset="-128"/>
            </a:rPr>
            <a:t>千円）に加え、普通交付税の増等による標準財政規模の増（</a:t>
          </a:r>
          <a:r>
            <a:rPr kumimoji="1" lang="en-US" altLang="ja-JP" sz="1100">
              <a:latin typeface="ＭＳ Ｐゴシック" panose="020B0600070205080204" pitchFamily="50" charset="-128"/>
              <a:ea typeface="ＭＳ Ｐゴシック" panose="020B0600070205080204" pitchFamily="50" charset="-128"/>
            </a:rPr>
            <a:t>82,039</a:t>
          </a:r>
          <a:r>
            <a:rPr kumimoji="1" lang="ja-JP" altLang="en-US" sz="1100">
              <a:latin typeface="ＭＳ Ｐゴシック" panose="020B0600070205080204" pitchFamily="50" charset="-128"/>
              <a:ea typeface="ＭＳ Ｐゴシック" panose="020B0600070205080204" pitchFamily="50" charset="-128"/>
            </a:rPr>
            <a:t>千円）により、前年比</a:t>
          </a:r>
          <a:r>
            <a:rPr kumimoji="1" lang="en-US" altLang="ja-JP" sz="1100">
              <a:latin typeface="ＭＳ Ｐゴシック" panose="020B0600070205080204" pitchFamily="50" charset="-128"/>
              <a:ea typeface="ＭＳ Ｐゴシック" panose="020B0600070205080204" pitchFamily="50" charset="-128"/>
            </a:rPr>
            <a:t>76,047</a:t>
          </a:r>
          <a:r>
            <a:rPr kumimoji="1" lang="ja-JP" altLang="en-US" sz="1100">
              <a:latin typeface="ＭＳ Ｐゴシック" panose="020B0600070205080204" pitchFamily="50" charset="-128"/>
              <a:ea typeface="ＭＳ Ｐゴシック" panose="020B0600070205080204" pitchFamily="50" charset="-128"/>
            </a:rPr>
            <a:t>千円の増となったが、結果として分母の増に対し分子が減となり将来負担比率は前年比</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％減少となり</a:t>
          </a:r>
          <a:r>
            <a:rPr kumimoji="1" lang="en-US" altLang="ja-JP" sz="1100">
              <a:latin typeface="ＭＳ Ｐゴシック" panose="020B0600070205080204" pitchFamily="50" charset="-128"/>
              <a:ea typeface="ＭＳ Ｐゴシック" panose="020B0600070205080204" pitchFamily="50" charset="-128"/>
            </a:rPr>
            <a:t>65.7</a:t>
          </a:r>
          <a:r>
            <a:rPr kumimoji="1" lang="ja-JP" altLang="en-US" sz="1100">
              <a:latin typeface="ＭＳ Ｐゴシック" panose="020B0600070205080204" pitchFamily="50" charset="-128"/>
              <a:ea typeface="ＭＳ Ｐゴシック" panose="020B0600070205080204" pitchFamily="50" charset="-128"/>
            </a:rPr>
            <a:t>％となった。　</a:t>
          </a: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116658</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13214"/>
          <a:ext cx="0" cy="15753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88735</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860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116658</xdr:rowOff>
    </xdr:from>
    <xdr:to>
      <xdr:col>81</xdr:col>
      <xdr:colOff>133350</xdr:colOff>
      <xdr:row>22</xdr:row>
      <xdr:rowOff>116658</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88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153488</xdr:rowOff>
    </xdr:from>
    <xdr:to>
      <xdr:col>81</xdr:col>
      <xdr:colOff>44450</xdr:colOff>
      <xdr:row>17</xdr:row>
      <xdr:rowOff>167277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6179800" y="3068138"/>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167277</xdr:rowOff>
    </xdr:from>
    <xdr:to>
      <xdr:col>77</xdr:col>
      <xdr:colOff>44450</xdr:colOff>
      <xdr:row>18</xdr:row>
      <xdr:rowOff>37193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5290800" y="3081927"/>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51949</xdr:rowOff>
    </xdr:from>
    <xdr:to>
      <xdr:col>77</xdr:col>
      <xdr:colOff>95250</xdr:colOff>
      <xdr:row>13</xdr:row>
      <xdr:rowOff>153549</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280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163726</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049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37193</xdr:rowOff>
    </xdr:from>
    <xdr:to>
      <xdr:col>72</xdr:col>
      <xdr:colOff>203200</xdr:colOff>
      <xdr:row>18</xdr:row>
      <xdr:rowOff>136011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4401800" y="3123293"/>
          <a:ext cx="889000" cy="9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103838</xdr:rowOff>
    </xdr:from>
    <xdr:to>
      <xdr:col>68</xdr:col>
      <xdr:colOff>152400</xdr:colOff>
      <xdr:row>18</xdr:row>
      <xdr:rowOff>136011</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3512800" y="3189938"/>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40217</xdr:rowOff>
    </xdr:from>
    <xdr:to>
      <xdr:col>68</xdr:col>
      <xdr:colOff>203200</xdr:colOff>
      <xdr:row>14</xdr:row>
      <xdr:rowOff>141817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151994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20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95371</xdr:rowOff>
    </xdr:from>
    <xdr:to>
      <xdr:col>64</xdr:col>
      <xdr:colOff>152400</xdr:colOff>
      <xdr:row>15</xdr:row>
      <xdr:rowOff>25521</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35698</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26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102688</xdr:rowOff>
    </xdr:from>
    <xdr:to>
      <xdr:col>81</xdr:col>
      <xdr:colOff>95250</xdr:colOff>
      <xdr:row>18</xdr:row>
      <xdr:rowOff>32838</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6967200" y="301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74765</xdr:rowOff>
    </xdr:from>
    <xdr:ext cx="762000" cy="259045"/>
    <xdr:sp macro="" textlink="">
      <xdr:nvSpPr>
        <xdr:cNvPr id="458" name="将来負担の状況該当値テキスト">
          <a:extLst>
            <a:ext uri="{FF2B5EF4-FFF2-40B4-BE49-F238E27FC236}">
              <a16:creationId xmlns:a16="http://schemas.microsoft.com/office/drawing/2014/main" id="{00000000-0008-0000-0300-0000CA010000}"/>
            </a:ext>
          </a:extLst>
        </xdr:cNvPr>
        <xdr:cNvSpPr txBox="1"/>
      </xdr:nvSpPr>
      <xdr:spPr>
        <a:xfrm>
          <a:off x="17106900" y="2989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116477</xdr:rowOff>
    </xdr:from>
    <xdr:to>
      <xdr:col>77</xdr:col>
      <xdr:colOff>95250</xdr:colOff>
      <xdr:row>18</xdr:row>
      <xdr:rowOff>46627</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129000" y="3031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31404</xdr:rowOff>
    </xdr:from>
    <xdr:ext cx="7366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798800" y="3117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157843</xdr:rowOff>
    </xdr:from>
    <xdr:to>
      <xdr:col>73</xdr:col>
      <xdr:colOff>44450</xdr:colOff>
      <xdr:row>18</xdr:row>
      <xdr:rowOff>87993</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5240000" y="307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72770</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909800" y="315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85211</xdr:rowOff>
    </xdr:from>
    <xdr:to>
      <xdr:col>68</xdr:col>
      <xdr:colOff>203200</xdr:colOff>
      <xdr:row>19</xdr:row>
      <xdr:rowOff>15361</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4351000" y="317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138</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020800" y="3257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53038</xdr:rowOff>
    </xdr:from>
    <xdr:to>
      <xdr:col>64</xdr:col>
      <xdr:colOff>152400</xdr:colOff>
      <xdr:row>18</xdr:row>
      <xdr:rowOff>154638</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3462000" y="3139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139414</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131800" y="3225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23,483
22,947
40.97
11,424,696
11,043,051
287,784
6,075,241
9,420,291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る要因は、隣接市町から業務を受託している消防部門、町立保育園を運営している福祉部門、観光地として観光行事を行う商工部門など、固有の特殊事情によると考えるが、今後も職員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149860</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79160"/>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64787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149860</xdr:rowOff>
    </xdr:from>
    <xdr:to>
      <xdr:col>24</xdr:col>
      <xdr:colOff>114300</xdr:colOff>
      <xdr:row>34</xdr:row>
      <xdr:rowOff>149860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46990</xdr:rowOff>
    </xdr:from>
    <xdr:to>
      <xdr:col>24</xdr:col>
      <xdr:colOff>25400</xdr:colOff>
      <xdr:row>39</xdr:row>
      <xdr:rowOff>106426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733540"/>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104140</xdr:rowOff>
    </xdr:from>
    <xdr:to>
      <xdr:col>19</xdr:col>
      <xdr:colOff>187325</xdr:colOff>
      <xdr:row>39</xdr:row>
      <xdr:rowOff>46990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6192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117348</xdr:rowOff>
    </xdr:from>
    <xdr:to>
      <xdr:col>20</xdr:col>
      <xdr:colOff>38100</xdr:colOff>
      <xdr:row>37</xdr:row>
      <xdr:rowOff>47498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57675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104140</xdr:rowOff>
    </xdr:from>
    <xdr:to>
      <xdr:col>15</xdr:col>
      <xdr:colOff>98425</xdr:colOff>
      <xdr:row>39</xdr:row>
      <xdr:rowOff>60706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61924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89916</xdr:rowOff>
    </xdr:from>
    <xdr:to>
      <xdr:col>15</xdr:col>
      <xdr:colOff>149225</xdr:colOff>
      <xdr:row>37</xdr:row>
      <xdr:rowOff>20066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60706</xdr:rowOff>
    </xdr:from>
    <xdr:to>
      <xdr:col>11</xdr:col>
      <xdr:colOff>9525</xdr:colOff>
      <xdr:row>39</xdr:row>
      <xdr:rowOff>65278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7472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158496</xdr:rowOff>
    </xdr:from>
    <xdr:to>
      <xdr:col>11</xdr:col>
      <xdr:colOff>60325</xdr:colOff>
      <xdr:row>37</xdr:row>
      <xdr:rowOff>88646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98823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25671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55626</xdr:rowOff>
    </xdr:from>
    <xdr:to>
      <xdr:col>24</xdr:col>
      <xdr:colOff>76200</xdr:colOff>
      <xdr:row>39</xdr:row>
      <xdr:rowOff>157226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74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27703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71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167640</xdr:rowOff>
    </xdr:from>
    <xdr:to>
      <xdr:col>20</xdr:col>
      <xdr:colOff>38100</xdr:colOff>
      <xdr:row>39</xdr:row>
      <xdr:rowOff>97790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82567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76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53340</xdr:rowOff>
    </xdr:from>
    <xdr:to>
      <xdr:col>15</xdr:col>
      <xdr:colOff>149225</xdr:colOff>
      <xdr:row>38</xdr:row>
      <xdr:rowOff>154940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139717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9906</xdr:rowOff>
    </xdr:from>
    <xdr:to>
      <xdr:col>11</xdr:col>
      <xdr:colOff>60325</xdr:colOff>
      <xdr:row>39</xdr:row>
      <xdr:rowOff>111506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69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96283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78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14478</xdr:rowOff>
    </xdr:from>
    <xdr:to>
      <xdr:col>6</xdr:col>
      <xdr:colOff>171450</xdr:colOff>
      <xdr:row>39</xdr:row>
      <xdr:rowOff>116078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7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100855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78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類似団体平均を４年連続上回っている。</a:t>
          </a: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％を推移しており、今後想定される委託料等の増加に対し抑制を図り、引き続き行財政改革を進めるとともに、コスト削減に努める。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20</xdr:row>
      <xdr:rowOff>81280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072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53357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81280</xdr:rowOff>
    </xdr:from>
    <xdr:to>
      <xdr:col>82</xdr:col>
      <xdr:colOff>196850</xdr:colOff>
      <xdr:row>20</xdr:row>
      <xdr:rowOff>81280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0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66040</xdr:rowOff>
    </xdr:from>
    <xdr:to>
      <xdr:col>82</xdr:col>
      <xdr:colOff>107950</xdr:colOff>
      <xdr:row>16</xdr:row>
      <xdr:rowOff>88900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8092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1287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73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156210</xdr:rowOff>
    </xdr:from>
    <xdr:to>
      <xdr:col>82</xdr:col>
      <xdr:colOff>158750</xdr:colOff>
      <xdr:row>16</xdr:row>
      <xdr:rowOff>86360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20320</xdr:rowOff>
    </xdr:from>
    <xdr:to>
      <xdr:col>78</xdr:col>
      <xdr:colOff>69850</xdr:colOff>
      <xdr:row>16</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7635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118110</xdr:rowOff>
    </xdr:from>
    <xdr:to>
      <xdr:col>78</xdr:col>
      <xdr:colOff>120650</xdr:colOff>
      <xdr:row>16</xdr:row>
      <xdr:rowOff>48260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58437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5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20320</xdr:rowOff>
    </xdr:from>
    <xdr:to>
      <xdr:col>73</xdr:col>
      <xdr:colOff>180975</xdr:colOff>
      <xdr:row>16</xdr:row>
      <xdr:rowOff>81280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7635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26670</xdr:rowOff>
    </xdr:from>
    <xdr:to>
      <xdr:col>74</xdr:col>
      <xdr:colOff>31750</xdr:colOff>
      <xdr:row>15</xdr:row>
      <xdr:rowOff>128270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138447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50800</xdr:rowOff>
    </xdr:from>
    <xdr:to>
      <xdr:col>69</xdr:col>
      <xdr:colOff>92075</xdr:colOff>
      <xdr:row>16</xdr:row>
      <xdr:rowOff>81280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7940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80010</xdr:rowOff>
    </xdr:from>
    <xdr:to>
      <xdr:col>69</xdr:col>
      <xdr:colOff>142875</xdr:colOff>
      <xdr:row>16</xdr:row>
      <xdr:rowOff>10160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20337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101617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xdr:rowOff>
    </xdr:from>
    <xdr:to>
      <xdr:col>82</xdr:col>
      <xdr:colOff>158750</xdr:colOff>
      <xdr:row>16</xdr:row>
      <xdr:rowOff>116840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158767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73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38100</xdr:rowOff>
    </xdr:from>
    <xdr:to>
      <xdr:col>78</xdr:col>
      <xdr:colOff>120650</xdr:colOff>
      <xdr:row>16</xdr:row>
      <xdr:rowOff>139700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124477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86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140970</xdr:rowOff>
    </xdr:from>
    <xdr:to>
      <xdr:col>74</xdr:col>
      <xdr:colOff>31750</xdr:colOff>
      <xdr:row>16</xdr:row>
      <xdr:rowOff>71120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1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55897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30480</xdr:rowOff>
    </xdr:from>
    <xdr:to>
      <xdr:col>69</xdr:col>
      <xdr:colOff>142875</xdr:colOff>
      <xdr:row>16</xdr:row>
      <xdr:rowOff>132080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116857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0</xdr:rowOff>
    </xdr:from>
    <xdr:to>
      <xdr:col>65</xdr:col>
      <xdr:colOff>53975</xdr:colOff>
      <xdr:row>16</xdr:row>
      <xdr:rowOff>101600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111777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高齢者や児童、障がい者等に係る単独事業が少なく、各年度とも類似団体の平均値を下回っており、５％程度で推移している。他市町村の状況や町民のニーズを把握し、福祉サービスの拡充を図りたい。</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113393</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805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91622</xdr:rowOff>
    </xdr:from>
    <xdr:to>
      <xdr:col>24</xdr:col>
      <xdr:colOff>25400</xdr:colOff>
      <xdr:row>53</xdr:row>
      <xdr:rowOff>102507</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1784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97262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98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37193</xdr:rowOff>
    </xdr:from>
    <xdr:to>
      <xdr:col>19</xdr:col>
      <xdr:colOff>187325</xdr:colOff>
      <xdr:row>53</xdr:row>
      <xdr:rowOff>102507</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1240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37193</xdr:rowOff>
    </xdr:from>
    <xdr:to>
      <xdr:col>15</xdr:col>
      <xdr:colOff>98425</xdr:colOff>
      <xdr:row>53</xdr:row>
      <xdr:rowOff>156935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124043"/>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91820</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156935</xdr:rowOff>
    </xdr:from>
    <xdr:to>
      <xdr:col>11</xdr:col>
      <xdr:colOff>9525</xdr:colOff>
      <xdr:row>54</xdr:row>
      <xdr:rowOff>50800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2437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59872</xdr:rowOff>
    </xdr:from>
    <xdr:to>
      <xdr:col>11</xdr:col>
      <xdr:colOff>60325</xdr:colOff>
      <xdr:row>56</xdr:row>
      <xdr:rowOff>161472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146249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103415</xdr:rowOff>
    </xdr:from>
    <xdr:to>
      <xdr:col>6</xdr:col>
      <xdr:colOff>171450</xdr:colOff>
      <xdr:row>57</xdr:row>
      <xdr:rowOff>33565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18342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40822</xdr:rowOff>
    </xdr:from>
    <xdr:to>
      <xdr:col>24</xdr:col>
      <xdr:colOff>76200</xdr:colOff>
      <xdr:row>53</xdr:row>
      <xdr:rowOff>142422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12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120849</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03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51707</xdr:rowOff>
    </xdr:from>
    <xdr:to>
      <xdr:col>20</xdr:col>
      <xdr:colOff>38100</xdr:colOff>
      <xdr:row>53</xdr:row>
      <xdr:rowOff>153307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13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163484</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8907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157843</xdr:rowOff>
    </xdr:from>
    <xdr:to>
      <xdr:col>15</xdr:col>
      <xdr:colOff>149225</xdr:colOff>
      <xdr:row>53</xdr:row>
      <xdr:rowOff>87993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07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98170</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884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106135</xdr:rowOff>
    </xdr:from>
    <xdr:to>
      <xdr:col>11</xdr:col>
      <xdr:colOff>60325</xdr:colOff>
      <xdr:row>54</xdr:row>
      <xdr:rowOff>36285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19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46462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896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0</xdr:rowOff>
    </xdr:from>
    <xdr:to>
      <xdr:col>6</xdr:col>
      <xdr:colOff>171450</xdr:colOff>
      <xdr:row>54</xdr:row>
      <xdr:rowOff>101600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111777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近年は類似団体平均よりも上回っている。</a:t>
          </a:r>
        </a:p>
        <a:p>
          <a:r>
            <a:rPr kumimoji="1" lang="ja-JP" altLang="en-US" sz="1300">
              <a:latin typeface="ＭＳ Ｐゴシック" panose="020B0600070205080204" pitchFamily="50" charset="-128"/>
              <a:ea typeface="ＭＳ Ｐゴシック" panose="020B0600070205080204" pitchFamily="50" charset="-128"/>
            </a:rPr>
            <a:t>　高齢化が今後も進むにつれ、介護保険事業特別会計繰出金等の増加が想定される。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135165</xdr:rowOff>
    </xdr:from>
    <xdr:to>
      <xdr:col>82</xdr:col>
      <xdr:colOff>107950</xdr:colOff>
      <xdr:row>62</xdr:row>
      <xdr:rowOff>72572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22015"/>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44649</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7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72572</xdr:rowOff>
    </xdr:from>
    <xdr:to>
      <xdr:col>82</xdr:col>
      <xdr:colOff>196850</xdr:colOff>
      <xdr:row>62</xdr:row>
      <xdr:rowOff>72572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702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50092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135165</xdr:rowOff>
    </xdr:from>
    <xdr:to>
      <xdr:col>82</xdr:col>
      <xdr:colOff>196850</xdr:colOff>
      <xdr:row>53</xdr:row>
      <xdr:rowOff>135165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167822</xdr:rowOff>
    </xdr:from>
    <xdr:to>
      <xdr:col>82</xdr:col>
      <xdr:colOff>107950</xdr:colOff>
      <xdr:row>58</xdr:row>
      <xdr:rowOff>105228</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940472"/>
          <a:ext cx="838200" cy="10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163484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93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146957</xdr:rowOff>
    </xdr:from>
    <xdr:to>
      <xdr:col>82</xdr:col>
      <xdr:colOff>158750</xdr:colOff>
      <xdr:row>57</xdr:row>
      <xdr:rowOff>77107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4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124278</xdr:rowOff>
    </xdr:from>
    <xdr:to>
      <xdr:col>78</xdr:col>
      <xdr:colOff>69850</xdr:colOff>
      <xdr:row>57</xdr:row>
      <xdr:rowOff>167822</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969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125185</xdr:rowOff>
    </xdr:from>
    <xdr:to>
      <xdr:col>78</xdr:col>
      <xdr:colOff>120650</xdr:colOff>
      <xdr:row>57</xdr:row>
      <xdr:rowOff>55335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65512</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124278</xdr:rowOff>
    </xdr:from>
    <xdr:to>
      <xdr:col>73</xdr:col>
      <xdr:colOff>180975</xdr:colOff>
      <xdr:row>58</xdr:row>
      <xdr:rowOff>116115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96928"/>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59872</xdr:rowOff>
    </xdr:from>
    <xdr:to>
      <xdr:col>74</xdr:col>
      <xdr:colOff>31750</xdr:colOff>
      <xdr:row>56</xdr:row>
      <xdr:rowOff>161472</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199</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105228</xdr:rowOff>
    </xdr:from>
    <xdr:to>
      <xdr:col>69</xdr:col>
      <xdr:colOff>92075</xdr:colOff>
      <xdr:row>58</xdr:row>
      <xdr:rowOff>116115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0493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8165</xdr:rowOff>
    </xdr:from>
    <xdr:to>
      <xdr:col>69</xdr:col>
      <xdr:colOff>142875</xdr:colOff>
      <xdr:row>57</xdr:row>
      <xdr:rowOff>109765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119942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62593</xdr:rowOff>
    </xdr:from>
    <xdr:to>
      <xdr:col>65</xdr:col>
      <xdr:colOff>53975</xdr:colOff>
      <xdr:row>57</xdr:row>
      <xdr:rowOff>164193</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2920</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0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54428</xdr:rowOff>
    </xdr:from>
    <xdr:to>
      <xdr:col>82</xdr:col>
      <xdr:colOff>158750</xdr:colOff>
      <xdr:row>58</xdr:row>
      <xdr:rowOff>156028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26505</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70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117022</xdr:rowOff>
    </xdr:from>
    <xdr:to>
      <xdr:col>78</xdr:col>
      <xdr:colOff>120650</xdr:colOff>
      <xdr:row>58</xdr:row>
      <xdr:rowOff>47172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31949</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97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73478</xdr:rowOff>
    </xdr:from>
    <xdr:to>
      <xdr:col>74</xdr:col>
      <xdr:colOff>31750</xdr:colOff>
      <xdr:row>58</xdr:row>
      <xdr:rowOff>3628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159855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65315</xdr:rowOff>
    </xdr:from>
    <xdr:to>
      <xdr:col>69</xdr:col>
      <xdr:colOff>142875</xdr:colOff>
      <xdr:row>58</xdr:row>
      <xdr:rowOff>166915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151692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54428</xdr:rowOff>
    </xdr:from>
    <xdr:to>
      <xdr:col>65</xdr:col>
      <xdr:colOff>53975</xdr:colOff>
      <xdr:row>58</xdr:row>
      <xdr:rowOff>156028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140805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一部事務組合に対する負担金の影響が大きく、令和２年度以降、平均を上回っている。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145288</xdr:rowOff>
    </xdr:from>
    <xdr:to>
      <xdr:col>82</xdr:col>
      <xdr:colOff>107950</xdr:colOff>
      <xdr:row>40</xdr:row>
      <xdr:rowOff>140716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74588"/>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60215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71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145288</xdr:rowOff>
    </xdr:from>
    <xdr:to>
      <xdr:col>82</xdr:col>
      <xdr:colOff>196850</xdr:colOff>
      <xdr:row>34</xdr:row>
      <xdr:rowOff>145288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7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3556</xdr:rowOff>
    </xdr:from>
    <xdr:to>
      <xdr:col>82</xdr:col>
      <xdr:colOff>107950</xdr:colOff>
      <xdr:row>38</xdr:row>
      <xdr:rowOff>72136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518656"/>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170451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115570</xdr:rowOff>
    </xdr:from>
    <xdr:to>
      <xdr:col>78</xdr:col>
      <xdr:colOff>69850</xdr:colOff>
      <xdr:row>38</xdr:row>
      <xdr:rowOff>72136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45922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71391</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115570</xdr:rowOff>
    </xdr:from>
    <xdr:to>
      <xdr:col>73</xdr:col>
      <xdr:colOff>180975</xdr:colOff>
      <xdr:row>38</xdr:row>
      <xdr:rowOff>40132</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45922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48531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113284</xdr:rowOff>
    </xdr:from>
    <xdr:to>
      <xdr:col>69</xdr:col>
      <xdr:colOff>92075</xdr:colOff>
      <xdr:row>38</xdr:row>
      <xdr:rowOff>40132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285484"/>
          <a:ext cx="889000" cy="26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124206</xdr:rowOff>
    </xdr:from>
    <xdr:to>
      <xdr:col>82</xdr:col>
      <xdr:colOff>158750</xdr:colOff>
      <xdr:row>38</xdr:row>
      <xdr:rowOff>54356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96283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21336</xdr:rowOff>
    </xdr:from>
    <xdr:to>
      <xdr:col>78</xdr:col>
      <xdr:colOff>120650</xdr:colOff>
      <xdr:row>38</xdr:row>
      <xdr:rowOff>122936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107713</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622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64770</xdr:rowOff>
    </xdr:from>
    <xdr:to>
      <xdr:col>74</xdr:col>
      <xdr:colOff>31750</xdr:colOff>
      <xdr:row>37</xdr:row>
      <xdr:rowOff>166370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151147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160782</xdr:rowOff>
    </xdr:from>
    <xdr:to>
      <xdr:col>69</xdr:col>
      <xdr:colOff>142875</xdr:colOff>
      <xdr:row>38</xdr:row>
      <xdr:rowOff>90932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75709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59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2811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近年地方債の発行抑制や、過去に借り入れた高利率の起債償還の終了により、減少傾向にあったものの、今年度は昨年度より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上回っている。</a:t>
          </a:r>
        </a:p>
        <a:p>
          <a:r>
            <a:rPr kumimoji="1" lang="ja-JP" altLang="en-US" sz="1300">
              <a:latin typeface="ＭＳ Ｐゴシック" panose="020B0600070205080204" pitchFamily="50" charset="-128"/>
              <a:ea typeface="ＭＳ Ｐゴシック" panose="020B0600070205080204" pitchFamily="50" charset="-128"/>
            </a:rPr>
            <a:t>　今後も事業の取捨選択を的確に実施し、財政の健全化に努める必要がある。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170434</xdr:rowOff>
    </xdr:from>
    <xdr:to>
      <xdr:col>24</xdr:col>
      <xdr:colOff>25400</xdr:colOff>
      <xdr:row>80</xdr:row>
      <xdr:rowOff>85852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686284"/>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57929</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85852</xdr:rowOff>
    </xdr:from>
    <xdr:to>
      <xdr:col>24</xdr:col>
      <xdr:colOff>114300</xdr:colOff>
      <xdr:row>80</xdr:row>
      <xdr:rowOff>85852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85361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170434</xdr:rowOff>
    </xdr:from>
    <xdr:to>
      <xdr:col>24</xdr:col>
      <xdr:colOff>114300</xdr:colOff>
      <xdr:row>73</xdr:row>
      <xdr:rowOff>170434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154432</xdr:rowOff>
    </xdr:from>
    <xdr:to>
      <xdr:col>24</xdr:col>
      <xdr:colOff>25400</xdr:colOff>
      <xdr:row>77</xdr:row>
      <xdr:rowOff>14987</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3184632"/>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120159</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978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103632</xdr:rowOff>
    </xdr:from>
    <xdr:to>
      <xdr:col>24</xdr:col>
      <xdr:colOff>76200</xdr:colOff>
      <xdr:row>77</xdr:row>
      <xdr:rowOff>33782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90424</xdr:rowOff>
    </xdr:from>
    <xdr:to>
      <xdr:col>19</xdr:col>
      <xdr:colOff>187325</xdr:colOff>
      <xdr:row>76</xdr:row>
      <xdr:rowOff>154432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12062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108204</xdr:rowOff>
    </xdr:from>
    <xdr:to>
      <xdr:col>20</xdr:col>
      <xdr:colOff>38100</xdr:colOff>
      <xdr:row>77</xdr:row>
      <xdr:rowOff>38354</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23131</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224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90424</xdr:rowOff>
    </xdr:from>
    <xdr:to>
      <xdr:col>15</xdr:col>
      <xdr:colOff>98425</xdr:colOff>
      <xdr:row>76</xdr:row>
      <xdr:rowOff>94996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1206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80772</xdr:rowOff>
    </xdr:from>
    <xdr:to>
      <xdr:col>15</xdr:col>
      <xdr:colOff>149225</xdr:colOff>
      <xdr:row>77</xdr:row>
      <xdr:rowOff>10922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167149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72137</xdr:rowOff>
    </xdr:from>
    <xdr:to>
      <xdr:col>11</xdr:col>
      <xdr:colOff>9525</xdr:colOff>
      <xdr:row>76</xdr:row>
      <xdr:rowOff>94996</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3102337"/>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112776</xdr:rowOff>
    </xdr:from>
    <xdr:to>
      <xdr:col>11</xdr:col>
      <xdr:colOff>60325</xdr:colOff>
      <xdr:row>77</xdr:row>
      <xdr:rowOff>42926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27703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36847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107714</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13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103632</xdr:rowOff>
    </xdr:from>
    <xdr:to>
      <xdr:col>20</xdr:col>
      <xdr:colOff>38100</xdr:colOff>
      <xdr:row>77</xdr:row>
      <xdr:rowOff>33782</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43959</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02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39624</xdr:rowOff>
    </xdr:from>
    <xdr:to>
      <xdr:col>15</xdr:col>
      <xdr:colOff>149225</xdr:colOff>
      <xdr:row>76</xdr:row>
      <xdr:rowOff>141224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151401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44196</xdr:rowOff>
    </xdr:from>
    <xdr:to>
      <xdr:col>11</xdr:col>
      <xdr:colOff>60325</xdr:colOff>
      <xdr:row>76</xdr:row>
      <xdr:rowOff>145796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155973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21337</xdr:rowOff>
    </xdr:from>
    <xdr:to>
      <xdr:col>6</xdr:col>
      <xdr:colOff>171450</xdr:colOff>
      <xdr:row>76</xdr:row>
      <xdr:rowOff>122937</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133113</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令和４年度に続き、類似団体平均を大きく上回っている。</a:t>
          </a:r>
        </a:p>
        <a:p>
          <a:r>
            <a:rPr kumimoji="1" lang="ja-JP" altLang="en-US" sz="1300">
              <a:latin typeface="ＭＳ Ｐゴシック" panose="020B0600070205080204" pitchFamily="50" charset="-128"/>
              <a:ea typeface="ＭＳ Ｐゴシック" panose="020B0600070205080204" pitchFamily="50" charset="-128"/>
            </a:rPr>
            <a:t>　主な原因は人件費が嵩んだことによるものである。　</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5842</xdr:rowOff>
    </xdr:from>
    <xdr:to>
      <xdr:col>82</xdr:col>
      <xdr:colOff>107950</xdr:colOff>
      <xdr:row>81</xdr:row>
      <xdr:rowOff>101854</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21692"/>
          <a:ext cx="0" cy="1467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73931</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961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101854</xdr:rowOff>
    </xdr:from>
    <xdr:to>
      <xdr:col>82</xdr:col>
      <xdr:colOff>196850</xdr:colOff>
      <xdr:row>81</xdr:row>
      <xdr:rowOff>101854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8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92219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26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5842</xdr:rowOff>
    </xdr:from>
    <xdr:to>
      <xdr:col>82</xdr:col>
      <xdr:colOff>196850</xdr:colOff>
      <xdr:row>73</xdr:row>
      <xdr:rowOff>5842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21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136144</xdr:rowOff>
    </xdr:from>
    <xdr:to>
      <xdr:col>82</xdr:col>
      <xdr:colOff>107950</xdr:colOff>
      <xdr:row>80</xdr:row>
      <xdr:rowOff>154432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85214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1288</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02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149861</xdr:rowOff>
    </xdr:from>
    <xdr:to>
      <xdr:col>78</xdr:col>
      <xdr:colOff>69850</xdr:colOff>
      <xdr:row>80</xdr:row>
      <xdr:rowOff>136144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522961"/>
          <a:ext cx="889000" cy="329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69342</xdr:rowOff>
    </xdr:from>
    <xdr:to>
      <xdr:col>78</xdr:col>
      <xdr:colOff>120650</xdr:colOff>
      <xdr:row>77</xdr:row>
      <xdr:rowOff>170942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9669</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03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149861</xdr:rowOff>
    </xdr:from>
    <xdr:to>
      <xdr:col>73</xdr:col>
      <xdr:colOff>180975</xdr:colOff>
      <xdr:row>81</xdr:row>
      <xdr:rowOff>14987</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522961"/>
          <a:ext cx="889000" cy="37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97282</xdr:rowOff>
    </xdr:from>
    <xdr:to>
      <xdr:col>69</xdr:col>
      <xdr:colOff>92075</xdr:colOff>
      <xdr:row>81</xdr:row>
      <xdr:rowOff>14987</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641832"/>
          <a:ext cx="889000" cy="260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124206</xdr:rowOff>
    </xdr:from>
    <xdr:to>
      <xdr:col>69</xdr:col>
      <xdr:colOff>142875</xdr:colOff>
      <xdr:row>78</xdr:row>
      <xdr:rowOff>54356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64533</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9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96538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103632</xdr:rowOff>
    </xdr:from>
    <xdr:to>
      <xdr:col>82</xdr:col>
      <xdr:colOff>158750</xdr:colOff>
      <xdr:row>81</xdr:row>
      <xdr:rowOff>33782</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81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12209</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85344</xdr:rowOff>
    </xdr:from>
    <xdr:to>
      <xdr:col>78</xdr:col>
      <xdr:colOff>120650</xdr:colOff>
      <xdr:row>81</xdr:row>
      <xdr:rowOff>15494</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80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271</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887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99061</xdr:rowOff>
    </xdr:from>
    <xdr:to>
      <xdr:col>74</xdr:col>
      <xdr:colOff>31750</xdr:colOff>
      <xdr:row>79</xdr:row>
      <xdr:rowOff>29211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13988</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135637</xdr:rowOff>
    </xdr:from>
    <xdr:to>
      <xdr:col>69</xdr:col>
      <xdr:colOff>142875</xdr:colOff>
      <xdr:row>81</xdr:row>
      <xdr:rowOff>65787</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85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50564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93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46482</xdr:rowOff>
    </xdr:from>
    <xdr:to>
      <xdr:col>65</xdr:col>
      <xdr:colOff>53975</xdr:colOff>
      <xdr:row>79</xdr:row>
      <xdr:rowOff>148082</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132859</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67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152765</xdr:rowOff>
    </xdr:from>
    <xdr:to>
      <xdr:col>29</xdr:col>
      <xdr:colOff>127000</xdr:colOff>
      <xdr:row>20</xdr:row>
      <xdr:rowOff>13248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86340"/>
          <a:ext cx="0" cy="14035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156775</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61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13248</xdr:rowOff>
    </xdr:from>
    <xdr:to>
      <xdr:col>30</xdr:col>
      <xdr:colOff>25400</xdr:colOff>
      <xdr:row>20</xdr:row>
      <xdr:rowOff>13248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898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67692</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2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152765</xdr:rowOff>
    </xdr:from>
    <xdr:to>
      <xdr:col>30</xdr:col>
      <xdr:colOff>25400</xdr:colOff>
      <xdr:row>11</xdr:row>
      <xdr:rowOff>152765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863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105588</xdr:rowOff>
    </xdr:from>
    <xdr:to>
      <xdr:col>29</xdr:col>
      <xdr:colOff>127000</xdr:colOff>
      <xdr:row>16</xdr:row>
      <xdr:rowOff>121004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724963"/>
          <a:ext cx="647700" cy="1868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87101</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30493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115024</xdr:rowOff>
    </xdr:from>
    <xdr:to>
      <xdr:col>29</xdr:col>
      <xdr:colOff>177800</xdr:colOff>
      <xdr:row>18</xdr:row>
      <xdr:rowOff>45174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3077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121004</xdr:rowOff>
    </xdr:from>
    <xdr:to>
      <xdr:col>26</xdr:col>
      <xdr:colOff>50800</xdr:colOff>
      <xdr:row>16</xdr:row>
      <xdr:rowOff>166510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2911829"/>
          <a:ext cx="698500" cy="455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153129</xdr:rowOff>
    </xdr:from>
    <xdr:to>
      <xdr:col>26</xdr:col>
      <xdr:colOff>101600</xdr:colOff>
      <xdr:row>18</xdr:row>
      <xdr:rowOff>83279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1154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68056</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201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166510</xdr:rowOff>
    </xdr:from>
    <xdr:to>
      <xdr:col>22</xdr:col>
      <xdr:colOff>114300</xdr:colOff>
      <xdr:row>17</xdr:row>
      <xdr:rowOff>6033</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2957335"/>
          <a:ext cx="698500" cy="109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167087</xdr:rowOff>
    </xdr:from>
    <xdr:to>
      <xdr:col>22</xdr:col>
      <xdr:colOff>165100</xdr:colOff>
      <xdr:row>18</xdr:row>
      <xdr:rowOff>97237</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129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82014</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215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128062</xdr:rowOff>
    </xdr:from>
    <xdr:to>
      <xdr:col>18</xdr:col>
      <xdr:colOff>177800</xdr:colOff>
      <xdr:row>17</xdr:row>
      <xdr:rowOff>6033</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a:off x="2908300" y="2918887"/>
          <a:ext cx="698500" cy="494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19426</xdr:rowOff>
    </xdr:from>
    <xdr:to>
      <xdr:col>19</xdr:col>
      <xdr:colOff>38100</xdr:colOff>
      <xdr:row>18</xdr:row>
      <xdr:rowOff>121026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153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105803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23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33657</xdr:rowOff>
    </xdr:from>
    <xdr:to>
      <xdr:col>15</xdr:col>
      <xdr:colOff>101600</xdr:colOff>
      <xdr:row>18</xdr:row>
      <xdr:rowOff>135257</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673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120033</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53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54788</xdr:rowOff>
    </xdr:from>
    <xdr:to>
      <xdr:col>29</xdr:col>
      <xdr:colOff>177800</xdr:colOff>
      <xdr:row>15</xdr:row>
      <xdr:rowOff>156388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6741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71315</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519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70204</xdr:rowOff>
    </xdr:from>
    <xdr:to>
      <xdr:col>26</xdr:col>
      <xdr:colOff>101600</xdr:colOff>
      <xdr:row>17</xdr:row>
      <xdr:rowOff>354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8610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10531</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6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115710</xdr:rowOff>
    </xdr:from>
    <xdr:to>
      <xdr:col>22</xdr:col>
      <xdr:colOff>165100</xdr:colOff>
      <xdr:row>17</xdr:row>
      <xdr:rowOff>45860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9065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56037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675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126683</xdr:rowOff>
    </xdr:from>
    <xdr:to>
      <xdr:col>19</xdr:col>
      <xdr:colOff>38100</xdr:colOff>
      <xdr:row>17</xdr:row>
      <xdr:rowOff>56833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9175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67010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686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77262</xdr:rowOff>
    </xdr:from>
    <xdr:to>
      <xdr:col>15</xdr:col>
      <xdr:colOff>101600</xdr:colOff>
      <xdr:row>17</xdr:row>
      <xdr:rowOff>7412</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28680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17589</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636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172968</xdr:rowOff>
    </xdr:from>
    <xdr:to>
      <xdr:col>29</xdr:col>
      <xdr:colOff>127000</xdr:colOff>
      <xdr:row>37</xdr:row>
      <xdr:rowOff>151232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97518"/>
          <a:ext cx="0" cy="11784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123309</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24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151232</xdr:rowOff>
    </xdr:from>
    <xdr:to>
      <xdr:col>30</xdr:col>
      <xdr:colOff>25400</xdr:colOff>
      <xdr:row>37</xdr:row>
      <xdr:rowOff>151232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2759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87895</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840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172968</xdr:rowOff>
    </xdr:from>
    <xdr:to>
      <xdr:col>30</xdr:col>
      <xdr:colOff>25400</xdr:colOff>
      <xdr:row>33</xdr:row>
      <xdr:rowOff>172968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975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221412</xdr:rowOff>
    </xdr:from>
    <xdr:to>
      <xdr:col>29</xdr:col>
      <xdr:colOff>127000</xdr:colOff>
      <xdr:row>35</xdr:row>
      <xdr:rowOff>251092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6831762"/>
          <a:ext cx="647700" cy="296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206189</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8165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228314</xdr:rowOff>
    </xdr:from>
    <xdr:to>
      <xdr:col>29</xdr:col>
      <xdr:colOff>177800</xdr:colOff>
      <xdr:row>35</xdr:row>
      <xdr:rowOff>329914</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386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251092</xdr:rowOff>
    </xdr:from>
    <xdr:to>
      <xdr:col>26</xdr:col>
      <xdr:colOff>50800</xdr:colOff>
      <xdr:row>35</xdr:row>
      <xdr:rowOff>318433</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6861442"/>
          <a:ext cx="698500" cy="673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236544</xdr:rowOff>
    </xdr:from>
    <xdr:to>
      <xdr:col>26</xdr:col>
      <xdr:colOff>101600</xdr:colOff>
      <xdr:row>35</xdr:row>
      <xdr:rowOff>338144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468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322921</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933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318433</xdr:rowOff>
    </xdr:from>
    <xdr:to>
      <xdr:col>22</xdr:col>
      <xdr:colOff>114300</xdr:colOff>
      <xdr:row>36</xdr:row>
      <xdr:rowOff>30188</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6928783"/>
          <a:ext cx="698500" cy="54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259670</xdr:rowOff>
    </xdr:from>
    <xdr:to>
      <xdr:col>22</xdr:col>
      <xdr:colOff>165100</xdr:colOff>
      <xdr:row>36</xdr:row>
      <xdr:rowOff>18370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70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28547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63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30188</xdr:rowOff>
    </xdr:from>
    <xdr:to>
      <xdr:col>18</xdr:col>
      <xdr:colOff>177800</xdr:colOff>
      <xdr:row>36</xdr:row>
      <xdr:rowOff>92215</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2908300" y="6983438"/>
          <a:ext cx="698500" cy="620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272186</xdr:rowOff>
    </xdr:from>
    <xdr:to>
      <xdr:col>19</xdr:col>
      <xdr:colOff>38100</xdr:colOff>
      <xdr:row>36</xdr:row>
      <xdr:rowOff>30886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82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41063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65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270948</xdr:rowOff>
    </xdr:from>
    <xdr:to>
      <xdr:col>15</xdr:col>
      <xdr:colOff>101600</xdr:colOff>
      <xdr:row>36</xdr:row>
      <xdr:rowOff>29648</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81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39825</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650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170612</xdr:rowOff>
    </xdr:from>
    <xdr:to>
      <xdr:col>29</xdr:col>
      <xdr:colOff>177800</xdr:colOff>
      <xdr:row>35</xdr:row>
      <xdr:rowOff>272212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6780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15689</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626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200292</xdr:rowOff>
    </xdr:from>
    <xdr:to>
      <xdr:col>26</xdr:col>
      <xdr:colOff>101600</xdr:colOff>
      <xdr:row>35</xdr:row>
      <xdr:rowOff>301892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68106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312069</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65795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267633</xdr:rowOff>
    </xdr:from>
    <xdr:to>
      <xdr:col>22</xdr:col>
      <xdr:colOff>165100</xdr:colOff>
      <xdr:row>36</xdr:row>
      <xdr:rowOff>26333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68779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11110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6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322288</xdr:rowOff>
    </xdr:from>
    <xdr:to>
      <xdr:col>19</xdr:col>
      <xdr:colOff>38100</xdr:colOff>
      <xdr:row>36</xdr:row>
      <xdr:rowOff>80988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6932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65765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019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41415</xdr:rowOff>
    </xdr:from>
    <xdr:to>
      <xdr:col>15</xdr:col>
      <xdr:colOff>101600</xdr:colOff>
      <xdr:row>36</xdr:row>
      <xdr:rowOff>143015</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69946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127792</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081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23,483
22,947
40.97
11,424,696
11,043,051
287,784
6,075,241
9,420,291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63201</xdr:rowOff>
    </xdr:from>
    <xdr:to>
      <xdr:col>24</xdr:col>
      <xdr:colOff>62865</xdr:colOff>
      <xdr:row>39</xdr:row>
      <xdr:rowOff>20600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8151"/>
          <a:ext cx="1270" cy="1328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24427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1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20600</xdr:rowOff>
    </xdr:from>
    <xdr:to>
      <xdr:col>24</xdr:col>
      <xdr:colOff>152400</xdr:colOff>
      <xdr:row>39</xdr:row>
      <xdr:rowOff>20600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0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53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63201</xdr:rowOff>
    </xdr:from>
    <xdr:to>
      <xdr:col>24</xdr:col>
      <xdr:colOff>152400</xdr:colOff>
      <xdr:row>31</xdr:row>
      <xdr:rowOff>63201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8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108349</xdr:rowOff>
    </xdr:from>
    <xdr:to>
      <xdr:col>24</xdr:col>
      <xdr:colOff>63500</xdr:colOff>
      <xdr:row>34</xdr:row>
      <xdr:rowOff>28192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766199"/>
          <a:ext cx="838200" cy="9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95935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681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117508</xdr:rowOff>
    </xdr:from>
    <xdr:to>
      <xdr:col>24</xdr:col>
      <xdr:colOff>114300</xdr:colOff>
      <xdr:row>37</xdr:row>
      <xdr:rowOff>47658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28192</xdr:rowOff>
    </xdr:from>
    <xdr:to>
      <xdr:col>19</xdr:col>
      <xdr:colOff>177800</xdr:colOff>
      <xdr:row>34</xdr:row>
      <xdr:rowOff>104332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857492"/>
          <a:ext cx="889000" cy="7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145185</xdr:rowOff>
    </xdr:from>
    <xdr:to>
      <xdr:col>20</xdr:col>
      <xdr:colOff>38100</xdr:colOff>
      <xdr:row>37</xdr:row>
      <xdr:rowOff>75335</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66462</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1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104332</xdr:rowOff>
    </xdr:from>
    <xdr:to>
      <xdr:col>15</xdr:col>
      <xdr:colOff>50800</xdr:colOff>
      <xdr:row>34</xdr:row>
      <xdr:rowOff>135193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933632"/>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152989</xdr:rowOff>
    </xdr:from>
    <xdr:to>
      <xdr:col>15</xdr:col>
      <xdr:colOff>101600</xdr:colOff>
      <xdr:row>37</xdr:row>
      <xdr:rowOff>83139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74266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135193</xdr:rowOff>
    </xdr:from>
    <xdr:to>
      <xdr:col>10</xdr:col>
      <xdr:colOff>114300</xdr:colOff>
      <xdr:row>34</xdr:row>
      <xdr:rowOff>144060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964493"/>
          <a:ext cx="889000" cy="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4302</xdr:rowOff>
    </xdr:from>
    <xdr:to>
      <xdr:col>10</xdr:col>
      <xdr:colOff>165100</xdr:colOff>
      <xdr:row>37</xdr:row>
      <xdr:rowOff>105902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97029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115924</xdr:rowOff>
    </xdr:from>
    <xdr:to>
      <xdr:col>6</xdr:col>
      <xdr:colOff>38100</xdr:colOff>
      <xdr:row>38</xdr:row>
      <xdr:rowOff>46074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459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37201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552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57549</xdr:rowOff>
    </xdr:from>
    <xdr:to>
      <xdr:col>24</xdr:col>
      <xdr:colOff>114300</xdr:colOff>
      <xdr:row>33</xdr:row>
      <xdr:rowOff>159149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1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80426</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56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148842</xdr:rowOff>
    </xdr:from>
    <xdr:to>
      <xdr:col>20</xdr:col>
      <xdr:colOff>38100</xdr:colOff>
      <xdr:row>34</xdr:row>
      <xdr:rowOff>78992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8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95519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58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53532</xdr:rowOff>
    </xdr:from>
    <xdr:to>
      <xdr:col>15</xdr:col>
      <xdr:colOff>101600</xdr:colOff>
      <xdr:row>34</xdr:row>
      <xdr:rowOff>155132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88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209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65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84393</xdr:rowOff>
    </xdr:from>
    <xdr:to>
      <xdr:col>10</xdr:col>
      <xdr:colOff>165100</xdr:colOff>
      <xdr:row>35</xdr:row>
      <xdr:rowOff>14543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91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31070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688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93260</xdr:rowOff>
    </xdr:from>
    <xdr:to>
      <xdr:col>6</xdr:col>
      <xdr:colOff>38100</xdr:colOff>
      <xdr:row>35</xdr:row>
      <xdr:rowOff>23410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2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39937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69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42412</xdr:rowOff>
    </xdr:from>
    <xdr:to>
      <xdr:col>24</xdr:col>
      <xdr:colOff>62865</xdr:colOff>
      <xdr:row>57</xdr:row>
      <xdr:rowOff>118097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57812"/>
          <a:ext cx="1270" cy="932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121924</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894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118097</xdr:rowOff>
    </xdr:from>
    <xdr:to>
      <xdr:col>24</xdr:col>
      <xdr:colOff>152400</xdr:colOff>
      <xdr:row>57</xdr:row>
      <xdr:rowOff>118097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890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160539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733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42412</xdr:rowOff>
    </xdr:from>
    <xdr:to>
      <xdr:col>24</xdr:col>
      <xdr:colOff>152400</xdr:colOff>
      <xdr:row>52</xdr:row>
      <xdr:rowOff>42412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5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81645</xdr:rowOff>
    </xdr:from>
    <xdr:to>
      <xdr:col>24</xdr:col>
      <xdr:colOff>63500</xdr:colOff>
      <xdr:row>56</xdr:row>
      <xdr:rowOff>122866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82845"/>
          <a:ext cx="838200" cy="4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83114</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84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104687</xdr:rowOff>
    </xdr:from>
    <xdr:to>
      <xdr:col>24</xdr:col>
      <xdr:colOff>114300</xdr:colOff>
      <xdr:row>57</xdr:row>
      <xdr:rowOff>34837</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70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122866</xdr:rowOff>
    </xdr:from>
    <xdr:to>
      <xdr:col>19</xdr:col>
      <xdr:colOff>177800</xdr:colOff>
      <xdr:row>56</xdr:row>
      <xdr:rowOff>146403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24066"/>
          <a:ext cx="889000" cy="23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94213</xdr:rowOff>
    </xdr:from>
    <xdr:to>
      <xdr:col>20</xdr:col>
      <xdr:colOff>38100</xdr:colOff>
      <xdr:row>57</xdr:row>
      <xdr:rowOff>24363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9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15490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8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146403</xdr:rowOff>
    </xdr:from>
    <xdr:to>
      <xdr:col>15</xdr:col>
      <xdr:colOff>50800</xdr:colOff>
      <xdr:row>57</xdr:row>
      <xdr:rowOff>23489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47603"/>
          <a:ext cx="889000" cy="4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115967</xdr:rowOff>
    </xdr:from>
    <xdr:to>
      <xdr:col>15</xdr:col>
      <xdr:colOff>101600</xdr:colOff>
      <xdr:row>57</xdr:row>
      <xdr:rowOff>46117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1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37244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80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5836</xdr:rowOff>
    </xdr:from>
    <xdr:to>
      <xdr:col>10</xdr:col>
      <xdr:colOff>114300</xdr:colOff>
      <xdr:row>57</xdr:row>
      <xdr:rowOff>23489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9778486"/>
          <a:ext cx="889000" cy="17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141652</xdr:rowOff>
    </xdr:from>
    <xdr:to>
      <xdr:col>10</xdr:col>
      <xdr:colOff>165100</xdr:colOff>
      <xdr:row>57</xdr:row>
      <xdr:rowOff>71802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4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88329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518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152917</xdr:rowOff>
    </xdr:from>
    <xdr:to>
      <xdr:col>6</xdr:col>
      <xdr:colOff>38100</xdr:colOff>
      <xdr:row>57</xdr:row>
      <xdr:rowOff>83067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54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74194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4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30845</xdr:rowOff>
    </xdr:from>
    <xdr:to>
      <xdr:col>24</xdr:col>
      <xdr:colOff>114300</xdr:colOff>
      <xdr:row>56</xdr:row>
      <xdr:rowOff>132445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3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53722</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48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72066</xdr:rowOff>
    </xdr:from>
    <xdr:to>
      <xdr:col>20</xdr:col>
      <xdr:colOff>38100</xdr:colOff>
      <xdr:row>57</xdr:row>
      <xdr:rowOff>2216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73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18743</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448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95603</xdr:rowOff>
    </xdr:from>
    <xdr:to>
      <xdr:col>15</xdr:col>
      <xdr:colOff>101600</xdr:colOff>
      <xdr:row>57</xdr:row>
      <xdr:rowOff>25753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9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42280</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47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144139</xdr:rowOff>
    </xdr:from>
    <xdr:to>
      <xdr:col>10</xdr:col>
      <xdr:colOff>165100</xdr:colOff>
      <xdr:row>57</xdr:row>
      <xdr:rowOff>74289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45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65416</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38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126486</xdr:rowOff>
    </xdr:from>
    <xdr:to>
      <xdr:col>6</xdr:col>
      <xdr:colOff>38100</xdr:colOff>
      <xdr:row>57</xdr:row>
      <xdr:rowOff>56636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2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73163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5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65908</xdr:rowOff>
    </xdr:from>
    <xdr:to>
      <xdr:col>24</xdr:col>
      <xdr:colOff>62865</xdr:colOff>
      <xdr:row>78</xdr:row>
      <xdr:rowOff>126304</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410308"/>
          <a:ext cx="1270" cy="1089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130131</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03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126304</xdr:rowOff>
    </xdr:from>
    <xdr:to>
      <xdr:col>24</xdr:col>
      <xdr:colOff>152400</xdr:colOff>
      <xdr:row>78</xdr:row>
      <xdr:rowOff>126304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499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12585</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218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65908</xdr:rowOff>
    </xdr:from>
    <xdr:to>
      <xdr:col>24</xdr:col>
      <xdr:colOff>152400</xdr:colOff>
      <xdr:row>72</xdr:row>
      <xdr:rowOff>65908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410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19137</xdr:rowOff>
    </xdr:from>
    <xdr:to>
      <xdr:col>24</xdr:col>
      <xdr:colOff>63500</xdr:colOff>
      <xdr:row>78</xdr:row>
      <xdr:rowOff>43642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392237"/>
          <a:ext cx="838200" cy="2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88140</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118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65263</xdr:rowOff>
    </xdr:from>
    <xdr:to>
      <xdr:col>24</xdr:col>
      <xdr:colOff>114300</xdr:colOff>
      <xdr:row>77</xdr:row>
      <xdr:rowOff>166863</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43642</xdr:rowOff>
    </xdr:from>
    <xdr:to>
      <xdr:col>19</xdr:col>
      <xdr:colOff>177800</xdr:colOff>
      <xdr:row>78</xdr:row>
      <xdr:rowOff>48763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416742"/>
          <a:ext cx="889000" cy="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68692</xdr:rowOff>
    </xdr:from>
    <xdr:to>
      <xdr:col>20</xdr:col>
      <xdr:colOff>38100</xdr:colOff>
      <xdr:row>77</xdr:row>
      <xdr:rowOff>170292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15369</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32258</xdr:rowOff>
    </xdr:from>
    <xdr:to>
      <xdr:col>15</xdr:col>
      <xdr:colOff>50800</xdr:colOff>
      <xdr:row>78</xdr:row>
      <xdr:rowOff>48763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405358"/>
          <a:ext cx="889000" cy="16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73492</xdr:rowOff>
    </xdr:from>
    <xdr:to>
      <xdr:col>15</xdr:col>
      <xdr:colOff>101600</xdr:colOff>
      <xdr:row>78</xdr:row>
      <xdr:rowOff>3642</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20169</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32258</xdr:rowOff>
    </xdr:from>
    <xdr:to>
      <xdr:col>10</xdr:col>
      <xdr:colOff>114300</xdr:colOff>
      <xdr:row>78</xdr:row>
      <xdr:rowOff>51277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405358"/>
          <a:ext cx="889000" cy="1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74819</xdr:rowOff>
    </xdr:from>
    <xdr:to>
      <xdr:col>10</xdr:col>
      <xdr:colOff>165100</xdr:colOff>
      <xdr:row>78</xdr:row>
      <xdr:rowOff>4969</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21496</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95438</xdr:rowOff>
    </xdr:from>
    <xdr:to>
      <xdr:col>6</xdr:col>
      <xdr:colOff>38100</xdr:colOff>
      <xdr:row>78</xdr:row>
      <xdr:rowOff>25588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97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42115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72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139787</xdr:rowOff>
    </xdr:from>
    <xdr:to>
      <xdr:col>24</xdr:col>
      <xdr:colOff>114300</xdr:colOff>
      <xdr:row>78</xdr:row>
      <xdr:rowOff>69937</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34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54714</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25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164292</xdr:rowOff>
    </xdr:from>
    <xdr:to>
      <xdr:col>20</xdr:col>
      <xdr:colOff>38100</xdr:colOff>
      <xdr:row>78</xdr:row>
      <xdr:rowOff>94442</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36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85569</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45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169413</xdr:rowOff>
    </xdr:from>
    <xdr:to>
      <xdr:col>15</xdr:col>
      <xdr:colOff>101600</xdr:colOff>
      <xdr:row>78</xdr:row>
      <xdr:rowOff>99563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371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90690</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46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152908</xdr:rowOff>
    </xdr:from>
    <xdr:to>
      <xdr:col>10</xdr:col>
      <xdr:colOff>165100</xdr:colOff>
      <xdr:row>78</xdr:row>
      <xdr:rowOff>83058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35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74185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44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477</xdr:rowOff>
    </xdr:from>
    <xdr:to>
      <xdr:col>6</xdr:col>
      <xdr:colOff>38100</xdr:colOff>
      <xdr:row>78</xdr:row>
      <xdr:rowOff>102077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37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93204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466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91618</xdr:rowOff>
    </xdr:from>
    <xdr:to>
      <xdr:col>24</xdr:col>
      <xdr:colOff>62865</xdr:colOff>
      <xdr:row>97</xdr:row>
      <xdr:rowOff>168318</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522118"/>
          <a:ext cx="1270" cy="127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695</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802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168318</xdr:rowOff>
    </xdr:from>
    <xdr:to>
      <xdr:col>24</xdr:col>
      <xdr:colOff>152400</xdr:colOff>
      <xdr:row>97</xdr:row>
      <xdr:rowOff>168318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98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38295</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97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91618</xdr:rowOff>
    </xdr:from>
    <xdr:to>
      <xdr:col>24</xdr:col>
      <xdr:colOff>152400</xdr:colOff>
      <xdr:row>90</xdr:row>
      <xdr:rowOff>91618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522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153797</xdr:rowOff>
    </xdr:from>
    <xdr:to>
      <xdr:col>24</xdr:col>
      <xdr:colOff>63500</xdr:colOff>
      <xdr:row>98</xdr:row>
      <xdr:rowOff>61584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784447"/>
          <a:ext cx="838200" cy="79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22841</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1391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171414</xdr:rowOff>
    </xdr:from>
    <xdr:to>
      <xdr:col>24</xdr:col>
      <xdr:colOff>114300</xdr:colOff>
      <xdr:row>95</xdr:row>
      <xdr:rowOff>101564</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8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92782</xdr:rowOff>
    </xdr:from>
    <xdr:to>
      <xdr:col>19</xdr:col>
      <xdr:colOff>177800</xdr:colOff>
      <xdr:row>98</xdr:row>
      <xdr:rowOff>61584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723432"/>
          <a:ext cx="889000" cy="140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94724</xdr:rowOff>
    </xdr:from>
    <xdr:to>
      <xdr:col>20</xdr:col>
      <xdr:colOff>38100</xdr:colOff>
      <xdr:row>96</xdr:row>
      <xdr:rowOff>24874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8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41401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157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92782</xdr:rowOff>
    </xdr:from>
    <xdr:to>
      <xdr:col>15</xdr:col>
      <xdr:colOff>50800</xdr:colOff>
      <xdr:row>98</xdr:row>
      <xdr:rowOff>159142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723432"/>
          <a:ext cx="889000" cy="23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134217</xdr:rowOff>
    </xdr:from>
    <xdr:to>
      <xdr:col>15</xdr:col>
      <xdr:colOff>101600</xdr:colOff>
      <xdr:row>95</xdr:row>
      <xdr:rowOff>64367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80894</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025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159142</xdr:rowOff>
    </xdr:from>
    <xdr:to>
      <xdr:col>10</xdr:col>
      <xdr:colOff>114300</xdr:colOff>
      <xdr:row>98</xdr:row>
      <xdr:rowOff>159610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961242"/>
          <a:ext cx="889000" cy="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62872</xdr:rowOff>
    </xdr:from>
    <xdr:to>
      <xdr:col>10</xdr:col>
      <xdr:colOff>165100</xdr:colOff>
      <xdr:row>96</xdr:row>
      <xdr:rowOff>164472</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52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9549</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29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110280</xdr:rowOff>
    </xdr:from>
    <xdr:to>
      <xdr:col>6</xdr:col>
      <xdr:colOff>38100</xdr:colOff>
      <xdr:row>97</xdr:row>
      <xdr:rowOff>40430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56957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344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102997</xdr:rowOff>
    </xdr:from>
    <xdr:to>
      <xdr:col>24</xdr:col>
      <xdr:colOff>114300</xdr:colOff>
      <xdr:row>98</xdr:row>
      <xdr:rowOff>33147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73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17924</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648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10784</xdr:rowOff>
    </xdr:from>
    <xdr:to>
      <xdr:col>20</xdr:col>
      <xdr:colOff>38100</xdr:colOff>
      <xdr:row>98</xdr:row>
      <xdr:rowOff>112384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81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103511</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90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41982</xdr:rowOff>
    </xdr:from>
    <xdr:to>
      <xdr:col>15</xdr:col>
      <xdr:colOff>101600</xdr:colOff>
      <xdr:row>97</xdr:row>
      <xdr:rowOff>143582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672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134709</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76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108342</xdr:rowOff>
    </xdr:from>
    <xdr:to>
      <xdr:col>10</xdr:col>
      <xdr:colOff>165100</xdr:colOff>
      <xdr:row>99</xdr:row>
      <xdr:rowOff>38492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91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29619</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700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108810</xdr:rowOff>
    </xdr:from>
    <xdr:to>
      <xdr:col>6</xdr:col>
      <xdr:colOff>38100</xdr:colOff>
      <xdr:row>99</xdr:row>
      <xdr:rowOff>38960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9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30087</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7003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38942</xdr:rowOff>
    </xdr:from>
    <xdr:to>
      <xdr:col>54</xdr:col>
      <xdr:colOff>189865</xdr:colOff>
      <xdr:row>39</xdr:row>
      <xdr:rowOff>51646</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353892"/>
          <a:ext cx="1270" cy="138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55473</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74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51646</xdr:rowOff>
    </xdr:from>
    <xdr:to>
      <xdr:col>55</xdr:col>
      <xdr:colOff>88900</xdr:colOff>
      <xdr:row>39</xdr:row>
      <xdr:rowOff>51646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738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157069</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129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38942</xdr:rowOff>
    </xdr:from>
    <xdr:to>
      <xdr:col>55</xdr:col>
      <xdr:colOff>88900</xdr:colOff>
      <xdr:row>31</xdr:row>
      <xdr:rowOff>38942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353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123034</xdr:rowOff>
    </xdr:from>
    <xdr:to>
      <xdr:col>55</xdr:col>
      <xdr:colOff>0</xdr:colOff>
      <xdr:row>36</xdr:row>
      <xdr:rowOff>148877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295234"/>
          <a:ext cx="838200" cy="25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59957</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403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81530</xdr:rowOff>
    </xdr:from>
    <xdr:to>
      <xdr:col>55</xdr:col>
      <xdr:colOff>50800</xdr:colOff>
      <xdr:row>38</xdr:row>
      <xdr:rowOff>11680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42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148877</xdr:rowOff>
    </xdr:from>
    <xdr:to>
      <xdr:col>50</xdr:col>
      <xdr:colOff>114300</xdr:colOff>
      <xdr:row>37</xdr:row>
      <xdr:rowOff>75681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321077"/>
          <a:ext cx="889000" cy="9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82097</xdr:rowOff>
    </xdr:from>
    <xdr:to>
      <xdr:col>50</xdr:col>
      <xdr:colOff>165100</xdr:colOff>
      <xdr:row>38</xdr:row>
      <xdr:rowOff>12247</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3374</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51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150825</xdr:rowOff>
    </xdr:from>
    <xdr:to>
      <xdr:col>45</xdr:col>
      <xdr:colOff>177800</xdr:colOff>
      <xdr:row>37</xdr:row>
      <xdr:rowOff>75681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294325"/>
          <a:ext cx="889000" cy="1125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124235</xdr:rowOff>
    </xdr:from>
    <xdr:to>
      <xdr:col>46</xdr:col>
      <xdr:colOff>38100</xdr:colOff>
      <xdr:row>38</xdr:row>
      <xdr:rowOff>54385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45512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56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150825</xdr:rowOff>
    </xdr:from>
    <xdr:to>
      <xdr:col>41</xdr:col>
      <xdr:colOff>50800</xdr:colOff>
      <xdr:row>38</xdr:row>
      <xdr:rowOff>2301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294325"/>
          <a:ext cx="889000" cy="122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66443</xdr:rowOff>
    </xdr:from>
    <xdr:to>
      <xdr:col>41</xdr:col>
      <xdr:colOff>101600</xdr:colOff>
      <xdr:row>31</xdr:row>
      <xdr:rowOff>168043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159170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474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50528</xdr:rowOff>
    </xdr:from>
    <xdr:to>
      <xdr:col>36</xdr:col>
      <xdr:colOff>165100</xdr:colOff>
      <xdr:row>38</xdr:row>
      <xdr:rowOff>152128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56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143255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65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72234</xdr:rowOff>
    </xdr:from>
    <xdr:to>
      <xdr:col>55</xdr:col>
      <xdr:colOff>50800</xdr:colOff>
      <xdr:row>37</xdr:row>
      <xdr:rowOff>2384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4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95111</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95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98077</xdr:rowOff>
    </xdr:from>
    <xdr:to>
      <xdr:col>50</xdr:col>
      <xdr:colOff>165100</xdr:colOff>
      <xdr:row>37</xdr:row>
      <xdr:rowOff>28227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7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44754</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4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24881</xdr:rowOff>
    </xdr:from>
    <xdr:to>
      <xdr:col>46</xdr:col>
      <xdr:colOff>38100</xdr:colOff>
      <xdr:row>37</xdr:row>
      <xdr:rowOff>126481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6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143008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143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100025</xdr:rowOff>
    </xdr:from>
    <xdr:to>
      <xdr:col>41</xdr:col>
      <xdr:colOff>101600</xdr:colOff>
      <xdr:row>31</xdr:row>
      <xdr:rowOff>30175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24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46702</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01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122951</xdr:rowOff>
    </xdr:from>
    <xdr:to>
      <xdr:col>36</xdr:col>
      <xdr:colOff>165100</xdr:colOff>
      <xdr:row>38</xdr:row>
      <xdr:rowOff>53101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466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69628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241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143883</xdr:rowOff>
    </xdr:from>
    <xdr:to>
      <xdr:col>54</xdr:col>
      <xdr:colOff>189865</xdr:colOff>
      <xdr:row>58</xdr:row>
      <xdr:rowOff>114698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716383"/>
          <a:ext cx="1270" cy="1342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118525</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6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114698</xdr:rowOff>
    </xdr:from>
    <xdr:to>
      <xdr:col>55</xdr:col>
      <xdr:colOff>88900</xdr:colOff>
      <xdr:row>58</xdr:row>
      <xdr:rowOff>114698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5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90560</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491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143883</xdr:rowOff>
    </xdr:from>
    <xdr:to>
      <xdr:col>55</xdr:col>
      <xdr:colOff>88900</xdr:colOff>
      <xdr:row>50</xdr:row>
      <xdr:rowOff>143883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71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21773</xdr:rowOff>
    </xdr:from>
    <xdr:to>
      <xdr:col>55</xdr:col>
      <xdr:colOff>0</xdr:colOff>
      <xdr:row>58</xdr:row>
      <xdr:rowOff>94118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965873"/>
          <a:ext cx="838200" cy="7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14508</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615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163081</xdr:rowOff>
    </xdr:from>
    <xdr:to>
      <xdr:col>55</xdr:col>
      <xdr:colOff>50800</xdr:colOff>
      <xdr:row>57</xdr:row>
      <xdr:rowOff>93231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76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89759</xdr:rowOff>
    </xdr:from>
    <xdr:to>
      <xdr:col>50</xdr:col>
      <xdr:colOff>114300</xdr:colOff>
      <xdr:row>58</xdr:row>
      <xdr:rowOff>94118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10033859"/>
          <a:ext cx="889000" cy="4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5667</xdr:rowOff>
    </xdr:from>
    <xdr:to>
      <xdr:col>50</xdr:col>
      <xdr:colOff>165100</xdr:colOff>
      <xdr:row>57</xdr:row>
      <xdr:rowOff>107267</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77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123794</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55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47094</xdr:rowOff>
    </xdr:from>
    <xdr:to>
      <xdr:col>45</xdr:col>
      <xdr:colOff>177800</xdr:colOff>
      <xdr:row>58</xdr:row>
      <xdr:rowOff>89759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648294"/>
          <a:ext cx="889000" cy="38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148634</xdr:rowOff>
    </xdr:from>
    <xdr:to>
      <xdr:col>46</xdr:col>
      <xdr:colOff>38100</xdr:colOff>
      <xdr:row>57</xdr:row>
      <xdr:rowOff>78784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74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95311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525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47094</xdr:rowOff>
    </xdr:from>
    <xdr:to>
      <xdr:col>41</xdr:col>
      <xdr:colOff>50800</xdr:colOff>
      <xdr:row>57</xdr:row>
      <xdr:rowOff>4681</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648294"/>
          <a:ext cx="889000" cy="129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111242</xdr:rowOff>
    </xdr:from>
    <xdr:to>
      <xdr:col>41</xdr:col>
      <xdr:colOff>101600</xdr:colOff>
      <xdr:row>57</xdr:row>
      <xdr:rowOff>41392</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71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32519</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80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117368</xdr:rowOff>
    </xdr:from>
    <xdr:to>
      <xdr:col>36</xdr:col>
      <xdr:colOff>165100</xdr:colOff>
      <xdr:row>57</xdr:row>
      <xdr:rowOff>47518</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71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64045</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49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142423</xdr:rowOff>
    </xdr:from>
    <xdr:to>
      <xdr:col>55</xdr:col>
      <xdr:colOff>50800</xdr:colOff>
      <xdr:row>58</xdr:row>
      <xdr:rowOff>72573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9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57350</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83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43318</xdr:rowOff>
    </xdr:from>
    <xdr:to>
      <xdr:col>50</xdr:col>
      <xdr:colOff>165100</xdr:colOff>
      <xdr:row>58</xdr:row>
      <xdr:rowOff>144918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98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136045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10080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38959</xdr:rowOff>
    </xdr:from>
    <xdr:to>
      <xdr:col>46</xdr:col>
      <xdr:colOff>38100</xdr:colOff>
      <xdr:row>58</xdr:row>
      <xdr:rowOff>140559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98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131686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1007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167744</xdr:rowOff>
    </xdr:from>
    <xdr:to>
      <xdr:col>41</xdr:col>
      <xdr:colOff>101600</xdr:colOff>
      <xdr:row>56</xdr:row>
      <xdr:rowOff>97894</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59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114421</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372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125331</xdr:rowOff>
    </xdr:from>
    <xdr:to>
      <xdr:col>36</xdr:col>
      <xdr:colOff>165100</xdr:colOff>
      <xdr:row>57</xdr:row>
      <xdr:rowOff>55481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72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46608</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81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173090"/>
          <a:ext cx="1270" cy="141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118267</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948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xdr:rowOff>
    </xdr:from>
    <xdr:to>
      <xdr:col>55</xdr:col>
      <xdr:colOff>88900</xdr:colOff>
      <xdr:row>71</xdr:row>
      <xdr:rowOff>140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173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1512</xdr:rowOff>
    </xdr:from>
    <xdr:to>
      <xdr:col>55</xdr:col>
      <xdr:colOff>0</xdr:colOff>
      <xdr:row>79</xdr:row>
      <xdr:rowOff>33249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546062"/>
          <a:ext cx="838200" cy="3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24509</xdr:rowOff>
    </xdr:from>
    <xdr:ext cx="469744"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261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1632</xdr:rowOff>
    </xdr:from>
    <xdr:to>
      <xdr:col>55</xdr:col>
      <xdr:colOff>50800</xdr:colOff>
      <xdr:row>78</xdr:row>
      <xdr:rowOff>103232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1512</xdr:rowOff>
    </xdr:from>
    <xdr:to>
      <xdr:col>50</xdr:col>
      <xdr:colOff>114300</xdr:colOff>
      <xdr:row>79</xdr:row>
      <xdr:rowOff>33534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546062"/>
          <a:ext cx="889000" cy="3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142621</xdr:rowOff>
    </xdr:from>
    <xdr:to>
      <xdr:col>50</xdr:col>
      <xdr:colOff>165100</xdr:colOff>
      <xdr:row>78</xdr:row>
      <xdr:rowOff>72771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89298</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164885</xdr:rowOff>
    </xdr:from>
    <xdr:to>
      <xdr:col>45</xdr:col>
      <xdr:colOff>177800</xdr:colOff>
      <xdr:row>79</xdr:row>
      <xdr:rowOff>33534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537985"/>
          <a:ext cx="889000" cy="4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116294</xdr:rowOff>
    </xdr:from>
    <xdr:to>
      <xdr:col>46</xdr:col>
      <xdr:colOff>38100</xdr:colOff>
      <xdr:row>78</xdr:row>
      <xdr:rowOff>46444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62971</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105657</xdr:rowOff>
    </xdr:from>
    <xdr:to>
      <xdr:col>41</xdr:col>
      <xdr:colOff>50800</xdr:colOff>
      <xdr:row>78</xdr:row>
      <xdr:rowOff>164885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478757"/>
          <a:ext cx="889000" cy="5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79127</xdr:rowOff>
    </xdr:from>
    <xdr:to>
      <xdr:col>41</xdr:col>
      <xdr:colOff>101600</xdr:colOff>
      <xdr:row>78</xdr:row>
      <xdr:rowOff>9277</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25804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05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89148</xdr:rowOff>
    </xdr:from>
    <xdr:to>
      <xdr:col>36</xdr:col>
      <xdr:colOff>165100</xdr:colOff>
      <xdr:row>78</xdr:row>
      <xdr:rowOff>19298</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9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35825</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6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153899</xdr:rowOff>
    </xdr:from>
    <xdr:to>
      <xdr:col>55</xdr:col>
      <xdr:colOff>50800</xdr:colOff>
      <xdr:row>79</xdr:row>
      <xdr:rowOff>84049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2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68826</xdr:rowOff>
    </xdr:from>
    <xdr:ext cx="378565"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41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122162</xdr:rowOff>
    </xdr:from>
    <xdr:to>
      <xdr:col>50</xdr:col>
      <xdr:colOff>165100</xdr:colOff>
      <xdr:row>79</xdr:row>
      <xdr:rowOff>52312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495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43439</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58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154184</xdr:rowOff>
    </xdr:from>
    <xdr:to>
      <xdr:col>46</xdr:col>
      <xdr:colOff>38100</xdr:colOff>
      <xdr:row>79</xdr:row>
      <xdr:rowOff>84334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2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75461</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61017" y="136200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114085</xdr:rowOff>
    </xdr:from>
    <xdr:to>
      <xdr:col>41</xdr:col>
      <xdr:colOff>101600</xdr:colOff>
      <xdr:row>79</xdr:row>
      <xdr:rowOff>44235</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48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35362</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579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54857</xdr:rowOff>
    </xdr:from>
    <xdr:to>
      <xdr:col>36</xdr:col>
      <xdr:colOff>165100</xdr:colOff>
      <xdr:row>78</xdr:row>
      <xdr:rowOff>156457</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42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147584</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52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51265</xdr:rowOff>
    </xdr:from>
    <xdr:to>
      <xdr:col>54</xdr:col>
      <xdr:colOff>189865</xdr:colOff>
      <xdr:row>99</xdr:row>
      <xdr:rowOff>36384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653215"/>
          <a:ext cx="1270" cy="135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40211</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36384</xdr:rowOff>
    </xdr:from>
    <xdr:to>
      <xdr:col>55</xdr:col>
      <xdr:colOff>88900</xdr:colOff>
      <xdr:row>99</xdr:row>
      <xdr:rowOff>36384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09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169392</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428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51265</xdr:rowOff>
    </xdr:from>
    <xdr:to>
      <xdr:col>55</xdr:col>
      <xdr:colOff>88900</xdr:colOff>
      <xdr:row>91</xdr:row>
      <xdr:rowOff>51265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65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17986</xdr:rowOff>
    </xdr:from>
    <xdr:to>
      <xdr:col>55</xdr:col>
      <xdr:colOff>0</xdr:colOff>
      <xdr:row>98</xdr:row>
      <xdr:rowOff>139221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820086"/>
          <a:ext cx="838200" cy="12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99204</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5584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76327</xdr:rowOff>
    </xdr:from>
    <xdr:to>
      <xdr:col>55</xdr:col>
      <xdr:colOff>50800</xdr:colOff>
      <xdr:row>98</xdr:row>
      <xdr:rowOff>6477</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70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126115</xdr:rowOff>
    </xdr:from>
    <xdr:to>
      <xdr:col>50</xdr:col>
      <xdr:colOff>114300</xdr:colOff>
      <xdr:row>98</xdr:row>
      <xdr:rowOff>139221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928215"/>
          <a:ext cx="889000" cy="13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109387</xdr:rowOff>
    </xdr:from>
    <xdr:to>
      <xdr:col>50</xdr:col>
      <xdr:colOff>165100</xdr:colOff>
      <xdr:row>98</xdr:row>
      <xdr:rowOff>39537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740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56064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515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164683</xdr:rowOff>
    </xdr:from>
    <xdr:to>
      <xdr:col>45</xdr:col>
      <xdr:colOff>177800</xdr:colOff>
      <xdr:row>98</xdr:row>
      <xdr:rowOff>126115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452433"/>
          <a:ext cx="889000" cy="475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105511</xdr:rowOff>
    </xdr:from>
    <xdr:to>
      <xdr:col>46</xdr:col>
      <xdr:colOff>38100</xdr:colOff>
      <xdr:row>98</xdr:row>
      <xdr:rowOff>35661</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73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52188</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51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164683</xdr:rowOff>
    </xdr:from>
    <xdr:to>
      <xdr:col>41</xdr:col>
      <xdr:colOff>50800</xdr:colOff>
      <xdr:row>97</xdr:row>
      <xdr:rowOff>73558</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452433"/>
          <a:ext cx="889000" cy="25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73639</xdr:rowOff>
    </xdr:from>
    <xdr:to>
      <xdr:col>41</xdr:col>
      <xdr:colOff>101600</xdr:colOff>
      <xdr:row>98</xdr:row>
      <xdr:rowOff>3789</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7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166366</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79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71766</xdr:rowOff>
    </xdr:from>
    <xdr:to>
      <xdr:col>36</xdr:col>
      <xdr:colOff>165100</xdr:colOff>
      <xdr:row>98</xdr:row>
      <xdr:rowOff>1916</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70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164493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79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138636</xdr:rowOff>
    </xdr:from>
    <xdr:to>
      <xdr:col>55</xdr:col>
      <xdr:colOff>50800</xdr:colOff>
      <xdr:row>98</xdr:row>
      <xdr:rowOff>68786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76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117063</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74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88421</xdr:rowOff>
    </xdr:from>
    <xdr:to>
      <xdr:col>50</xdr:col>
      <xdr:colOff>165100</xdr:colOff>
      <xdr:row>99</xdr:row>
      <xdr:rowOff>18571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89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9698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983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75315</xdr:rowOff>
    </xdr:from>
    <xdr:to>
      <xdr:col>46</xdr:col>
      <xdr:colOff>38100</xdr:colOff>
      <xdr:row>99</xdr:row>
      <xdr:rowOff>5465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87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168042</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970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113883</xdr:rowOff>
    </xdr:from>
    <xdr:to>
      <xdr:col>41</xdr:col>
      <xdr:colOff>101600</xdr:colOff>
      <xdr:row>96</xdr:row>
      <xdr:rowOff>44033</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40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60560</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176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22758</xdr:rowOff>
    </xdr:from>
    <xdr:to>
      <xdr:col>36</xdr:col>
      <xdr:colOff>165100</xdr:colOff>
      <xdr:row>97</xdr:row>
      <xdr:rowOff>124358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65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140885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42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a:extLst>
            <a:ext uri="{FF2B5EF4-FFF2-40B4-BE49-F238E27FC236}">
              <a16:creationId xmlns:a16="http://schemas.microsoft.com/office/drawing/2014/main" id="{00000000-0008-0000-06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56881</xdr:rowOff>
    </xdr:from>
    <xdr:to>
      <xdr:col>85</xdr:col>
      <xdr:colOff>126364</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6317595" y="5371831"/>
          <a:ext cx="1269" cy="1413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118758</xdr:rowOff>
    </xdr:from>
    <xdr:ext cx="249299" cy="259045"/>
    <xdr:sp macro="" textlink="">
      <xdr:nvSpPr>
        <xdr:cNvPr id="521" name="災害復旧事業費最小値テキスト">
          <a:extLst>
            <a:ext uri="{FF2B5EF4-FFF2-40B4-BE49-F238E27FC236}">
              <a16:creationId xmlns:a16="http://schemas.microsoft.com/office/drawing/2014/main" id="{00000000-0008-0000-0600-000009020000}"/>
            </a:ext>
          </a:extLst>
        </xdr:cNvPr>
        <xdr:cNvSpPr txBox="1"/>
      </xdr:nvSpPr>
      <xdr:spPr>
        <a:xfrm>
          <a:off x="16370300" y="68053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3558</xdr:rowOff>
    </xdr:from>
    <xdr:ext cx="534377" cy="259045"/>
    <xdr:sp macro="" textlink="">
      <xdr:nvSpPr>
        <xdr:cNvPr id="523" name="災害復旧事業費最大値テキスト">
          <a:extLst>
            <a:ext uri="{FF2B5EF4-FFF2-40B4-BE49-F238E27FC236}">
              <a16:creationId xmlns:a16="http://schemas.microsoft.com/office/drawing/2014/main" id="{00000000-0008-0000-0600-00000B020000}"/>
            </a:ext>
          </a:extLst>
        </xdr:cNvPr>
        <xdr:cNvSpPr txBox="1"/>
      </xdr:nvSpPr>
      <xdr:spPr>
        <a:xfrm>
          <a:off x="16370300" y="5147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56881</xdr:rowOff>
    </xdr:from>
    <xdr:to>
      <xdr:col>86</xdr:col>
      <xdr:colOff>25400</xdr:colOff>
      <xdr:row>31</xdr:row>
      <xdr:rowOff>56881</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5371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69356</xdr:rowOff>
    </xdr:from>
    <xdr:to>
      <xdr:col>85</xdr:col>
      <xdr:colOff>127000</xdr:colOff>
      <xdr:row>39</xdr:row>
      <xdr:rowOff>97409</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5481300" y="6755906"/>
          <a:ext cx="838200" cy="28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36209</xdr:rowOff>
    </xdr:from>
    <xdr:ext cx="469744" cy="259045"/>
    <xdr:sp macro="" textlink="">
      <xdr:nvSpPr>
        <xdr:cNvPr id="526" name="災害復旧事業費平均値テキスト">
          <a:extLst>
            <a:ext uri="{FF2B5EF4-FFF2-40B4-BE49-F238E27FC236}">
              <a16:creationId xmlns:a16="http://schemas.microsoft.com/office/drawing/2014/main" id="{00000000-0008-0000-0600-00000E020000}"/>
            </a:ext>
          </a:extLst>
        </xdr:cNvPr>
        <xdr:cNvSpPr txBox="1"/>
      </xdr:nvSpPr>
      <xdr:spPr>
        <a:xfrm>
          <a:off x="16370300" y="6551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13332</xdr:rowOff>
    </xdr:from>
    <xdr:to>
      <xdr:col>85</xdr:col>
      <xdr:colOff>177800</xdr:colOff>
      <xdr:row>39</xdr:row>
      <xdr:rowOff>114932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6268700" y="669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3585</xdr:rowOff>
    </xdr:from>
    <xdr:to>
      <xdr:col>81</xdr:col>
      <xdr:colOff>50800</xdr:colOff>
      <xdr:row>39</xdr:row>
      <xdr:rowOff>69356</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4592300" y="6690135"/>
          <a:ext cx="889000" cy="6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162509</xdr:rowOff>
    </xdr:from>
    <xdr:to>
      <xdr:col>81</xdr:col>
      <xdr:colOff>101600</xdr:colOff>
      <xdr:row>39</xdr:row>
      <xdr:rowOff>92659</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5430500" y="667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109186</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46428" y="6452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122947</xdr:rowOff>
    </xdr:from>
    <xdr:to>
      <xdr:col>76</xdr:col>
      <xdr:colOff>114300</xdr:colOff>
      <xdr:row>39</xdr:row>
      <xdr:rowOff>3585</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3703300" y="6638047"/>
          <a:ext cx="889000" cy="52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147160</xdr:rowOff>
    </xdr:from>
    <xdr:to>
      <xdr:col>76</xdr:col>
      <xdr:colOff>165100</xdr:colOff>
      <xdr:row>39</xdr:row>
      <xdr:rowOff>77310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4541500" y="666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68437</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357428" y="675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77586</xdr:rowOff>
    </xdr:from>
    <xdr:to>
      <xdr:col>71</xdr:col>
      <xdr:colOff>177800</xdr:colOff>
      <xdr:row>38</xdr:row>
      <xdr:rowOff>122947</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2814300" y="6592686"/>
          <a:ext cx="889000" cy="45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165514</xdr:rowOff>
    </xdr:from>
    <xdr:to>
      <xdr:col>72</xdr:col>
      <xdr:colOff>38100</xdr:colOff>
      <xdr:row>39</xdr:row>
      <xdr:rowOff>95664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3652500" y="668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86791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468428" y="677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153398</xdr:rowOff>
    </xdr:from>
    <xdr:to>
      <xdr:col>67</xdr:col>
      <xdr:colOff>101600</xdr:colOff>
      <xdr:row>39</xdr:row>
      <xdr:rowOff>83548</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2763500" y="666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74675</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579428" y="6761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46609</xdr:rowOff>
    </xdr:from>
    <xdr:to>
      <xdr:col>85</xdr:col>
      <xdr:colOff>177800</xdr:colOff>
      <xdr:row>39</xdr:row>
      <xdr:rowOff>148209</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6268700" y="673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163208</xdr:rowOff>
    </xdr:from>
    <xdr:ext cx="313932" cy="259045"/>
    <xdr:sp macro="" textlink="">
      <xdr:nvSpPr>
        <xdr:cNvPr id="545" name="災害復旧事業費該当値テキスト">
          <a:extLst>
            <a:ext uri="{FF2B5EF4-FFF2-40B4-BE49-F238E27FC236}">
              <a16:creationId xmlns:a16="http://schemas.microsoft.com/office/drawing/2014/main" id="{00000000-0008-0000-0600-000021020000}"/>
            </a:ext>
          </a:extLst>
        </xdr:cNvPr>
        <xdr:cNvSpPr txBox="1"/>
      </xdr:nvSpPr>
      <xdr:spPr>
        <a:xfrm>
          <a:off x="16370300" y="66783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18556</xdr:rowOff>
    </xdr:from>
    <xdr:to>
      <xdr:col>81</xdr:col>
      <xdr:colOff>101600</xdr:colOff>
      <xdr:row>39</xdr:row>
      <xdr:rowOff>120156</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5430500" y="670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111283</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5292017" y="67978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124235</xdr:rowOff>
    </xdr:from>
    <xdr:to>
      <xdr:col>76</xdr:col>
      <xdr:colOff>165100</xdr:colOff>
      <xdr:row>39</xdr:row>
      <xdr:rowOff>54385</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4541500" y="663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70912</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4357428" y="6414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72147</xdr:rowOff>
    </xdr:from>
    <xdr:to>
      <xdr:col>72</xdr:col>
      <xdr:colOff>38100</xdr:colOff>
      <xdr:row>39</xdr:row>
      <xdr:rowOff>2297</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3652500" y="658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18824</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3468428" y="6362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26786</xdr:rowOff>
    </xdr:from>
    <xdr:to>
      <xdr:col>67</xdr:col>
      <xdr:colOff>101600</xdr:colOff>
      <xdr:row>38</xdr:row>
      <xdr:rowOff>128386</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2763500" y="654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144913</xdr:rowOff>
    </xdr:from>
    <xdr:ext cx="469744"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579428" y="631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a:extLst>
            <a:ext uri="{FF2B5EF4-FFF2-40B4-BE49-F238E27FC236}">
              <a16:creationId xmlns:a16="http://schemas.microsoft.com/office/drawing/2014/main" id="{00000000-0008-0000-0600-00003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a:extLst>
            <a:ext uri="{FF2B5EF4-FFF2-40B4-BE49-F238E27FC236}">
              <a16:creationId xmlns:a16="http://schemas.microsoft.com/office/drawing/2014/main" id="{00000000-0008-0000-0600-00003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a:extLst>
            <a:ext uri="{FF2B5EF4-FFF2-40B4-BE49-F238E27FC236}">
              <a16:creationId xmlns:a16="http://schemas.microsoft.com/office/drawing/2014/main" id="{00000000-0008-0000-0600-00003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a:extLst>
            <a:ext uri="{FF2B5EF4-FFF2-40B4-BE49-F238E27FC236}">
              <a16:creationId xmlns:a16="http://schemas.microsoft.com/office/drawing/2014/main" id="{00000000-0008-0000-0600-00005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a:extLst>
            <a:ext uri="{FF2B5EF4-FFF2-40B4-BE49-F238E27FC236}">
              <a16:creationId xmlns:a16="http://schemas.microsoft.com/office/drawing/2014/main" id="{00000000-0008-0000-06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91857</xdr:rowOff>
    </xdr:from>
    <xdr:to>
      <xdr:col>85</xdr:col>
      <xdr:colOff>126364</xdr:colOff>
      <xdr:row>78</xdr:row>
      <xdr:rowOff>155897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6317595" y="11921907"/>
          <a:ext cx="1269" cy="1607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159724</xdr:rowOff>
    </xdr:from>
    <xdr:ext cx="469744" cy="259045"/>
    <xdr:sp macro="" textlink="">
      <xdr:nvSpPr>
        <xdr:cNvPr id="629" name="公債費最小値テキスト">
          <a:extLst>
            <a:ext uri="{FF2B5EF4-FFF2-40B4-BE49-F238E27FC236}">
              <a16:creationId xmlns:a16="http://schemas.microsoft.com/office/drawing/2014/main" id="{00000000-0008-0000-0600-000075020000}"/>
            </a:ext>
          </a:extLst>
        </xdr:cNvPr>
        <xdr:cNvSpPr txBox="1"/>
      </xdr:nvSpPr>
      <xdr:spPr>
        <a:xfrm>
          <a:off x="16370300" y="13532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155897</xdr:rowOff>
    </xdr:from>
    <xdr:to>
      <xdr:col>86</xdr:col>
      <xdr:colOff>25400</xdr:colOff>
      <xdr:row>78</xdr:row>
      <xdr:rowOff>155897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352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38534</xdr:rowOff>
    </xdr:from>
    <xdr:ext cx="599010" cy="259045"/>
    <xdr:sp macro="" textlink="">
      <xdr:nvSpPr>
        <xdr:cNvPr id="631" name="公債費最大値テキスト">
          <a:extLst>
            <a:ext uri="{FF2B5EF4-FFF2-40B4-BE49-F238E27FC236}">
              <a16:creationId xmlns:a16="http://schemas.microsoft.com/office/drawing/2014/main" id="{00000000-0008-0000-0600-000077020000}"/>
            </a:ext>
          </a:extLst>
        </xdr:cNvPr>
        <xdr:cNvSpPr txBox="1"/>
      </xdr:nvSpPr>
      <xdr:spPr>
        <a:xfrm>
          <a:off x="16370300" y="1169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91857</xdr:rowOff>
    </xdr:from>
    <xdr:to>
      <xdr:col>86</xdr:col>
      <xdr:colOff>25400</xdr:colOff>
      <xdr:row>69</xdr:row>
      <xdr:rowOff>91857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192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16174</xdr:rowOff>
    </xdr:from>
    <xdr:to>
      <xdr:col>85</xdr:col>
      <xdr:colOff>127000</xdr:colOff>
      <xdr:row>76</xdr:row>
      <xdr:rowOff>51378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5481300" y="13046374"/>
          <a:ext cx="838200" cy="3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155484</xdr:rowOff>
    </xdr:from>
    <xdr:ext cx="534377" cy="259045"/>
    <xdr:sp macro="" textlink="">
      <xdr:nvSpPr>
        <xdr:cNvPr id="634" name="公債費平均値テキスト">
          <a:extLst>
            <a:ext uri="{FF2B5EF4-FFF2-40B4-BE49-F238E27FC236}">
              <a16:creationId xmlns:a16="http://schemas.microsoft.com/office/drawing/2014/main" id="{00000000-0008-0000-0600-00007A020000}"/>
            </a:ext>
          </a:extLst>
        </xdr:cNvPr>
        <xdr:cNvSpPr txBox="1"/>
      </xdr:nvSpPr>
      <xdr:spPr>
        <a:xfrm>
          <a:off x="16370300" y="130142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5607</xdr:rowOff>
    </xdr:from>
    <xdr:to>
      <xdr:col>85</xdr:col>
      <xdr:colOff>177800</xdr:colOff>
      <xdr:row>76</xdr:row>
      <xdr:rowOff>107207</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6268700" y="1303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51378</xdr:rowOff>
    </xdr:from>
    <xdr:to>
      <xdr:col>81</xdr:col>
      <xdr:colOff>50800</xdr:colOff>
      <xdr:row>76</xdr:row>
      <xdr:rowOff>113052</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4592300" y="13081578"/>
          <a:ext cx="889000" cy="6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15143</xdr:rowOff>
    </xdr:from>
    <xdr:to>
      <xdr:col>81</xdr:col>
      <xdr:colOff>101600</xdr:colOff>
      <xdr:row>76</xdr:row>
      <xdr:rowOff>116743</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5430500" y="1304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107870</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313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113052</xdr:rowOff>
    </xdr:from>
    <xdr:to>
      <xdr:col>76</xdr:col>
      <xdr:colOff>114300</xdr:colOff>
      <xdr:row>76</xdr:row>
      <xdr:rowOff>154150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3703300" y="13143252"/>
          <a:ext cx="889000" cy="4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31390</xdr:rowOff>
    </xdr:from>
    <xdr:to>
      <xdr:col>76</xdr:col>
      <xdr:colOff>165100</xdr:colOff>
      <xdr:row>76</xdr:row>
      <xdr:rowOff>132990</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4541500" y="1306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149518</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2836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154150</xdr:rowOff>
    </xdr:from>
    <xdr:to>
      <xdr:col>71</xdr:col>
      <xdr:colOff>177800</xdr:colOff>
      <xdr:row>77</xdr:row>
      <xdr:rowOff>10720</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2814300" y="13184350"/>
          <a:ext cx="889000" cy="28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52699</xdr:rowOff>
    </xdr:from>
    <xdr:to>
      <xdr:col>72</xdr:col>
      <xdr:colOff>38100</xdr:colOff>
      <xdr:row>76</xdr:row>
      <xdr:rowOff>154299</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3652500" y="130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170827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285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45303</xdr:rowOff>
    </xdr:from>
    <xdr:to>
      <xdr:col>67</xdr:col>
      <xdr:colOff>101600</xdr:colOff>
      <xdr:row>76</xdr:row>
      <xdr:rowOff>146903</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2763500" y="1307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163430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285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136824</xdr:rowOff>
    </xdr:from>
    <xdr:to>
      <xdr:col>85</xdr:col>
      <xdr:colOff>177800</xdr:colOff>
      <xdr:row>76</xdr:row>
      <xdr:rowOff>66974</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6268700" y="1299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159701</xdr:rowOff>
    </xdr:from>
    <xdr:ext cx="534377" cy="259045"/>
    <xdr:sp macro="" textlink="">
      <xdr:nvSpPr>
        <xdr:cNvPr id="653" name="公債費該当値テキスト">
          <a:extLst>
            <a:ext uri="{FF2B5EF4-FFF2-40B4-BE49-F238E27FC236}">
              <a16:creationId xmlns:a16="http://schemas.microsoft.com/office/drawing/2014/main" id="{00000000-0008-0000-0600-00008D020000}"/>
            </a:ext>
          </a:extLst>
        </xdr:cNvPr>
        <xdr:cNvSpPr txBox="1"/>
      </xdr:nvSpPr>
      <xdr:spPr>
        <a:xfrm>
          <a:off x="16370300" y="1284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578</xdr:rowOff>
    </xdr:from>
    <xdr:to>
      <xdr:col>81</xdr:col>
      <xdr:colOff>101600</xdr:colOff>
      <xdr:row>76</xdr:row>
      <xdr:rowOff>102178</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5430500" y="13030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118706</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14111" y="1280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62252</xdr:rowOff>
    </xdr:from>
    <xdr:to>
      <xdr:col>76</xdr:col>
      <xdr:colOff>165100</xdr:colOff>
      <xdr:row>76</xdr:row>
      <xdr:rowOff>163852</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4541500" y="1309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154979</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4325111" y="1318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103350</xdr:rowOff>
    </xdr:from>
    <xdr:to>
      <xdr:col>72</xdr:col>
      <xdr:colOff>38100</xdr:colOff>
      <xdr:row>77</xdr:row>
      <xdr:rowOff>33500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3652500" y="131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24627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3436111" y="1322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131370</xdr:rowOff>
    </xdr:from>
    <xdr:to>
      <xdr:col>67</xdr:col>
      <xdr:colOff>101600</xdr:colOff>
      <xdr:row>77</xdr:row>
      <xdr:rowOff>61520</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2763500" y="1316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52647</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547111" y="1325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64092</xdr:rowOff>
    </xdr:from>
    <xdr:to>
      <xdr:col>85</xdr:col>
      <xdr:colOff>126364</xdr:colOff>
      <xdr:row>98</xdr:row>
      <xdr:rowOff>139426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494592"/>
          <a:ext cx="1269" cy="144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143253</xdr:rowOff>
    </xdr:from>
    <xdr:ext cx="313932"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694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139426</xdr:rowOff>
    </xdr:from>
    <xdr:to>
      <xdr:col>86</xdr:col>
      <xdr:colOff>25400</xdr:colOff>
      <xdr:row>98</xdr:row>
      <xdr:rowOff>139426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694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10769</xdr:rowOff>
    </xdr:from>
    <xdr:ext cx="599010"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269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64092</xdr:rowOff>
    </xdr:from>
    <xdr:to>
      <xdr:col>86</xdr:col>
      <xdr:colOff>25400</xdr:colOff>
      <xdr:row>90</xdr:row>
      <xdr:rowOff>64092</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494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146659</xdr:rowOff>
    </xdr:from>
    <xdr:to>
      <xdr:col>85</xdr:col>
      <xdr:colOff>127000</xdr:colOff>
      <xdr:row>97</xdr:row>
      <xdr:rowOff>148309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5481300" y="16777309"/>
          <a:ext cx="838200" cy="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137918</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768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159491</xdr:rowOff>
    </xdr:from>
    <xdr:to>
      <xdr:col>85</xdr:col>
      <xdr:colOff>177800</xdr:colOff>
      <xdr:row>98</xdr:row>
      <xdr:rowOff>89641</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148309</xdr:rowOff>
    </xdr:from>
    <xdr:to>
      <xdr:col>81</xdr:col>
      <xdr:colOff>50800</xdr:colOff>
      <xdr:row>97</xdr:row>
      <xdr:rowOff>149031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4592300" y="16778959"/>
          <a:ext cx="889000" cy="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150467</xdr:rowOff>
    </xdr:from>
    <xdr:to>
      <xdr:col>81</xdr:col>
      <xdr:colOff>101600</xdr:colOff>
      <xdr:row>98</xdr:row>
      <xdr:rowOff>80617</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71744</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87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149031</xdr:rowOff>
    </xdr:from>
    <xdr:to>
      <xdr:col>76</xdr:col>
      <xdr:colOff>114300</xdr:colOff>
      <xdr:row>98</xdr:row>
      <xdr:rowOff>60285</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779681"/>
          <a:ext cx="889000" cy="82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136554</xdr:rowOff>
    </xdr:from>
    <xdr:to>
      <xdr:col>76</xdr:col>
      <xdr:colOff>165100</xdr:colOff>
      <xdr:row>98</xdr:row>
      <xdr:rowOff>66704</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57831</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859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47982</xdr:rowOff>
    </xdr:from>
    <xdr:to>
      <xdr:col>71</xdr:col>
      <xdr:colOff>177800</xdr:colOff>
      <xdr:row>98</xdr:row>
      <xdr:rowOff>60285</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2814300" y="16850082"/>
          <a:ext cx="889000" cy="12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12264</xdr:rowOff>
    </xdr:from>
    <xdr:to>
      <xdr:col>72</xdr:col>
      <xdr:colOff>38100</xdr:colOff>
      <xdr:row>98</xdr:row>
      <xdr:rowOff>113864</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104991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907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32175</xdr:rowOff>
    </xdr:from>
    <xdr:to>
      <xdr:col>67</xdr:col>
      <xdr:colOff>101600</xdr:colOff>
      <xdr:row>98</xdr:row>
      <xdr:rowOff>133775</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83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124902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927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95859</xdr:rowOff>
    </xdr:from>
    <xdr:to>
      <xdr:col>85</xdr:col>
      <xdr:colOff>177800</xdr:colOff>
      <xdr:row>98</xdr:row>
      <xdr:rowOff>26009</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726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118736</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57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97509</xdr:rowOff>
    </xdr:from>
    <xdr:to>
      <xdr:col>81</xdr:col>
      <xdr:colOff>101600</xdr:colOff>
      <xdr:row>98</xdr:row>
      <xdr:rowOff>27659</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72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44186</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50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98231</xdr:rowOff>
    </xdr:from>
    <xdr:to>
      <xdr:col>76</xdr:col>
      <xdr:colOff>165100</xdr:colOff>
      <xdr:row>98</xdr:row>
      <xdr:rowOff>28381</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72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44908</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50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9485</xdr:rowOff>
    </xdr:from>
    <xdr:to>
      <xdr:col>72</xdr:col>
      <xdr:colOff>38100</xdr:colOff>
      <xdr:row>98</xdr:row>
      <xdr:rowOff>111085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81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127612</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586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168632</xdr:rowOff>
    </xdr:from>
    <xdr:to>
      <xdr:col>67</xdr:col>
      <xdr:colOff>101600</xdr:colOff>
      <xdr:row>98</xdr:row>
      <xdr:rowOff>98782</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79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115309</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57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13056</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156556"/>
          <a:ext cx="1269" cy="149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131183</xdr:rowOff>
    </xdr:from>
    <xdr:ext cx="534377"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493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13056</xdr:rowOff>
    </xdr:from>
    <xdr:to>
      <xdr:col>116</xdr:col>
      <xdr:colOff>152400</xdr:colOff>
      <xdr:row>30</xdr:row>
      <xdr:rowOff>13056</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156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83979</xdr:rowOff>
    </xdr:from>
    <xdr:ext cx="469744"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256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61102</xdr:rowOff>
    </xdr:from>
    <xdr:to>
      <xdr:col>116</xdr:col>
      <xdr:colOff>114300</xdr:colOff>
      <xdr:row>37</xdr:row>
      <xdr:rowOff>162702</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40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71984</xdr:rowOff>
    </xdr:from>
    <xdr:to>
      <xdr:col>112</xdr:col>
      <xdr:colOff>38100</xdr:colOff>
      <xdr:row>38</xdr:row>
      <xdr:rowOff>2133</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4156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18661</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19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121046</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9545300" y="6636146"/>
          <a:ext cx="889000" cy="1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93655</xdr:rowOff>
    </xdr:from>
    <xdr:to>
      <xdr:col>107</xdr:col>
      <xdr:colOff>101600</xdr:colOff>
      <xdr:row>38</xdr:row>
      <xdr:rowOff>23805</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43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40332</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212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121046</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8656300" y="6636146"/>
          <a:ext cx="889000" cy="1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93838</xdr:rowOff>
    </xdr:from>
    <xdr:to>
      <xdr:col>102</xdr:col>
      <xdr:colOff>165100</xdr:colOff>
      <xdr:row>38</xdr:row>
      <xdr:rowOff>23988</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43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40515</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10428" y="6212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121819</xdr:rowOff>
    </xdr:from>
    <xdr:to>
      <xdr:col>98</xdr:col>
      <xdr:colOff>38100</xdr:colOff>
      <xdr:row>38</xdr:row>
      <xdr:rowOff>51969</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4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68496</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624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70246</xdr:rowOff>
    </xdr:from>
    <xdr:to>
      <xdr:col>102</xdr:col>
      <xdr:colOff>165100</xdr:colOff>
      <xdr:row>39</xdr:row>
      <xdr:rowOff>396</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58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162973</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356017" y="66780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110073</xdr:rowOff>
    </xdr:from>
    <xdr:to>
      <xdr:col>116</xdr:col>
      <xdr:colOff>62864</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82573"/>
          <a:ext cx="1269" cy="1401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56750</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45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110073</xdr:rowOff>
    </xdr:from>
    <xdr:to>
      <xdr:col>116</xdr:col>
      <xdr:colOff>152400</xdr:colOff>
      <xdr:row>50</xdr:row>
      <xdr:rowOff>110073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82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26555</xdr:rowOff>
    </xdr:from>
    <xdr:ext cx="378565"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7992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3678</xdr:rowOff>
    </xdr:from>
    <xdr:to>
      <xdr:col>116</xdr:col>
      <xdr:colOff>114300</xdr:colOff>
      <xdr:row>58</xdr:row>
      <xdr:rowOff>105278</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569</xdr:rowOff>
    </xdr:from>
    <xdr:to>
      <xdr:col>112</xdr:col>
      <xdr:colOff>38100</xdr:colOff>
      <xdr:row>58</xdr:row>
      <xdr:rowOff>102169</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118696</xdr:rowOff>
    </xdr:from>
    <xdr:ext cx="378565"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4017" y="9719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105318</xdr:rowOff>
    </xdr:from>
    <xdr:to>
      <xdr:col>107</xdr:col>
      <xdr:colOff>50800</xdr:colOff>
      <xdr:row>58</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9535068"/>
          <a:ext cx="889000" cy="548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160772</xdr:rowOff>
    </xdr:from>
    <xdr:to>
      <xdr:col>107</xdr:col>
      <xdr:colOff>101600</xdr:colOff>
      <xdr:row>58</xdr:row>
      <xdr:rowOff>90922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107449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70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105318</xdr:rowOff>
    </xdr:from>
    <xdr:to>
      <xdr:col>102</xdr:col>
      <xdr:colOff>114300</xdr:colOff>
      <xdr:row>58</xdr:row>
      <xdr:rowOff>128636</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8656300" y="9535068"/>
          <a:ext cx="889000" cy="537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128036</xdr:rowOff>
    </xdr:from>
    <xdr:to>
      <xdr:col>102</xdr:col>
      <xdr:colOff>165100</xdr:colOff>
      <xdr:row>58</xdr:row>
      <xdr:rowOff>58186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49313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99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137363</xdr:rowOff>
    </xdr:from>
    <xdr:to>
      <xdr:col>98</xdr:col>
      <xdr:colOff>38100</xdr:colOff>
      <xdr:row>58</xdr:row>
      <xdr:rowOff>67513</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1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84040</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685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54518</xdr:rowOff>
    </xdr:from>
    <xdr:to>
      <xdr:col>102</xdr:col>
      <xdr:colOff>165100</xdr:colOff>
      <xdr:row>55</xdr:row>
      <xdr:rowOff>156118</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948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1195</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10428" y="925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77836</xdr:rowOff>
    </xdr:from>
    <xdr:to>
      <xdr:col>98</xdr:col>
      <xdr:colOff>38100</xdr:colOff>
      <xdr:row>59</xdr:row>
      <xdr:rowOff>7986</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02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170563</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7017" y="101146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139738</xdr:rowOff>
    </xdr:from>
    <xdr:to>
      <xdr:col>116</xdr:col>
      <xdr:colOff>62864</xdr:colOff>
      <xdr:row>78</xdr:row>
      <xdr:rowOff>112288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1969788"/>
          <a:ext cx="1269" cy="151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116115</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48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112288</xdr:rowOff>
    </xdr:from>
    <xdr:to>
      <xdr:col>116</xdr:col>
      <xdr:colOff>152400</xdr:colOff>
      <xdr:row>78</xdr:row>
      <xdr:rowOff>112288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485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86415</xdr:rowOff>
    </xdr:from>
    <xdr:ext cx="599010"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745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139738</xdr:rowOff>
    </xdr:from>
    <xdr:to>
      <xdr:col>116</xdr:col>
      <xdr:colOff>152400</xdr:colOff>
      <xdr:row>69</xdr:row>
      <xdr:rowOff>139738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19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26315</xdr:rowOff>
    </xdr:from>
    <xdr:to>
      <xdr:col>116</xdr:col>
      <xdr:colOff>63500</xdr:colOff>
      <xdr:row>76</xdr:row>
      <xdr:rowOff>82169</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3056515"/>
          <a:ext cx="838200" cy="5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118781</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3148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140354</xdr:rowOff>
    </xdr:from>
    <xdr:to>
      <xdr:col>116</xdr:col>
      <xdr:colOff>114300</xdr:colOff>
      <xdr:row>77</xdr:row>
      <xdr:rowOff>70504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317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82169</xdr:rowOff>
    </xdr:from>
    <xdr:to>
      <xdr:col>111</xdr:col>
      <xdr:colOff>177800</xdr:colOff>
      <xdr:row>76</xdr:row>
      <xdr:rowOff>91123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3112369"/>
          <a:ext cx="8890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170187</xdr:rowOff>
    </xdr:from>
    <xdr:to>
      <xdr:col>112</xdr:col>
      <xdr:colOff>38100</xdr:colOff>
      <xdr:row>77</xdr:row>
      <xdr:rowOff>100337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2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91464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293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91123</xdr:rowOff>
    </xdr:from>
    <xdr:to>
      <xdr:col>107</xdr:col>
      <xdr:colOff>50800</xdr:colOff>
      <xdr:row>76</xdr:row>
      <xdr:rowOff>96114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121323"/>
          <a:ext cx="889000" cy="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16320</xdr:rowOff>
    </xdr:from>
    <xdr:to>
      <xdr:col>107</xdr:col>
      <xdr:colOff>101600</xdr:colOff>
      <xdr:row>77</xdr:row>
      <xdr:rowOff>117920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21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109047</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31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96114</xdr:rowOff>
    </xdr:from>
    <xdr:to>
      <xdr:col>102</xdr:col>
      <xdr:colOff>114300</xdr:colOff>
      <xdr:row>76</xdr:row>
      <xdr:rowOff>125679</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3126314"/>
          <a:ext cx="889000" cy="29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6795</xdr:rowOff>
    </xdr:from>
    <xdr:to>
      <xdr:col>102</xdr:col>
      <xdr:colOff>165100</xdr:colOff>
      <xdr:row>77</xdr:row>
      <xdr:rowOff>108395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20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99522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301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146698</xdr:rowOff>
    </xdr:from>
    <xdr:to>
      <xdr:col>98</xdr:col>
      <xdr:colOff>38100</xdr:colOff>
      <xdr:row>77</xdr:row>
      <xdr:rowOff>76848</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1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67975</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26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146965</xdr:rowOff>
    </xdr:from>
    <xdr:to>
      <xdr:col>116</xdr:col>
      <xdr:colOff>114300</xdr:colOff>
      <xdr:row>76</xdr:row>
      <xdr:rowOff>77115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300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169842</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857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31369</xdr:rowOff>
    </xdr:from>
    <xdr:to>
      <xdr:col>112</xdr:col>
      <xdr:colOff>38100</xdr:colOff>
      <xdr:row>76</xdr:row>
      <xdr:rowOff>132969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3061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149496</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83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40323</xdr:rowOff>
    </xdr:from>
    <xdr:to>
      <xdr:col>107</xdr:col>
      <xdr:colOff>101600</xdr:colOff>
      <xdr:row>76</xdr:row>
      <xdr:rowOff>141923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307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158449</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84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45314</xdr:rowOff>
    </xdr:from>
    <xdr:to>
      <xdr:col>102</xdr:col>
      <xdr:colOff>165100</xdr:colOff>
      <xdr:row>76</xdr:row>
      <xdr:rowOff>146914</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307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163441</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85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74879</xdr:rowOff>
    </xdr:from>
    <xdr:to>
      <xdr:col>98</xdr:col>
      <xdr:colOff>38100</xdr:colOff>
      <xdr:row>77</xdr:row>
      <xdr:rowOff>5029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310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21556</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880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が類似団体平均を上回っている要因は、急速な人口減少に加え、隣接市町から業務を受託している消防部門、町立保育園を運営している福祉部門、観光地として観光行事を行う商工部門など、固有の特殊事情によると考える。</a:t>
          </a:r>
        </a:p>
        <a:p>
          <a:r>
            <a:rPr kumimoji="1" lang="ja-JP" altLang="en-US" sz="1300">
              <a:latin typeface="ＭＳ Ｐゴシック" panose="020B0600070205080204" pitchFamily="50" charset="-128"/>
              <a:ea typeface="ＭＳ Ｐゴシック" panose="020B0600070205080204" pitchFamily="50" charset="-128"/>
            </a:rPr>
            <a:t>　補助費等については、平成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年度より湯河原町真鶴町衛生組合の最終処分場の工事に対する償還が始まり、類似団体よりも金額が大きいと考えられる。今後も湯河原町真鶴町衛生組合公債費負担金により増加が見込まれる。</a:t>
          </a:r>
        </a:p>
        <a:p>
          <a:r>
            <a:rPr kumimoji="1" lang="ja-JP" altLang="en-US" sz="1300">
              <a:latin typeface="ＭＳ Ｐゴシック" panose="020B0600070205080204" pitchFamily="50" charset="-128"/>
              <a:ea typeface="ＭＳ Ｐゴシック" panose="020B0600070205080204" pitchFamily="50" charset="-128"/>
            </a:rPr>
            <a:t>　貸付金については令和４年度に引き続き、令和５年度も０となった。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23,483
22,947
40.97
11,424,696
11,043,051
287,784
6,075,241
9,420,291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106553</xdr:rowOff>
    </xdr:from>
    <xdr:to>
      <xdr:col>24</xdr:col>
      <xdr:colOff>62865</xdr:colOff>
      <xdr:row>37</xdr:row>
      <xdr:rowOff>161798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50053"/>
          <a:ext cx="1270" cy="125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165625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0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161798</xdr:rowOff>
    </xdr:from>
    <xdr:to>
      <xdr:col>24</xdr:col>
      <xdr:colOff>152400</xdr:colOff>
      <xdr:row>37</xdr:row>
      <xdr:rowOff>161798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0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53230</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2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106553</xdr:rowOff>
    </xdr:from>
    <xdr:to>
      <xdr:col>24</xdr:col>
      <xdr:colOff>152400</xdr:colOff>
      <xdr:row>30</xdr:row>
      <xdr:rowOff>106553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5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108839</xdr:rowOff>
    </xdr:from>
    <xdr:to>
      <xdr:col>24</xdr:col>
      <xdr:colOff>63500</xdr:colOff>
      <xdr:row>32</xdr:row>
      <xdr:rowOff>48260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423789"/>
          <a:ext cx="838200" cy="110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146194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75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167767</xdr:rowOff>
    </xdr:from>
    <xdr:to>
      <xdr:col>24</xdr:col>
      <xdr:colOff>114300</xdr:colOff>
      <xdr:row>35</xdr:row>
      <xdr:rowOff>97917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48260</xdr:rowOff>
    </xdr:from>
    <xdr:to>
      <xdr:col>19</xdr:col>
      <xdr:colOff>177800</xdr:colOff>
      <xdr:row>32</xdr:row>
      <xdr:rowOff>129032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534660"/>
          <a:ext cx="889000" cy="8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29845</xdr:rowOff>
    </xdr:from>
    <xdr:to>
      <xdr:col>20</xdr:col>
      <xdr:colOff>38100</xdr:colOff>
      <xdr:row>35</xdr:row>
      <xdr:rowOff>131445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122572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129032</xdr:rowOff>
    </xdr:from>
    <xdr:to>
      <xdr:col>15</xdr:col>
      <xdr:colOff>50800</xdr:colOff>
      <xdr:row>33</xdr:row>
      <xdr:rowOff>24257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615432"/>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30607</xdr:rowOff>
    </xdr:from>
    <xdr:to>
      <xdr:col>15</xdr:col>
      <xdr:colOff>101600</xdr:colOff>
      <xdr:row>35</xdr:row>
      <xdr:rowOff>132207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123334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42164</xdr:rowOff>
    </xdr:from>
    <xdr:to>
      <xdr:col>10</xdr:col>
      <xdr:colOff>114300</xdr:colOff>
      <xdr:row>33</xdr:row>
      <xdr:rowOff>24257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528564"/>
          <a:ext cx="889000" cy="15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30988</xdr:rowOff>
    </xdr:from>
    <xdr:to>
      <xdr:col>10</xdr:col>
      <xdr:colOff>165100</xdr:colOff>
      <xdr:row>35</xdr:row>
      <xdr:rowOff>132588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123715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161290</xdr:rowOff>
    </xdr:from>
    <xdr:to>
      <xdr:col>6</xdr:col>
      <xdr:colOff>38100</xdr:colOff>
      <xdr:row>35</xdr:row>
      <xdr:rowOff>91440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82567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58039</xdr:rowOff>
    </xdr:from>
    <xdr:to>
      <xdr:col>24</xdr:col>
      <xdr:colOff>114300</xdr:colOff>
      <xdr:row>31</xdr:row>
      <xdr:rowOff>159639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372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80916</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22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168910</xdr:rowOff>
    </xdr:from>
    <xdr:to>
      <xdr:col>20</xdr:col>
      <xdr:colOff>38100</xdr:colOff>
      <xdr:row>32</xdr:row>
      <xdr:rowOff>99060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48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115587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25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78232</xdr:rowOff>
    </xdr:from>
    <xdr:to>
      <xdr:col>15</xdr:col>
      <xdr:colOff>101600</xdr:colOff>
      <xdr:row>33</xdr:row>
      <xdr:rowOff>8382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64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24909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339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144907</xdr:rowOff>
    </xdr:from>
    <xdr:to>
      <xdr:col>10</xdr:col>
      <xdr:colOff>165100</xdr:colOff>
      <xdr:row>33</xdr:row>
      <xdr:rowOff>75057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63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91584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406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162814</xdr:rowOff>
    </xdr:from>
    <xdr:to>
      <xdr:col>6</xdr:col>
      <xdr:colOff>38100</xdr:colOff>
      <xdr:row>32</xdr:row>
      <xdr:rowOff>92964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47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109491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25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155784</xdr:rowOff>
    </xdr:from>
    <xdr:to>
      <xdr:col>24</xdr:col>
      <xdr:colOff>62865</xdr:colOff>
      <xdr:row>59</xdr:row>
      <xdr:rowOff>1923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28284"/>
          <a:ext cx="1270" cy="1389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5750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2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1923</xdr:rowOff>
    </xdr:from>
    <xdr:to>
      <xdr:col>24</xdr:col>
      <xdr:colOff>152400</xdr:colOff>
      <xdr:row>59</xdr:row>
      <xdr:rowOff>1923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17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102461</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03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455,075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155784</xdr:rowOff>
    </xdr:from>
    <xdr:to>
      <xdr:col>24</xdr:col>
      <xdr:colOff>152400</xdr:colOff>
      <xdr:row>50</xdr:row>
      <xdr:rowOff>155784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70398</xdr:rowOff>
    </xdr:from>
    <xdr:to>
      <xdr:col>24</xdr:col>
      <xdr:colOff>63500</xdr:colOff>
      <xdr:row>57</xdr:row>
      <xdr:rowOff>143658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843048"/>
          <a:ext cx="838200" cy="73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145149</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9177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166722</xdr:rowOff>
    </xdr:from>
    <xdr:to>
      <xdr:col>24</xdr:col>
      <xdr:colOff>114300</xdr:colOff>
      <xdr:row>58</xdr:row>
      <xdr:rowOff>96872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93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143658</xdr:rowOff>
    </xdr:from>
    <xdr:to>
      <xdr:col>19</xdr:col>
      <xdr:colOff>177800</xdr:colOff>
      <xdr:row>58</xdr:row>
      <xdr:rowOff>5518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16308"/>
          <a:ext cx="889000" cy="3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161503</xdr:rowOff>
    </xdr:from>
    <xdr:to>
      <xdr:col>20</xdr:col>
      <xdr:colOff>38100</xdr:colOff>
      <xdr:row>58</xdr:row>
      <xdr:rowOff>91653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3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82780</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1002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77070</xdr:rowOff>
    </xdr:from>
    <xdr:to>
      <xdr:col>15</xdr:col>
      <xdr:colOff>50800</xdr:colOff>
      <xdr:row>58</xdr:row>
      <xdr:rowOff>5518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678270"/>
          <a:ext cx="889000" cy="27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154701</xdr:rowOff>
    </xdr:from>
    <xdr:to>
      <xdr:col>15</xdr:col>
      <xdr:colOff>101600</xdr:colOff>
      <xdr:row>58</xdr:row>
      <xdr:rowOff>84851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2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75978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1002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77070</xdr:rowOff>
    </xdr:from>
    <xdr:to>
      <xdr:col>10</xdr:col>
      <xdr:colOff>114300</xdr:colOff>
      <xdr:row>58</xdr:row>
      <xdr:rowOff>38136</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678270"/>
          <a:ext cx="889000" cy="303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38017</xdr:rowOff>
    </xdr:from>
    <xdr:to>
      <xdr:col>10</xdr:col>
      <xdr:colOff>165100</xdr:colOff>
      <xdr:row>56</xdr:row>
      <xdr:rowOff>139617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639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130744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731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42922</xdr:rowOff>
    </xdr:from>
    <xdr:to>
      <xdr:col>6</xdr:col>
      <xdr:colOff>38100</xdr:colOff>
      <xdr:row>58</xdr:row>
      <xdr:rowOff>144522</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8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135649</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79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19598</xdr:rowOff>
    </xdr:from>
    <xdr:to>
      <xdr:col>24</xdr:col>
      <xdr:colOff>114300</xdr:colOff>
      <xdr:row>57</xdr:row>
      <xdr:rowOff>121198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9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42475</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43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92858</xdr:rowOff>
    </xdr:from>
    <xdr:to>
      <xdr:col>20</xdr:col>
      <xdr:colOff>38100</xdr:colOff>
      <xdr:row>58</xdr:row>
      <xdr:rowOff>23008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6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39535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640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126168</xdr:rowOff>
    </xdr:from>
    <xdr:to>
      <xdr:col>15</xdr:col>
      <xdr:colOff>101600</xdr:colOff>
      <xdr:row>58</xdr:row>
      <xdr:rowOff>56318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9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72845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67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26270</xdr:rowOff>
    </xdr:from>
    <xdr:to>
      <xdr:col>10</xdr:col>
      <xdr:colOff>165100</xdr:colOff>
      <xdr:row>56</xdr:row>
      <xdr:rowOff>127870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6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144397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402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158786</xdr:rowOff>
    </xdr:from>
    <xdr:to>
      <xdr:col>6</xdr:col>
      <xdr:colOff>38100</xdr:colOff>
      <xdr:row>58</xdr:row>
      <xdr:rowOff>88936</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3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105463</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70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10015</xdr:rowOff>
    </xdr:from>
    <xdr:to>
      <xdr:col>24</xdr:col>
      <xdr:colOff>62865</xdr:colOff>
      <xdr:row>78</xdr:row>
      <xdr:rowOff>73535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82965"/>
          <a:ext cx="1270" cy="1263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77362</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5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73535</xdr:rowOff>
    </xdr:from>
    <xdr:to>
      <xdr:col>24</xdr:col>
      <xdr:colOff>152400</xdr:colOff>
      <xdr:row>78</xdr:row>
      <xdr:rowOff>73535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4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128142</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5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284,519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10015</xdr:rowOff>
    </xdr:from>
    <xdr:to>
      <xdr:col>24</xdr:col>
      <xdr:colOff>152400</xdr:colOff>
      <xdr:row>71</xdr:row>
      <xdr:rowOff>10015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82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122898</xdr:rowOff>
    </xdr:from>
    <xdr:to>
      <xdr:col>24</xdr:col>
      <xdr:colOff>63500</xdr:colOff>
      <xdr:row>78</xdr:row>
      <xdr:rowOff>36601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324548"/>
          <a:ext cx="838200" cy="85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54947</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13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32069</xdr:rowOff>
    </xdr:from>
    <xdr:to>
      <xdr:col>24</xdr:col>
      <xdr:colOff>114300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127851</xdr:rowOff>
    </xdr:from>
    <xdr:to>
      <xdr:col>19</xdr:col>
      <xdr:colOff>177800</xdr:colOff>
      <xdr:row>78</xdr:row>
      <xdr:rowOff>36601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329501"/>
          <a:ext cx="889000" cy="8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104887</xdr:rowOff>
    </xdr:from>
    <xdr:to>
      <xdr:col>20</xdr:col>
      <xdr:colOff>38100</xdr:colOff>
      <xdr:row>77</xdr:row>
      <xdr:rowOff>35037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51564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1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127851</xdr:rowOff>
    </xdr:from>
    <xdr:to>
      <xdr:col>15</xdr:col>
      <xdr:colOff>50800</xdr:colOff>
      <xdr:row>78</xdr:row>
      <xdr:rowOff>109204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329501"/>
          <a:ext cx="889000" cy="152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26896</xdr:rowOff>
    </xdr:from>
    <xdr:to>
      <xdr:col>15</xdr:col>
      <xdr:colOff>101600</xdr:colOff>
      <xdr:row>76</xdr:row>
      <xdr:rowOff>128496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145023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832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102910</xdr:rowOff>
    </xdr:from>
    <xdr:to>
      <xdr:col>10</xdr:col>
      <xdr:colOff>114300</xdr:colOff>
      <xdr:row>78</xdr:row>
      <xdr:rowOff>109204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304560"/>
          <a:ext cx="889000" cy="17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66193</xdr:rowOff>
    </xdr:from>
    <xdr:to>
      <xdr:col>10</xdr:col>
      <xdr:colOff>165100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12870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4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110548</xdr:rowOff>
    </xdr:from>
    <xdr:to>
      <xdr:col>6</xdr:col>
      <xdr:colOff>38100</xdr:colOff>
      <xdr:row>78</xdr:row>
      <xdr:rowOff>40698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31825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04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72098</xdr:rowOff>
    </xdr:from>
    <xdr:to>
      <xdr:col>24</xdr:col>
      <xdr:colOff>114300</xdr:colOff>
      <xdr:row>78</xdr:row>
      <xdr:rowOff>2248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7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158475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88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157251</xdr:rowOff>
    </xdr:from>
    <xdr:to>
      <xdr:col>20</xdr:col>
      <xdr:colOff>38100</xdr:colOff>
      <xdr:row>78</xdr:row>
      <xdr:rowOff>87401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35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78528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451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77051</xdr:rowOff>
    </xdr:from>
    <xdr:to>
      <xdr:col>15</xdr:col>
      <xdr:colOff>101600</xdr:colOff>
      <xdr:row>78</xdr:row>
      <xdr:rowOff>7201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7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169778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71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58404</xdr:rowOff>
    </xdr:from>
    <xdr:to>
      <xdr:col>10</xdr:col>
      <xdr:colOff>165100</xdr:colOff>
      <xdr:row>78</xdr:row>
      <xdr:rowOff>160004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3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151131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2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52110</xdr:rowOff>
    </xdr:from>
    <xdr:to>
      <xdr:col>6</xdr:col>
      <xdr:colOff>38100</xdr:colOff>
      <xdr:row>77</xdr:row>
      <xdr:rowOff>153710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5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170237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28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2932</xdr:rowOff>
    </xdr:from>
    <xdr:to>
      <xdr:col>24</xdr:col>
      <xdr:colOff>62865</xdr:colOff>
      <xdr:row>99</xdr:row>
      <xdr:rowOff>28160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04882"/>
          <a:ext cx="1270" cy="1396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31987</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00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28160</xdr:rowOff>
    </xdr:from>
    <xdr:to>
      <xdr:col>24</xdr:col>
      <xdr:colOff>152400</xdr:colOff>
      <xdr:row>99</xdr:row>
      <xdr:rowOff>28160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001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121059</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80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2932</xdr:rowOff>
    </xdr:from>
    <xdr:to>
      <xdr:col>24</xdr:col>
      <xdr:colOff>152400</xdr:colOff>
      <xdr:row>91</xdr:row>
      <xdr:rowOff>2932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0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110080</xdr:rowOff>
    </xdr:from>
    <xdr:to>
      <xdr:col>24</xdr:col>
      <xdr:colOff>63500</xdr:colOff>
      <xdr:row>95</xdr:row>
      <xdr:rowOff>140027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397830"/>
          <a:ext cx="8382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35275</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659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56848</xdr:rowOff>
    </xdr:from>
    <xdr:to>
      <xdr:col>24</xdr:col>
      <xdr:colOff>114300</xdr:colOff>
      <xdr:row>97</xdr:row>
      <xdr:rowOff>158448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8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110080</xdr:rowOff>
    </xdr:from>
    <xdr:to>
      <xdr:col>19</xdr:col>
      <xdr:colOff>177800</xdr:colOff>
      <xdr:row>95</xdr:row>
      <xdr:rowOff>136255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397830"/>
          <a:ext cx="889000" cy="2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13658</xdr:rowOff>
    </xdr:from>
    <xdr:to>
      <xdr:col>20</xdr:col>
      <xdr:colOff>38100</xdr:colOff>
      <xdr:row>97</xdr:row>
      <xdr:rowOff>115258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64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106385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73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136255</xdr:rowOff>
    </xdr:from>
    <xdr:to>
      <xdr:col>15</xdr:col>
      <xdr:colOff>50800</xdr:colOff>
      <xdr:row>96</xdr:row>
      <xdr:rowOff>93833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424005"/>
          <a:ext cx="889000" cy="129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25856</xdr:rowOff>
    </xdr:from>
    <xdr:to>
      <xdr:col>15</xdr:col>
      <xdr:colOff>101600</xdr:colOff>
      <xdr:row>97</xdr:row>
      <xdr:rowOff>127456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65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118583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74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93833</xdr:rowOff>
    </xdr:from>
    <xdr:to>
      <xdr:col>10</xdr:col>
      <xdr:colOff>114300</xdr:colOff>
      <xdr:row>97</xdr:row>
      <xdr:rowOff>11733</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553033"/>
          <a:ext cx="889000" cy="89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156206</xdr:rowOff>
    </xdr:from>
    <xdr:to>
      <xdr:col>10</xdr:col>
      <xdr:colOff>165100</xdr:colOff>
      <xdr:row>98</xdr:row>
      <xdr:rowOff>86356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78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77483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87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24354</xdr:rowOff>
    </xdr:from>
    <xdr:to>
      <xdr:col>6</xdr:col>
      <xdr:colOff>38100</xdr:colOff>
      <xdr:row>98</xdr:row>
      <xdr:rowOff>125954</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2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117081</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91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89227</xdr:rowOff>
    </xdr:from>
    <xdr:to>
      <xdr:col>24</xdr:col>
      <xdr:colOff>114300</xdr:colOff>
      <xdr:row>96</xdr:row>
      <xdr:rowOff>19377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37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112104</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22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59280</xdr:rowOff>
    </xdr:from>
    <xdr:to>
      <xdr:col>20</xdr:col>
      <xdr:colOff>38100</xdr:colOff>
      <xdr:row>95</xdr:row>
      <xdr:rowOff>160880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34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5957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122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85455</xdr:rowOff>
    </xdr:from>
    <xdr:to>
      <xdr:col>15</xdr:col>
      <xdr:colOff>101600</xdr:colOff>
      <xdr:row>96</xdr:row>
      <xdr:rowOff>15605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373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32132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14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43033</xdr:rowOff>
    </xdr:from>
    <xdr:to>
      <xdr:col>10</xdr:col>
      <xdr:colOff>165100</xdr:colOff>
      <xdr:row>96</xdr:row>
      <xdr:rowOff>144633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50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161160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277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132383</xdr:rowOff>
    </xdr:from>
    <xdr:to>
      <xdr:col>6</xdr:col>
      <xdr:colOff>38100</xdr:colOff>
      <xdr:row>97</xdr:row>
      <xdr:rowOff>62533</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59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79060</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36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139509</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283009"/>
          <a:ext cx="1270" cy="1447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86186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05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139509</xdr:rowOff>
    </xdr:from>
    <xdr:to>
      <xdr:col>55</xdr:col>
      <xdr:colOff>88900</xdr:colOff>
      <xdr:row>30</xdr:row>
      <xdr:rowOff>139509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283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37020</xdr:rowOff>
    </xdr:from>
    <xdr:to>
      <xdr:col>55</xdr:col>
      <xdr:colOff>0</xdr:colOff>
      <xdr:row>39</xdr:row>
      <xdr:rowOff>38544</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723570"/>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97299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4409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74422</xdr:rowOff>
    </xdr:from>
    <xdr:to>
      <xdr:col>55</xdr:col>
      <xdr:colOff>50800</xdr:colOff>
      <xdr:row>39</xdr:row>
      <xdr:rowOff>4572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58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37020</xdr:rowOff>
    </xdr:from>
    <xdr:to>
      <xdr:col>50</xdr:col>
      <xdr:colOff>114300</xdr:colOff>
      <xdr:row>39</xdr:row>
      <xdr:rowOff>37211</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723570"/>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90805</xdr:rowOff>
    </xdr:from>
    <xdr:to>
      <xdr:col>50</xdr:col>
      <xdr:colOff>165100</xdr:colOff>
      <xdr:row>39</xdr:row>
      <xdr:rowOff>20955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60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37482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3811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37211</xdr:rowOff>
    </xdr:from>
    <xdr:to>
      <xdr:col>45</xdr:col>
      <xdr:colOff>177800</xdr:colOff>
      <xdr:row>39</xdr:row>
      <xdr:rowOff>38354</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72376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90233</xdr:rowOff>
    </xdr:from>
    <xdr:to>
      <xdr:col>46</xdr:col>
      <xdr:colOff>38100</xdr:colOff>
      <xdr:row>39</xdr:row>
      <xdr:rowOff>20383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6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36911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380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38354</xdr:rowOff>
    </xdr:from>
    <xdr:to>
      <xdr:col>41</xdr:col>
      <xdr:colOff>50800</xdr:colOff>
      <xdr:row>39</xdr:row>
      <xdr:rowOff>41593</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724904"/>
          <a:ext cx="8890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88709</xdr:rowOff>
    </xdr:from>
    <xdr:to>
      <xdr:col>41</xdr:col>
      <xdr:colOff>101600</xdr:colOff>
      <xdr:row>39</xdr:row>
      <xdr:rowOff>18859</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35386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3790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81280</xdr:rowOff>
    </xdr:from>
    <xdr:to>
      <xdr:col>36</xdr:col>
      <xdr:colOff>165100</xdr:colOff>
      <xdr:row>39</xdr:row>
      <xdr:rowOff>11430</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27957</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371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159194</xdr:rowOff>
    </xdr:from>
    <xdr:to>
      <xdr:col>55</xdr:col>
      <xdr:colOff>50800</xdr:colOff>
      <xdr:row>39</xdr:row>
      <xdr:rowOff>89344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7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74121</xdr:rowOff>
    </xdr:from>
    <xdr:ext cx="313932"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5892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157670</xdr:rowOff>
    </xdr:from>
    <xdr:to>
      <xdr:col>50</xdr:col>
      <xdr:colOff>165100</xdr:colOff>
      <xdr:row>39</xdr:row>
      <xdr:rowOff>87820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67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78947</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82333" y="6765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157861</xdr:rowOff>
    </xdr:from>
    <xdr:to>
      <xdr:col>46</xdr:col>
      <xdr:colOff>38100</xdr:colOff>
      <xdr:row>39</xdr:row>
      <xdr:rowOff>88011</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7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79138</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93333" y="67656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159004</xdr:rowOff>
    </xdr:from>
    <xdr:to>
      <xdr:col>41</xdr:col>
      <xdr:colOff>101600</xdr:colOff>
      <xdr:row>39</xdr:row>
      <xdr:rowOff>89154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7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80281</xdr:rowOff>
    </xdr:from>
    <xdr:ext cx="313932"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704333" y="67668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162243</xdr:rowOff>
    </xdr:from>
    <xdr:to>
      <xdr:col>36</xdr:col>
      <xdr:colOff>165100</xdr:colOff>
      <xdr:row>39</xdr:row>
      <xdr:rowOff>92393</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7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83520</xdr:rowOff>
    </xdr:from>
    <xdr:ext cx="313932"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815333" y="6770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55676</xdr:rowOff>
    </xdr:from>
    <xdr:to>
      <xdr:col>54</xdr:col>
      <xdr:colOff>189865</xdr:colOff>
      <xdr:row>59</xdr:row>
      <xdr:rowOff>35471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28176"/>
          <a:ext cx="1270" cy="1522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39298</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54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35471</xdr:rowOff>
    </xdr:from>
    <xdr:to>
      <xdr:col>55</xdr:col>
      <xdr:colOff>88900</xdr:colOff>
      <xdr:row>59</xdr:row>
      <xdr:rowOff>35471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51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2353</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0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55676</xdr:rowOff>
    </xdr:from>
    <xdr:to>
      <xdr:col>55</xdr:col>
      <xdr:colOff>88900</xdr:colOff>
      <xdr:row>50</xdr:row>
      <xdr:rowOff>55676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28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148133</xdr:rowOff>
    </xdr:from>
    <xdr:to>
      <xdr:col>55</xdr:col>
      <xdr:colOff>0</xdr:colOff>
      <xdr:row>58</xdr:row>
      <xdr:rowOff>155601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10092233"/>
          <a:ext cx="838200" cy="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47312</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819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24435</xdr:rowOff>
    </xdr:from>
    <xdr:to>
      <xdr:col>55</xdr:col>
      <xdr:colOff>50800</xdr:colOff>
      <xdr:row>58</xdr:row>
      <xdr:rowOff>126035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9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155601</xdr:rowOff>
    </xdr:from>
    <xdr:to>
      <xdr:col>50</xdr:col>
      <xdr:colOff>114300</xdr:colOff>
      <xdr:row>58</xdr:row>
      <xdr:rowOff>156642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099701"/>
          <a:ext cx="889000" cy="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42228</xdr:rowOff>
    </xdr:from>
    <xdr:to>
      <xdr:col>50</xdr:col>
      <xdr:colOff>165100</xdr:colOff>
      <xdr:row>58</xdr:row>
      <xdr:rowOff>143828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98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160355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04428" y="976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154787</xdr:rowOff>
    </xdr:from>
    <xdr:to>
      <xdr:col>45</xdr:col>
      <xdr:colOff>177800</xdr:colOff>
      <xdr:row>58</xdr:row>
      <xdr:rowOff>156642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098887"/>
          <a:ext cx="889000" cy="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43841</xdr:rowOff>
    </xdr:from>
    <xdr:to>
      <xdr:col>46</xdr:col>
      <xdr:colOff>38100</xdr:colOff>
      <xdr:row>58</xdr:row>
      <xdr:rowOff>145441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98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161968</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15428" y="9763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154787</xdr:rowOff>
    </xdr:from>
    <xdr:to>
      <xdr:col>41</xdr:col>
      <xdr:colOff>50800</xdr:colOff>
      <xdr:row>58</xdr:row>
      <xdr:rowOff>154940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10098887"/>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30315</xdr:rowOff>
    </xdr:from>
    <xdr:to>
      <xdr:col>41</xdr:col>
      <xdr:colOff>101600</xdr:colOff>
      <xdr:row>58</xdr:row>
      <xdr:rowOff>131915</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97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148442</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74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35763</xdr:rowOff>
    </xdr:from>
    <xdr:to>
      <xdr:col>36</xdr:col>
      <xdr:colOff>165100</xdr:colOff>
      <xdr:row>58</xdr:row>
      <xdr:rowOff>137363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97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153890</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75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97333</xdr:rowOff>
    </xdr:from>
    <xdr:to>
      <xdr:col>55</xdr:col>
      <xdr:colOff>50800</xdr:colOff>
      <xdr:row>59</xdr:row>
      <xdr:rowOff>27483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4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12260</xdr:rowOff>
    </xdr:from>
    <xdr:ext cx="469744"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56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104801</xdr:rowOff>
    </xdr:from>
    <xdr:to>
      <xdr:col>50</xdr:col>
      <xdr:colOff>165100</xdr:colOff>
      <xdr:row>59</xdr:row>
      <xdr:rowOff>34951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4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26078</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04428" y="1014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105842</xdr:rowOff>
    </xdr:from>
    <xdr:to>
      <xdr:col>46</xdr:col>
      <xdr:colOff>38100</xdr:colOff>
      <xdr:row>59</xdr:row>
      <xdr:rowOff>35992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49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27119</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15428" y="10142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103987</xdr:rowOff>
    </xdr:from>
    <xdr:to>
      <xdr:col>41</xdr:col>
      <xdr:colOff>101600</xdr:colOff>
      <xdr:row>59</xdr:row>
      <xdr:rowOff>34137</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4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25264</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26428" y="10140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104140</xdr:rowOff>
    </xdr:from>
    <xdr:to>
      <xdr:col>36</xdr:col>
      <xdr:colOff>165100</xdr:colOff>
      <xdr:row>59</xdr:row>
      <xdr:rowOff>34290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4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25417</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37428" y="1014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75</xdr:row>
      <xdr:rowOff>96400</xdr:rowOff>
    </xdr:from>
    <xdr:to>
      <xdr:col>54</xdr:col>
      <xdr:colOff>189865</xdr:colOff>
      <xdr:row>79</xdr:row>
      <xdr:rowOff>32620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955150"/>
          <a:ext cx="1270" cy="622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36447</xdr:rowOff>
    </xdr:from>
    <xdr:ext cx="378565"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80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32620</xdr:rowOff>
    </xdr:from>
    <xdr:to>
      <xdr:col>55</xdr:col>
      <xdr:colOff>88900</xdr:colOff>
      <xdr:row>79</xdr:row>
      <xdr:rowOff>32620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77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43077</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73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75</xdr:row>
      <xdr:rowOff>96400</xdr:rowOff>
    </xdr:from>
    <xdr:to>
      <xdr:col>55</xdr:col>
      <xdr:colOff>88900</xdr:colOff>
      <xdr:row>75</xdr:row>
      <xdr:rowOff>96400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955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71062</xdr:rowOff>
    </xdr:from>
    <xdr:to>
      <xdr:col>55</xdr:col>
      <xdr:colOff>0</xdr:colOff>
      <xdr:row>77</xdr:row>
      <xdr:rowOff>85274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9639300" y="13272712"/>
          <a:ext cx="838200" cy="14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747</xdr:rowOff>
    </xdr:from>
    <xdr:ext cx="469744"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37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22320</xdr:rowOff>
    </xdr:from>
    <xdr:to>
      <xdr:col>55</xdr:col>
      <xdr:colOff>50800</xdr:colOff>
      <xdr:row>78</xdr:row>
      <xdr:rowOff>123920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39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85274</xdr:rowOff>
    </xdr:from>
    <xdr:to>
      <xdr:col>50</xdr:col>
      <xdr:colOff>114300</xdr:colOff>
      <xdr:row>77</xdr:row>
      <xdr:rowOff>109982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8750300" y="13286924"/>
          <a:ext cx="889000" cy="24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158547</xdr:rowOff>
    </xdr:from>
    <xdr:to>
      <xdr:col>50</xdr:col>
      <xdr:colOff>165100</xdr:colOff>
      <xdr:row>78</xdr:row>
      <xdr:rowOff>88697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36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79824</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04428" y="13452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100781</xdr:rowOff>
    </xdr:from>
    <xdr:to>
      <xdr:col>45</xdr:col>
      <xdr:colOff>177800</xdr:colOff>
      <xdr:row>77</xdr:row>
      <xdr:rowOff>109982</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7861300" y="12273731"/>
          <a:ext cx="889000" cy="1037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168511</xdr:rowOff>
    </xdr:from>
    <xdr:to>
      <xdr:col>46</xdr:col>
      <xdr:colOff>38100</xdr:colOff>
      <xdr:row>78</xdr:row>
      <xdr:rowOff>98661</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37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89788</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15428" y="1346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100781</xdr:rowOff>
    </xdr:from>
    <xdr:to>
      <xdr:col>41</xdr:col>
      <xdr:colOff>50800</xdr:colOff>
      <xdr:row>77</xdr:row>
      <xdr:rowOff>121926</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2273731"/>
          <a:ext cx="889000" cy="104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123780</xdr:rowOff>
    </xdr:from>
    <xdr:to>
      <xdr:col>41</xdr:col>
      <xdr:colOff>101600</xdr:colOff>
      <xdr:row>78</xdr:row>
      <xdr:rowOff>53930</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45057</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341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34341</xdr:rowOff>
    </xdr:from>
    <xdr:to>
      <xdr:col>36</xdr:col>
      <xdr:colOff>165100</xdr:colOff>
      <xdr:row>78</xdr:row>
      <xdr:rowOff>135941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40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127068</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37428" y="1350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20262</xdr:rowOff>
    </xdr:from>
    <xdr:to>
      <xdr:col>55</xdr:col>
      <xdr:colOff>50800</xdr:colOff>
      <xdr:row>77</xdr:row>
      <xdr:rowOff>121862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22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43139</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073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34474</xdr:rowOff>
    </xdr:from>
    <xdr:to>
      <xdr:col>50</xdr:col>
      <xdr:colOff>165100</xdr:colOff>
      <xdr:row>77</xdr:row>
      <xdr:rowOff>136074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23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152601</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3011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59182</xdr:rowOff>
    </xdr:from>
    <xdr:to>
      <xdr:col>46</xdr:col>
      <xdr:colOff>38100</xdr:colOff>
      <xdr:row>77</xdr:row>
      <xdr:rowOff>160782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26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5859</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303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49981</xdr:rowOff>
    </xdr:from>
    <xdr:to>
      <xdr:col>41</xdr:col>
      <xdr:colOff>101600</xdr:colOff>
      <xdr:row>71</xdr:row>
      <xdr:rowOff>151581</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222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69</xdr:row>
      <xdr:rowOff>168108</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199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71126</xdr:rowOff>
    </xdr:from>
    <xdr:to>
      <xdr:col>36</xdr:col>
      <xdr:colOff>165100</xdr:colOff>
      <xdr:row>78</xdr:row>
      <xdr:rowOff>1276</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27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17803</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304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34252</xdr:rowOff>
    </xdr:from>
    <xdr:to>
      <xdr:col>54</xdr:col>
      <xdr:colOff>189865</xdr:colOff>
      <xdr:row>97</xdr:row>
      <xdr:rowOff>159144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464752"/>
          <a:ext cx="1270" cy="1325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162971</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793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159144</xdr:rowOff>
    </xdr:from>
    <xdr:to>
      <xdr:col>55</xdr:col>
      <xdr:colOff>88900</xdr:colOff>
      <xdr:row>97</xdr:row>
      <xdr:rowOff>159144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789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152379</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239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122,303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34252</xdr:rowOff>
    </xdr:from>
    <xdr:to>
      <xdr:col>55</xdr:col>
      <xdr:colOff>88900</xdr:colOff>
      <xdr:row>90</xdr:row>
      <xdr:rowOff>34252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464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141923</xdr:rowOff>
    </xdr:from>
    <xdr:to>
      <xdr:col>55</xdr:col>
      <xdr:colOff>0</xdr:colOff>
      <xdr:row>96</xdr:row>
      <xdr:rowOff>162294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601123"/>
          <a:ext cx="838200" cy="2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163656</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279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140779</xdr:rowOff>
    </xdr:from>
    <xdr:to>
      <xdr:col>55</xdr:col>
      <xdr:colOff>50800</xdr:colOff>
      <xdr:row>96</xdr:row>
      <xdr:rowOff>70929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141923</xdr:rowOff>
    </xdr:from>
    <xdr:to>
      <xdr:col>50</xdr:col>
      <xdr:colOff>114300</xdr:colOff>
      <xdr:row>97</xdr:row>
      <xdr:rowOff>68314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601123"/>
          <a:ext cx="889000" cy="9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140336</xdr:rowOff>
    </xdr:from>
    <xdr:to>
      <xdr:col>50</xdr:col>
      <xdr:colOff>165100</xdr:colOff>
      <xdr:row>96</xdr:row>
      <xdr:rowOff>70486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87013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20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31242</xdr:rowOff>
    </xdr:from>
    <xdr:to>
      <xdr:col>45</xdr:col>
      <xdr:colOff>177800</xdr:colOff>
      <xdr:row>97</xdr:row>
      <xdr:rowOff>68314</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7861300" y="16661892"/>
          <a:ext cx="889000" cy="37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164948</xdr:rowOff>
    </xdr:from>
    <xdr:to>
      <xdr:col>46</xdr:col>
      <xdr:colOff>38100</xdr:colOff>
      <xdr:row>96</xdr:row>
      <xdr:rowOff>95098</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111625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22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2273</xdr:rowOff>
    </xdr:from>
    <xdr:to>
      <xdr:col>41</xdr:col>
      <xdr:colOff>50800</xdr:colOff>
      <xdr:row>97</xdr:row>
      <xdr:rowOff>31242</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632923"/>
          <a:ext cx="889000" cy="28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927</xdr:rowOff>
    </xdr:from>
    <xdr:to>
      <xdr:col>41</xdr:col>
      <xdr:colOff>101600</xdr:colOff>
      <xdr:row>96</xdr:row>
      <xdr:rowOff>102527</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119054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23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12649</xdr:rowOff>
    </xdr:from>
    <xdr:to>
      <xdr:col>36</xdr:col>
      <xdr:colOff>165100</xdr:colOff>
      <xdr:row>96</xdr:row>
      <xdr:rowOff>114249</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47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130776</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24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111494</xdr:rowOff>
    </xdr:from>
    <xdr:to>
      <xdr:col>55</xdr:col>
      <xdr:colOff>50800</xdr:colOff>
      <xdr:row>97</xdr:row>
      <xdr:rowOff>41644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5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89921</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54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91123</xdr:rowOff>
    </xdr:from>
    <xdr:to>
      <xdr:col>50</xdr:col>
      <xdr:colOff>165100</xdr:colOff>
      <xdr:row>97</xdr:row>
      <xdr:rowOff>21273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55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12400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64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17514</xdr:rowOff>
    </xdr:from>
    <xdr:to>
      <xdr:col>46</xdr:col>
      <xdr:colOff>38100</xdr:colOff>
      <xdr:row>97</xdr:row>
      <xdr:rowOff>119114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64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110241</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74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151892</xdr:rowOff>
    </xdr:from>
    <xdr:to>
      <xdr:col>41</xdr:col>
      <xdr:colOff>101600</xdr:colOff>
      <xdr:row>97</xdr:row>
      <xdr:rowOff>82042</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61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73169</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70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122923</xdr:rowOff>
    </xdr:from>
    <xdr:to>
      <xdr:col>36</xdr:col>
      <xdr:colOff>165100</xdr:colOff>
      <xdr:row>97</xdr:row>
      <xdr:rowOff>53073</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58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44200</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674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90246</xdr:rowOff>
    </xdr:from>
    <xdr:to>
      <xdr:col>85</xdr:col>
      <xdr:colOff>126364</xdr:colOff>
      <xdr:row>39</xdr:row>
      <xdr:rowOff>19228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405196"/>
          <a:ext cx="1269" cy="1300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23055</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70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19228</xdr:rowOff>
    </xdr:from>
    <xdr:to>
      <xdr:col>86</xdr:col>
      <xdr:colOff>25400</xdr:colOff>
      <xdr:row>39</xdr:row>
      <xdr:rowOff>19228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705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36923</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18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90246</xdr:rowOff>
    </xdr:from>
    <xdr:to>
      <xdr:col>86</xdr:col>
      <xdr:colOff>25400</xdr:colOff>
      <xdr:row>31</xdr:row>
      <xdr:rowOff>90246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405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96800</xdr:rowOff>
    </xdr:from>
    <xdr:to>
      <xdr:col>85</xdr:col>
      <xdr:colOff>127000</xdr:colOff>
      <xdr:row>35</xdr:row>
      <xdr:rowOff>3111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5926100"/>
          <a:ext cx="838200" cy="77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55021</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398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76594</xdr:rowOff>
    </xdr:from>
    <xdr:to>
      <xdr:col>85</xdr:col>
      <xdr:colOff>177800</xdr:colOff>
      <xdr:row>38</xdr:row>
      <xdr:rowOff>6744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42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117030</xdr:rowOff>
    </xdr:from>
    <xdr:to>
      <xdr:col>81</xdr:col>
      <xdr:colOff>50800</xdr:colOff>
      <xdr:row>35</xdr:row>
      <xdr:rowOff>3111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4592300" y="5774880"/>
          <a:ext cx="889000" cy="22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85890</xdr:rowOff>
    </xdr:from>
    <xdr:to>
      <xdr:col>81</xdr:col>
      <xdr:colOff>101600</xdr:colOff>
      <xdr:row>38</xdr:row>
      <xdr:rowOff>16040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42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7167</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52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117030</xdr:rowOff>
    </xdr:from>
    <xdr:to>
      <xdr:col>76</xdr:col>
      <xdr:colOff>114300</xdr:colOff>
      <xdr:row>34</xdr:row>
      <xdr:rowOff>161912</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3703300" y="5774880"/>
          <a:ext cx="889000" cy="216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69469</xdr:rowOff>
    </xdr:from>
    <xdr:to>
      <xdr:col>76</xdr:col>
      <xdr:colOff>165100</xdr:colOff>
      <xdr:row>37</xdr:row>
      <xdr:rowOff>171069</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162196</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50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161912</xdr:rowOff>
    </xdr:from>
    <xdr:to>
      <xdr:col>71</xdr:col>
      <xdr:colOff>177800</xdr:colOff>
      <xdr:row>35</xdr:row>
      <xdr:rowOff>10998</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2814300" y="5991212"/>
          <a:ext cx="889000" cy="2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37046</xdr:rowOff>
    </xdr:from>
    <xdr:to>
      <xdr:col>72</xdr:col>
      <xdr:colOff>38100</xdr:colOff>
      <xdr:row>37</xdr:row>
      <xdr:rowOff>138646</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38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129773</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47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54686</xdr:rowOff>
    </xdr:from>
    <xdr:to>
      <xdr:col>67</xdr:col>
      <xdr:colOff>101600</xdr:colOff>
      <xdr:row>37</xdr:row>
      <xdr:rowOff>156286</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398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147414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49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46000</xdr:rowOff>
    </xdr:from>
    <xdr:to>
      <xdr:col>85</xdr:col>
      <xdr:colOff>177800</xdr:colOff>
      <xdr:row>34</xdr:row>
      <xdr:rowOff>147600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58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68877</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572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123761</xdr:rowOff>
    </xdr:from>
    <xdr:to>
      <xdr:col>81</xdr:col>
      <xdr:colOff>101600</xdr:colOff>
      <xdr:row>35</xdr:row>
      <xdr:rowOff>53911</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59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70438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5728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66230</xdr:rowOff>
    </xdr:from>
    <xdr:to>
      <xdr:col>76</xdr:col>
      <xdr:colOff>165100</xdr:colOff>
      <xdr:row>33</xdr:row>
      <xdr:rowOff>167830</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572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12907</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5499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111112</xdr:rowOff>
    </xdr:from>
    <xdr:to>
      <xdr:col>72</xdr:col>
      <xdr:colOff>38100</xdr:colOff>
      <xdr:row>35</xdr:row>
      <xdr:rowOff>41262</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594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57789</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571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131648</xdr:rowOff>
    </xdr:from>
    <xdr:to>
      <xdr:col>67</xdr:col>
      <xdr:colOff>101600</xdr:colOff>
      <xdr:row>35</xdr:row>
      <xdr:rowOff>61798</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59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78325</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5736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45182</xdr:rowOff>
    </xdr:from>
    <xdr:to>
      <xdr:col>85</xdr:col>
      <xdr:colOff>126364</xdr:colOff>
      <xdr:row>58</xdr:row>
      <xdr:rowOff>28852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89132"/>
          <a:ext cx="1269" cy="1183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32679</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7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28852</xdr:rowOff>
    </xdr:from>
    <xdr:to>
      <xdr:col>86</xdr:col>
      <xdr:colOff>25400</xdr:colOff>
      <xdr:row>58</xdr:row>
      <xdr:rowOff>28852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72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163309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6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179,904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45182</xdr:rowOff>
    </xdr:from>
    <xdr:to>
      <xdr:col>86</xdr:col>
      <xdr:colOff>25400</xdr:colOff>
      <xdr:row>51</xdr:row>
      <xdr:rowOff>45182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8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113083</xdr:rowOff>
    </xdr:from>
    <xdr:to>
      <xdr:col>85</xdr:col>
      <xdr:colOff>127000</xdr:colOff>
      <xdr:row>57</xdr:row>
      <xdr:rowOff>141689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885733"/>
          <a:ext cx="838200" cy="28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112242</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41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89365</xdr:rowOff>
    </xdr:from>
    <xdr:to>
      <xdr:col>85</xdr:col>
      <xdr:colOff>177800</xdr:colOff>
      <xdr:row>57</xdr:row>
      <xdr:rowOff>19515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90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141689</xdr:rowOff>
    </xdr:from>
    <xdr:to>
      <xdr:col>81</xdr:col>
      <xdr:colOff>50800</xdr:colOff>
      <xdr:row>57</xdr:row>
      <xdr:rowOff>153546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914339"/>
          <a:ext cx="889000" cy="1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124272</xdr:rowOff>
    </xdr:from>
    <xdr:to>
      <xdr:col>81</xdr:col>
      <xdr:colOff>101600</xdr:colOff>
      <xdr:row>57</xdr:row>
      <xdr:rowOff>54422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2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70949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0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146062</xdr:rowOff>
    </xdr:from>
    <xdr:to>
      <xdr:col>76</xdr:col>
      <xdr:colOff>114300</xdr:colOff>
      <xdr:row>57</xdr:row>
      <xdr:rowOff>153546</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918712"/>
          <a:ext cx="889000" cy="7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129713</xdr:rowOff>
    </xdr:from>
    <xdr:to>
      <xdr:col>76</xdr:col>
      <xdr:colOff>165100</xdr:colOff>
      <xdr:row>57</xdr:row>
      <xdr:rowOff>59863</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3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76390</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5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146062</xdr:rowOff>
    </xdr:from>
    <xdr:to>
      <xdr:col>71</xdr:col>
      <xdr:colOff>177800</xdr:colOff>
      <xdr:row>57</xdr:row>
      <xdr:rowOff>170119</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918712"/>
          <a:ext cx="889000" cy="24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76220</xdr:rowOff>
    </xdr:from>
    <xdr:to>
      <xdr:col>72</xdr:col>
      <xdr:colOff>38100</xdr:colOff>
      <xdr:row>57</xdr:row>
      <xdr:rowOff>6370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67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22897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45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122924</xdr:rowOff>
    </xdr:from>
    <xdr:to>
      <xdr:col>67</xdr:col>
      <xdr:colOff>101600</xdr:colOff>
      <xdr:row>57</xdr:row>
      <xdr:rowOff>53074</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72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69601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49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62283</xdr:rowOff>
    </xdr:from>
    <xdr:to>
      <xdr:col>85</xdr:col>
      <xdr:colOff>177800</xdr:colOff>
      <xdr:row>57</xdr:row>
      <xdr:rowOff>163883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83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148660</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74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90889</xdr:rowOff>
    </xdr:from>
    <xdr:to>
      <xdr:col>81</xdr:col>
      <xdr:colOff>101600</xdr:colOff>
      <xdr:row>58</xdr:row>
      <xdr:rowOff>21039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86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12166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95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102746</xdr:rowOff>
    </xdr:from>
    <xdr:to>
      <xdr:col>76</xdr:col>
      <xdr:colOff>165100</xdr:colOff>
      <xdr:row>58</xdr:row>
      <xdr:rowOff>32896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87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24023</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968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95262</xdr:rowOff>
    </xdr:from>
    <xdr:to>
      <xdr:col>72</xdr:col>
      <xdr:colOff>38100</xdr:colOff>
      <xdr:row>58</xdr:row>
      <xdr:rowOff>25412</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86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16539</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960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119319</xdr:rowOff>
    </xdr:from>
    <xdr:to>
      <xdr:col>67</xdr:col>
      <xdr:colOff>101600</xdr:colOff>
      <xdr:row>58</xdr:row>
      <xdr:rowOff>49469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9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40596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984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56882</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229832"/>
          <a:ext cx="1269" cy="1413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118759</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63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3559</xdr:rowOff>
    </xdr:from>
    <xdr:ext cx="534377"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200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56882</xdr:rowOff>
    </xdr:from>
    <xdr:to>
      <xdr:col>86</xdr:col>
      <xdr:colOff>25400</xdr:colOff>
      <xdr:row>71</xdr:row>
      <xdr:rowOff>56882</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229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69357</xdr:rowOff>
    </xdr:from>
    <xdr:to>
      <xdr:col>85</xdr:col>
      <xdr:colOff>127000</xdr:colOff>
      <xdr:row>79</xdr:row>
      <xdr:rowOff>97410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5481300" y="13613907"/>
          <a:ext cx="838200" cy="28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36208</xdr:rowOff>
    </xdr:from>
    <xdr:ext cx="469744"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409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13331</xdr:rowOff>
    </xdr:from>
    <xdr:to>
      <xdr:col>85</xdr:col>
      <xdr:colOff>177800</xdr:colOff>
      <xdr:row>79</xdr:row>
      <xdr:rowOff>114931</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557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3584</xdr:rowOff>
    </xdr:from>
    <xdr:to>
      <xdr:col>81</xdr:col>
      <xdr:colOff>50800</xdr:colOff>
      <xdr:row>79</xdr:row>
      <xdr:rowOff>69357</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4592300" y="13548134"/>
          <a:ext cx="889000" cy="6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162509</xdr:rowOff>
    </xdr:from>
    <xdr:to>
      <xdr:col>81</xdr:col>
      <xdr:colOff>101600</xdr:colOff>
      <xdr:row>79</xdr:row>
      <xdr:rowOff>92659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53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109186</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46428" y="13310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122948</xdr:rowOff>
    </xdr:from>
    <xdr:to>
      <xdr:col>76</xdr:col>
      <xdr:colOff>114300</xdr:colOff>
      <xdr:row>79</xdr:row>
      <xdr:rowOff>3584</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3703300" y="13496048"/>
          <a:ext cx="889000" cy="52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146997</xdr:rowOff>
    </xdr:from>
    <xdr:to>
      <xdr:col>76</xdr:col>
      <xdr:colOff>165100</xdr:colOff>
      <xdr:row>79</xdr:row>
      <xdr:rowOff>77147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520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68274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57428" y="13612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77586</xdr:rowOff>
    </xdr:from>
    <xdr:to>
      <xdr:col>71</xdr:col>
      <xdr:colOff>177800</xdr:colOff>
      <xdr:row>78</xdr:row>
      <xdr:rowOff>122948</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814300" y="13450686"/>
          <a:ext cx="889000" cy="4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165514</xdr:rowOff>
    </xdr:from>
    <xdr:to>
      <xdr:col>72</xdr:col>
      <xdr:colOff>38100</xdr:colOff>
      <xdr:row>79</xdr:row>
      <xdr:rowOff>95664</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3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86791</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631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153398</xdr:rowOff>
    </xdr:from>
    <xdr:to>
      <xdr:col>67</xdr:col>
      <xdr:colOff>101600</xdr:colOff>
      <xdr:row>79</xdr:row>
      <xdr:rowOff>83548</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2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74675</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61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46610</xdr:rowOff>
    </xdr:from>
    <xdr:to>
      <xdr:col>85</xdr:col>
      <xdr:colOff>177800</xdr:colOff>
      <xdr:row>79</xdr:row>
      <xdr:rowOff>148210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9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163209</xdr:rowOff>
    </xdr:from>
    <xdr:ext cx="313932"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363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18557</xdr:rowOff>
    </xdr:from>
    <xdr:to>
      <xdr:col>81</xdr:col>
      <xdr:colOff>101600</xdr:colOff>
      <xdr:row>79</xdr:row>
      <xdr:rowOff>120157</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6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111284</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292017" y="13655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124234</xdr:rowOff>
    </xdr:from>
    <xdr:to>
      <xdr:col>76</xdr:col>
      <xdr:colOff>165100</xdr:colOff>
      <xdr:row>79</xdr:row>
      <xdr:rowOff>54384</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497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70911</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357428" y="13272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72148</xdr:rowOff>
    </xdr:from>
    <xdr:to>
      <xdr:col>72</xdr:col>
      <xdr:colOff>38100</xdr:colOff>
      <xdr:row>79</xdr:row>
      <xdr:rowOff>2298</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44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18825</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468428" y="13220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26786</xdr:rowOff>
    </xdr:from>
    <xdr:to>
      <xdr:col>67</xdr:col>
      <xdr:colOff>101600</xdr:colOff>
      <xdr:row>78</xdr:row>
      <xdr:rowOff>128386</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39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144913</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579428" y="1317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91858</xdr:rowOff>
    </xdr:from>
    <xdr:to>
      <xdr:col>85</xdr:col>
      <xdr:colOff>126364</xdr:colOff>
      <xdr:row>98</xdr:row>
      <xdr:rowOff>155897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350908"/>
          <a:ext cx="1269" cy="1607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159724</xdr:rowOff>
    </xdr:from>
    <xdr:ext cx="469744"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961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155897</xdr:rowOff>
    </xdr:from>
    <xdr:to>
      <xdr:col>86</xdr:col>
      <xdr:colOff>25400</xdr:colOff>
      <xdr:row>98</xdr:row>
      <xdr:rowOff>155897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957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38535</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126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105,430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91858</xdr:rowOff>
    </xdr:from>
    <xdr:to>
      <xdr:col>86</xdr:col>
      <xdr:colOff>25400</xdr:colOff>
      <xdr:row>89</xdr:row>
      <xdr:rowOff>91858</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35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16174</xdr:rowOff>
    </xdr:from>
    <xdr:to>
      <xdr:col>85</xdr:col>
      <xdr:colOff>127000</xdr:colOff>
      <xdr:row>96</xdr:row>
      <xdr:rowOff>51378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475374"/>
          <a:ext cx="838200" cy="3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155239</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442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5362</xdr:rowOff>
    </xdr:from>
    <xdr:to>
      <xdr:col>85</xdr:col>
      <xdr:colOff>177800</xdr:colOff>
      <xdr:row>96</xdr:row>
      <xdr:rowOff>106962</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46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51378</xdr:rowOff>
    </xdr:from>
    <xdr:to>
      <xdr:col>81</xdr:col>
      <xdr:colOff>50800</xdr:colOff>
      <xdr:row>96</xdr:row>
      <xdr:rowOff>113052</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510578"/>
          <a:ext cx="889000" cy="6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15128</xdr:rowOff>
    </xdr:from>
    <xdr:to>
      <xdr:col>81</xdr:col>
      <xdr:colOff>101600</xdr:colOff>
      <xdr:row>96</xdr:row>
      <xdr:rowOff>116728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47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107855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56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113052</xdr:rowOff>
    </xdr:from>
    <xdr:to>
      <xdr:col>76</xdr:col>
      <xdr:colOff>114300</xdr:colOff>
      <xdr:row>96</xdr:row>
      <xdr:rowOff>154150</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572252"/>
          <a:ext cx="889000" cy="4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31375</xdr:rowOff>
    </xdr:from>
    <xdr:to>
      <xdr:col>76</xdr:col>
      <xdr:colOff>165100</xdr:colOff>
      <xdr:row>96</xdr:row>
      <xdr:rowOff>132975</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49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149502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6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154150</xdr:rowOff>
    </xdr:from>
    <xdr:to>
      <xdr:col>71</xdr:col>
      <xdr:colOff>177800</xdr:colOff>
      <xdr:row>97</xdr:row>
      <xdr:rowOff>10720</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613350"/>
          <a:ext cx="889000" cy="28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52699</xdr:rowOff>
    </xdr:from>
    <xdr:to>
      <xdr:col>72</xdr:col>
      <xdr:colOff>38100</xdr:colOff>
      <xdr:row>96</xdr:row>
      <xdr:rowOff>154299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170826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8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45287</xdr:rowOff>
    </xdr:from>
    <xdr:to>
      <xdr:col>67</xdr:col>
      <xdr:colOff>101600</xdr:colOff>
      <xdr:row>96</xdr:row>
      <xdr:rowOff>146887</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0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163414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7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136824</xdr:rowOff>
    </xdr:from>
    <xdr:to>
      <xdr:col>85</xdr:col>
      <xdr:colOff>177800</xdr:colOff>
      <xdr:row>96</xdr:row>
      <xdr:rowOff>66974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42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159701</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27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578</xdr:rowOff>
    </xdr:from>
    <xdr:to>
      <xdr:col>81</xdr:col>
      <xdr:colOff>101600</xdr:colOff>
      <xdr:row>96</xdr:row>
      <xdr:rowOff>102178</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459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118705</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235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62252</xdr:rowOff>
    </xdr:from>
    <xdr:to>
      <xdr:col>76</xdr:col>
      <xdr:colOff>165100</xdr:colOff>
      <xdr:row>96</xdr:row>
      <xdr:rowOff>163852</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52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154979</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61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103350</xdr:rowOff>
    </xdr:from>
    <xdr:to>
      <xdr:col>72</xdr:col>
      <xdr:colOff>38100</xdr:colOff>
      <xdr:row>97</xdr:row>
      <xdr:rowOff>33500</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56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24627</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65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131370</xdr:rowOff>
    </xdr:from>
    <xdr:to>
      <xdr:col>67</xdr:col>
      <xdr:colOff>101600</xdr:colOff>
      <xdr:row>97</xdr:row>
      <xdr:rowOff>61520</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59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52647</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68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2" name="諸支出金グラフ枠">
          <a:extLst>
            <a:ext uri="{FF2B5EF4-FFF2-40B4-BE49-F238E27FC236}">
              <a16:creationId xmlns:a16="http://schemas.microsoft.com/office/drawing/2014/main" id="{00000000-0008-0000-0700-0000F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117582</xdr:rowOff>
    </xdr:from>
    <xdr:ext cx="249299" cy="259045"/>
    <xdr:sp macro="" textlink="">
      <xdr:nvSpPr>
        <xdr:cNvPr id="754" name="諸支出金最小値テキスト">
          <a:extLst>
            <a:ext uri="{FF2B5EF4-FFF2-40B4-BE49-F238E27FC236}">
              <a16:creationId xmlns:a16="http://schemas.microsoft.com/office/drawing/2014/main" id="{00000000-0008-0000-0700-0000F2020000}"/>
            </a:ext>
          </a:extLst>
        </xdr:cNvPr>
        <xdr:cNvSpPr txBox="1"/>
      </xdr:nvSpPr>
      <xdr:spPr>
        <a:xfrm>
          <a:off x="22212300" y="68041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378565" cy="259045"/>
    <xdr:sp macro="" textlink="">
      <xdr:nvSpPr>
        <xdr:cNvPr id="756" name="諸支出金最大値テキスト">
          <a:extLst>
            <a:ext uri="{FF2B5EF4-FFF2-40B4-BE49-F238E27FC236}">
              <a16:creationId xmlns:a16="http://schemas.microsoft.com/office/drawing/2014/main" id="{00000000-0008-0000-0700-0000F4020000}"/>
            </a:ext>
          </a:extLst>
        </xdr:cNvPr>
        <xdr:cNvSpPr txBox="1"/>
      </xdr:nvSpPr>
      <xdr:spPr>
        <a:xfrm>
          <a:off x="22212300" y="4937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35033</xdr:rowOff>
    </xdr:from>
    <xdr:ext cx="313932" cy="259045"/>
    <xdr:sp macro="" textlink="">
      <xdr:nvSpPr>
        <xdr:cNvPr id="759" name="諸支出金平均値テキスト">
          <a:extLst>
            <a:ext uri="{FF2B5EF4-FFF2-40B4-BE49-F238E27FC236}">
              <a16:creationId xmlns:a16="http://schemas.microsoft.com/office/drawing/2014/main" id="{00000000-0008-0000-0700-0000F7020000}"/>
            </a:ext>
          </a:extLst>
        </xdr:cNvPr>
        <xdr:cNvSpPr txBox="1"/>
      </xdr:nvSpPr>
      <xdr:spPr>
        <a:xfrm>
          <a:off x="22212300" y="655013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12156</xdr:rowOff>
    </xdr:from>
    <xdr:to>
      <xdr:col>116</xdr:col>
      <xdr:colOff>114300</xdr:colOff>
      <xdr:row>39</xdr:row>
      <xdr:rowOff>113756</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2110700" y="669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39915</xdr:rowOff>
    </xdr:from>
    <xdr:to>
      <xdr:col>112</xdr:col>
      <xdr:colOff>38100</xdr:colOff>
      <xdr:row>38</xdr:row>
      <xdr:rowOff>141515</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1272500" y="655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158041</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4017" y="6330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124823</xdr:rowOff>
    </xdr:from>
    <xdr:to>
      <xdr:col>107</xdr:col>
      <xdr:colOff>101600</xdr:colOff>
      <xdr:row>39</xdr:row>
      <xdr:rowOff>54973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0383500" y="663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71500</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77333" y="64151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159113</xdr:rowOff>
    </xdr:from>
    <xdr:to>
      <xdr:col>102</xdr:col>
      <xdr:colOff>165100</xdr:colOff>
      <xdr:row>39</xdr:row>
      <xdr:rowOff>89263</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9494500" y="667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105790</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88333" y="64494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87267</xdr:rowOff>
    </xdr:from>
    <xdr:to>
      <xdr:col>98</xdr:col>
      <xdr:colOff>38100</xdr:colOff>
      <xdr:row>39</xdr:row>
      <xdr:rowOff>17417</xdr:rowOff>
    </xdr:to>
    <xdr:sp macro="" textlink="">
      <xdr:nvSpPr>
        <xdr:cNvPr id="770" name="フローチャート: 判断 769">
          <a:extLst>
            <a:ext uri="{FF2B5EF4-FFF2-40B4-BE49-F238E27FC236}">
              <a16:creationId xmlns:a16="http://schemas.microsoft.com/office/drawing/2014/main" id="{00000000-0008-0000-0700-000002030000}"/>
            </a:ext>
          </a:extLst>
        </xdr:cNvPr>
        <xdr:cNvSpPr/>
      </xdr:nvSpPr>
      <xdr:spPr>
        <a:xfrm>
          <a:off x="18605500" y="6602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33944</xdr:rowOff>
    </xdr:from>
    <xdr:ext cx="313932"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99333" y="6377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162032</xdr:rowOff>
    </xdr:from>
    <xdr:ext cx="249299" cy="259045"/>
    <xdr:sp macro="" textlink="">
      <xdr:nvSpPr>
        <xdr:cNvPr id="778" name="諸支出金該当値テキスト">
          <a:extLst>
            <a:ext uri="{FF2B5EF4-FFF2-40B4-BE49-F238E27FC236}">
              <a16:creationId xmlns:a16="http://schemas.microsoft.com/office/drawing/2014/main" id="{00000000-0008-0000-0700-00000A030000}"/>
            </a:ext>
          </a:extLst>
        </xdr:cNvPr>
        <xdr:cNvSpPr txBox="1"/>
      </xdr:nvSpPr>
      <xdr:spPr>
        <a:xfrm>
          <a:off x="22212300" y="66771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5" name="楕円 784">
          <a:extLst>
            <a:ext uri="{FF2B5EF4-FFF2-40B4-BE49-F238E27FC236}">
              <a16:creationId xmlns:a16="http://schemas.microsoft.com/office/drawing/2014/main" id="{00000000-0008-0000-0700-00001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3" name="前年度繰上充用金最小値テキスト">
          <a:extLst>
            <a:ext uri="{FF2B5EF4-FFF2-40B4-BE49-F238E27FC236}">
              <a16:creationId xmlns:a16="http://schemas.microsoft.com/office/drawing/2014/main" id="{00000000-0008-0000-0700-00002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5" name="前年度繰上充用金最大値テキスト">
          <a:extLst>
            <a:ext uri="{FF2B5EF4-FFF2-40B4-BE49-F238E27FC236}">
              <a16:creationId xmlns:a16="http://schemas.microsoft.com/office/drawing/2014/main" id="{00000000-0008-0000-0700-00002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8" name="前年度繰上充用金平均値テキスト">
          <a:extLst>
            <a:ext uri="{FF2B5EF4-FFF2-40B4-BE49-F238E27FC236}">
              <a16:creationId xmlns:a16="http://schemas.microsoft.com/office/drawing/2014/main" id="{00000000-0008-0000-0700-00002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7" name="前年度繰上充用金該当値テキスト">
          <a:extLst>
            <a:ext uri="{FF2B5EF4-FFF2-40B4-BE49-F238E27FC236}">
              <a16:creationId xmlns:a16="http://schemas.microsoft.com/office/drawing/2014/main" id="{00000000-0008-0000-0700-00003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総務費増額の主な要因はふるさと納税の寄附増加に伴うまちづくり基金積立金及びまちづくち寄附金推進事業の増加によるもののため、前年度と比較すると大幅に増加しており、類似団体との差が開いた。</a:t>
          </a:r>
        </a:p>
        <a:p>
          <a:r>
            <a:rPr kumimoji="1" lang="ja-JP" altLang="en-US" sz="1300">
              <a:latin typeface="ＭＳ Ｐゴシック" panose="020B0600070205080204" pitchFamily="50" charset="-128"/>
              <a:ea typeface="ＭＳ Ｐゴシック" panose="020B0600070205080204" pitchFamily="50" charset="-128"/>
            </a:rPr>
            <a:t>商工費は令和２年度を除き、直近数年間と同程度の額になっているが、やや微増し続けている。</a:t>
          </a:r>
        </a:p>
        <a:p>
          <a:r>
            <a:rPr kumimoji="1" lang="ja-JP" altLang="en-US" sz="1300">
              <a:latin typeface="ＭＳ Ｐゴシック" panose="020B0600070205080204" pitchFamily="50" charset="-128"/>
              <a:ea typeface="ＭＳ Ｐゴシック" panose="020B0600070205080204" pitchFamily="50" charset="-128"/>
            </a:rPr>
            <a:t>毎年、議会費や衛生費は平均より高い数値となっているが、教育費については平均を下回っている。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神奈川県湯河原町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財政調整基金は令和５年度に２億３万円を積み立てたが、３億円取り崩しを行ったため残高が減少した。</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神奈川県湯河原町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令和５年度は、令和４年度に引き続き全会計で黒字となったものの、一般会計の標準財政規模比の減少が著しい。</a:t>
          </a:r>
        </a:p>
        <a:p>
          <a:r>
            <a:rPr kumimoji="1" lang="ja-JP" altLang="en-US" sz="1400">
              <a:latin typeface="ＭＳ ゴシック" pitchFamily="49" charset="-128"/>
              <a:ea typeface="ＭＳ ゴシック" pitchFamily="49" charset="-128"/>
            </a:rPr>
            <a:t>　今後も各会計において歳出の抑制と歳入の確保に努め、黒字額の維持、増加を図っていく。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 thickBot="1" x14ac:dyDescent="0.25">
      <c r="B2" s="182" t="s">
        <v>77</v>
      </c>
      <c r="C2" s="182"/>
      <c r="D2" s="183"/>
    </row>
    <row r="3" spans="1:119" ht="18.75" customHeight="1" thickBot="1" x14ac:dyDescent="0.25">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2">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11424696</v>
      </c>
      <c r="BO4" s="485"/>
      <c r="BP4" s="485"/>
      <c r="BQ4" s="485"/>
      <c r="BR4" s="485"/>
      <c r="BS4" s="485"/>
      <c r="BT4" s="485"/>
      <c r="BU4" s="486"/>
      <c r="BV4" s="484">
        <v>10936759</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4.7</v>
      </c>
      <c r="CU4" s="625"/>
      <c r="CV4" s="625"/>
      <c r="CW4" s="625"/>
      <c r="CX4" s="625"/>
      <c r="CY4" s="625"/>
      <c r="CZ4" s="625"/>
      <c r="DA4" s="626"/>
      <c r="DB4" s="624">
        <v>8.6999999999999993</v>
      </c>
      <c r="DC4" s="625"/>
      <c r="DD4" s="625"/>
      <c r="DE4" s="625"/>
      <c r="DF4" s="625"/>
      <c r="DG4" s="625"/>
      <c r="DH4" s="625"/>
      <c r="DI4" s="626"/>
    </row>
    <row r="5" spans="1:119" ht="18.75" customHeight="1" x14ac:dyDescent="0.2">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11043051</v>
      </c>
      <c r="BO5" s="456"/>
      <c r="BP5" s="456"/>
      <c r="BQ5" s="456"/>
      <c r="BR5" s="456"/>
      <c r="BS5" s="456"/>
      <c r="BT5" s="456"/>
      <c r="BU5" s="457"/>
      <c r="BV5" s="455">
        <v>10309504</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101.9</v>
      </c>
      <c r="CU5" s="453"/>
      <c r="CV5" s="453"/>
      <c r="CW5" s="453"/>
      <c r="CX5" s="453"/>
      <c r="CY5" s="453"/>
      <c r="CZ5" s="453"/>
      <c r="DA5" s="454"/>
      <c r="DB5" s="452">
        <v>100.8</v>
      </c>
      <c r="DC5" s="453"/>
      <c r="DD5" s="453"/>
      <c r="DE5" s="453"/>
      <c r="DF5" s="453"/>
      <c r="DG5" s="453"/>
      <c r="DH5" s="453"/>
      <c r="DI5" s="454"/>
    </row>
    <row r="6" spans="1:119" ht="18.75" customHeight="1" x14ac:dyDescent="0.2">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381645</v>
      </c>
      <c r="BO6" s="456"/>
      <c r="BP6" s="456"/>
      <c r="BQ6" s="456"/>
      <c r="BR6" s="456"/>
      <c r="BS6" s="456"/>
      <c r="BT6" s="456"/>
      <c r="BU6" s="457"/>
      <c r="BV6" s="455">
        <v>627255</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102.9</v>
      </c>
      <c r="CU6" s="599"/>
      <c r="CV6" s="599"/>
      <c r="CW6" s="599"/>
      <c r="CX6" s="599"/>
      <c r="CY6" s="599"/>
      <c r="CZ6" s="599"/>
      <c r="DA6" s="600"/>
      <c r="DB6" s="598">
        <v>103.1</v>
      </c>
      <c r="DC6" s="599"/>
      <c r="DD6" s="599"/>
      <c r="DE6" s="599"/>
      <c r="DF6" s="599"/>
      <c r="DG6" s="599"/>
      <c r="DH6" s="599"/>
      <c r="DI6" s="600"/>
    </row>
    <row r="7" spans="1:119" ht="18.75" customHeight="1" x14ac:dyDescent="0.2">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93861</v>
      </c>
      <c r="BO7" s="456"/>
      <c r="BP7" s="456"/>
      <c r="BQ7" s="456"/>
      <c r="BR7" s="456"/>
      <c r="BS7" s="456"/>
      <c r="BT7" s="456"/>
      <c r="BU7" s="457"/>
      <c r="BV7" s="455">
        <v>107942</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6075241</v>
      </c>
      <c r="CU7" s="456"/>
      <c r="CV7" s="456"/>
      <c r="CW7" s="456"/>
      <c r="CX7" s="456"/>
      <c r="CY7" s="456"/>
      <c r="CZ7" s="456"/>
      <c r="DA7" s="457"/>
      <c r="DB7" s="455">
        <v>5993202</v>
      </c>
      <c r="DC7" s="456"/>
      <c r="DD7" s="456"/>
      <c r="DE7" s="456"/>
      <c r="DF7" s="456"/>
      <c r="DG7" s="456"/>
      <c r="DH7" s="456"/>
      <c r="DI7" s="457"/>
    </row>
    <row r="8" spans="1:119" ht="18.75" customHeight="1" thickBot="1" x14ac:dyDescent="0.25">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90</v>
      </c>
      <c r="AV8" s="514"/>
      <c r="AW8" s="514"/>
      <c r="AX8" s="514"/>
      <c r="AY8" s="469" t="s">
        <v>104</v>
      </c>
      <c r="AZ8" s="470"/>
      <c r="BA8" s="470"/>
      <c r="BB8" s="470"/>
      <c r="BC8" s="470"/>
      <c r="BD8" s="470"/>
      <c r="BE8" s="470"/>
      <c r="BF8" s="470"/>
      <c r="BG8" s="470"/>
      <c r="BH8" s="470"/>
      <c r="BI8" s="470"/>
      <c r="BJ8" s="470"/>
      <c r="BK8" s="470"/>
      <c r="BL8" s="470"/>
      <c r="BM8" s="471"/>
      <c r="BN8" s="455">
        <v>287784</v>
      </c>
      <c r="BO8" s="456"/>
      <c r="BP8" s="456"/>
      <c r="BQ8" s="456"/>
      <c r="BR8" s="456"/>
      <c r="BS8" s="456"/>
      <c r="BT8" s="456"/>
      <c r="BU8" s="457"/>
      <c r="BV8" s="455">
        <v>519313</v>
      </c>
      <c r="BW8" s="456"/>
      <c r="BX8" s="456"/>
      <c r="BY8" s="456"/>
      <c r="BZ8" s="456"/>
      <c r="CA8" s="456"/>
      <c r="CB8" s="456"/>
      <c r="CC8" s="457"/>
      <c r="CD8" s="495" t="s">
        <v>105</v>
      </c>
      <c r="CE8" s="415"/>
      <c r="CF8" s="415"/>
      <c r="CG8" s="415"/>
      <c r="CH8" s="415"/>
      <c r="CI8" s="415"/>
      <c r="CJ8" s="415"/>
      <c r="CK8" s="415"/>
      <c r="CL8" s="415"/>
      <c r="CM8" s="415"/>
      <c r="CN8" s="415"/>
      <c r="CO8" s="415"/>
      <c r="CP8" s="415"/>
      <c r="CQ8" s="415"/>
      <c r="CR8" s="415"/>
      <c r="CS8" s="496"/>
      <c r="CT8" s="558">
        <v>0.63</v>
      </c>
      <c r="CU8" s="559"/>
      <c r="CV8" s="559"/>
      <c r="CW8" s="559"/>
      <c r="CX8" s="559"/>
      <c r="CY8" s="559"/>
      <c r="CZ8" s="559"/>
      <c r="DA8" s="560"/>
      <c r="DB8" s="558">
        <v>0.65</v>
      </c>
      <c r="DC8" s="559"/>
      <c r="DD8" s="559"/>
      <c r="DE8" s="559"/>
      <c r="DF8" s="559"/>
      <c r="DG8" s="559"/>
      <c r="DH8" s="559"/>
      <c r="DI8" s="560"/>
    </row>
    <row r="9" spans="1:119" ht="18.75" customHeight="1" thickBot="1" x14ac:dyDescent="0.25">
      <c r="A9" s="181"/>
      <c r="B9" s="587" t="s">
        <v>106</v>
      </c>
      <c r="C9" s="588"/>
      <c r="D9" s="588"/>
      <c r="E9" s="588"/>
      <c r="F9" s="588"/>
      <c r="G9" s="588"/>
      <c r="H9" s="588"/>
      <c r="I9" s="588"/>
      <c r="J9" s="588"/>
      <c r="K9" s="506"/>
      <c r="L9" s="589" t="s">
        <v>107</v>
      </c>
      <c r="M9" s="590"/>
      <c r="N9" s="590"/>
      <c r="O9" s="590"/>
      <c r="P9" s="590"/>
      <c r="Q9" s="591"/>
      <c r="R9" s="592">
        <v>23426</v>
      </c>
      <c r="S9" s="593"/>
      <c r="T9" s="593"/>
      <c r="U9" s="593"/>
      <c r="V9" s="594"/>
      <c r="W9" s="524" t="s">
        <v>108</v>
      </c>
      <c r="X9" s="525"/>
      <c r="Y9" s="525"/>
      <c r="Z9" s="525"/>
      <c r="AA9" s="525"/>
      <c r="AB9" s="525"/>
      <c r="AC9" s="525"/>
      <c r="AD9" s="525"/>
      <c r="AE9" s="525"/>
      <c r="AF9" s="525"/>
      <c r="AG9" s="525"/>
      <c r="AH9" s="525"/>
      <c r="AI9" s="525"/>
      <c r="AJ9" s="525"/>
      <c r="AK9" s="525"/>
      <c r="AL9" s="595"/>
      <c r="AM9" s="512" t="s">
        <v>109</v>
      </c>
      <c r="AN9" s="412"/>
      <c r="AO9" s="412"/>
      <c r="AP9" s="412"/>
      <c r="AQ9" s="412"/>
      <c r="AR9" s="412"/>
      <c r="AS9" s="412"/>
      <c r="AT9" s="413"/>
      <c r="AU9" s="513" t="s">
        <v>90</v>
      </c>
      <c r="AV9" s="514"/>
      <c r="AW9" s="514"/>
      <c r="AX9" s="514"/>
      <c r="AY9" s="469" t="s">
        <v>110</v>
      </c>
      <c r="AZ9" s="470"/>
      <c r="BA9" s="470"/>
      <c r="BB9" s="470"/>
      <c r="BC9" s="470"/>
      <c r="BD9" s="470"/>
      <c r="BE9" s="470"/>
      <c r="BF9" s="470"/>
      <c r="BG9" s="470"/>
      <c r="BH9" s="470"/>
      <c r="BI9" s="470"/>
      <c r="BJ9" s="470"/>
      <c r="BK9" s="470"/>
      <c r="BL9" s="470"/>
      <c r="BM9" s="471"/>
      <c r="BN9" s="455">
        <v>-231529</v>
      </c>
      <c r="BO9" s="456"/>
      <c r="BP9" s="456"/>
      <c r="BQ9" s="456"/>
      <c r="BR9" s="456"/>
      <c r="BS9" s="456"/>
      <c r="BT9" s="456"/>
      <c r="BU9" s="457"/>
      <c r="BV9" s="455">
        <v>-116677</v>
      </c>
      <c r="BW9" s="456"/>
      <c r="BX9" s="456"/>
      <c r="BY9" s="456"/>
      <c r="BZ9" s="456"/>
      <c r="CA9" s="456"/>
      <c r="CB9" s="456"/>
      <c r="CC9" s="457"/>
      <c r="CD9" s="495" t="s">
        <v>111</v>
      </c>
      <c r="CE9" s="415"/>
      <c r="CF9" s="415"/>
      <c r="CG9" s="415"/>
      <c r="CH9" s="415"/>
      <c r="CI9" s="415"/>
      <c r="CJ9" s="415"/>
      <c r="CK9" s="415"/>
      <c r="CL9" s="415"/>
      <c r="CM9" s="415"/>
      <c r="CN9" s="415"/>
      <c r="CO9" s="415"/>
      <c r="CP9" s="415"/>
      <c r="CQ9" s="415"/>
      <c r="CR9" s="415"/>
      <c r="CS9" s="496"/>
      <c r="CT9" s="452">
        <v>10.6</v>
      </c>
      <c r="CU9" s="453"/>
      <c r="CV9" s="453"/>
      <c r="CW9" s="453"/>
      <c r="CX9" s="453"/>
      <c r="CY9" s="453"/>
      <c r="CZ9" s="453"/>
      <c r="DA9" s="454"/>
      <c r="DB9" s="452">
        <v>10.199999999999999</v>
      </c>
      <c r="DC9" s="453"/>
      <c r="DD9" s="453"/>
      <c r="DE9" s="453"/>
      <c r="DF9" s="453"/>
      <c r="DG9" s="453"/>
      <c r="DH9" s="453"/>
      <c r="DI9" s="454"/>
    </row>
    <row r="10" spans="1:119" ht="18.75" customHeight="1" thickBot="1" x14ac:dyDescent="0.25">
      <c r="A10" s="181"/>
      <c r="B10" s="587"/>
      <c r="C10" s="588"/>
      <c r="D10" s="588"/>
      <c r="E10" s="588"/>
      <c r="F10" s="588"/>
      <c r="G10" s="588"/>
      <c r="H10" s="588"/>
      <c r="I10" s="588"/>
      <c r="J10" s="588"/>
      <c r="K10" s="506"/>
      <c r="L10" s="411" t="s">
        <v>112</v>
      </c>
      <c r="M10" s="412"/>
      <c r="N10" s="412"/>
      <c r="O10" s="412"/>
      <c r="P10" s="412"/>
      <c r="Q10" s="413"/>
      <c r="R10" s="408">
        <v>25026</v>
      </c>
      <c r="S10" s="409"/>
      <c r="T10" s="409"/>
      <c r="U10" s="409"/>
      <c r="V10" s="468"/>
      <c r="W10" s="596"/>
      <c r="X10" s="406"/>
      <c r="Y10" s="406"/>
      <c r="Z10" s="406"/>
      <c r="AA10" s="406"/>
      <c r="AB10" s="406"/>
      <c r="AC10" s="406"/>
      <c r="AD10" s="406"/>
      <c r="AE10" s="406"/>
      <c r="AF10" s="406"/>
      <c r="AG10" s="406"/>
      <c r="AH10" s="406"/>
      <c r="AI10" s="406"/>
      <c r="AJ10" s="406"/>
      <c r="AK10" s="406"/>
      <c r="AL10" s="597"/>
      <c r="AM10" s="512" t="s">
        <v>113</v>
      </c>
      <c r="AN10" s="412"/>
      <c r="AO10" s="412"/>
      <c r="AP10" s="412"/>
      <c r="AQ10" s="412"/>
      <c r="AR10" s="412"/>
      <c r="AS10" s="412"/>
      <c r="AT10" s="413"/>
      <c r="AU10" s="513" t="s">
        <v>90</v>
      </c>
      <c r="AV10" s="514"/>
      <c r="AW10" s="514"/>
      <c r="AX10" s="514"/>
      <c r="AY10" s="469" t="s">
        <v>114</v>
      </c>
      <c r="AZ10" s="470"/>
      <c r="BA10" s="470"/>
      <c r="BB10" s="470"/>
      <c r="BC10" s="470"/>
      <c r="BD10" s="470"/>
      <c r="BE10" s="470"/>
      <c r="BF10" s="470"/>
      <c r="BG10" s="470"/>
      <c r="BH10" s="470"/>
      <c r="BI10" s="470"/>
      <c r="BJ10" s="470"/>
      <c r="BK10" s="470"/>
      <c r="BL10" s="470"/>
      <c r="BM10" s="471"/>
      <c r="BN10" s="455">
        <v>200030</v>
      </c>
      <c r="BO10" s="456"/>
      <c r="BP10" s="456"/>
      <c r="BQ10" s="456"/>
      <c r="BR10" s="456"/>
      <c r="BS10" s="456"/>
      <c r="BT10" s="456"/>
      <c r="BU10" s="457"/>
      <c r="BV10" s="455">
        <v>450025</v>
      </c>
      <c r="BW10" s="456"/>
      <c r="BX10" s="456"/>
      <c r="BY10" s="456"/>
      <c r="BZ10" s="456"/>
      <c r="CA10" s="456"/>
      <c r="CB10" s="456"/>
      <c r="CC10" s="457"/>
      <c r="CD10" s="184" t="s">
        <v>115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87"/>
      <c r="C11" s="588"/>
      <c r="D11" s="588"/>
      <c r="E11" s="588"/>
      <c r="F11" s="588"/>
      <c r="G11" s="588"/>
      <c r="H11" s="588"/>
      <c r="I11" s="588"/>
      <c r="J11" s="588"/>
      <c r="K11" s="506"/>
      <c r="L11" s="416" t="s">
        <v>116</v>
      </c>
      <c r="M11" s="417"/>
      <c r="N11" s="417"/>
      <c r="O11" s="417"/>
      <c r="P11" s="417"/>
      <c r="Q11" s="418"/>
      <c r="R11" s="584" t="s">
        <v>117</v>
      </c>
      <c r="S11" s="585"/>
      <c r="T11" s="585"/>
      <c r="U11" s="585"/>
      <c r="V11" s="586"/>
      <c r="W11" s="596"/>
      <c r="X11" s="406"/>
      <c r="Y11" s="406"/>
      <c r="Z11" s="406"/>
      <c r="AA11" s="406"/>
      <c r="AB11" s="406"/>
      <c r="AC11" s="406"/>
      <c r="AD11" s="406"/>
      <c r="AE11" s="406"/>
      <c r="AF11" s="406"/>
      <c r="AG11" s="406"/>
      <c r="AH11" s="406"/>
      <c r="AI11" s="406"/>
      <c r="AJ11" s="406"/>
      <c r="AK11" s="406"/>
      <c r="AL11" s="597"/>
      <c r="AM11" s="512" t="s">
        <v>118</v>
      </c>
      <c r="AN11" s="412"/>
      <c r="AO11" s="412"/>
      <c r="AP11" s="412"/>
      <c r="AQ11" s="412"/>
      <c r="AR11" s="412"/>
      <c r="AS11" s="412"/>
      <c r="AT11" s="413"/>
      <c r="AU11" s="513" t="s">
        <v>90</v>
      </c>
      <c r="AV11" s="514"/>
      <c r="AW11" s="514"/>
      <c r="AX11" s="514"/>
      <c r="AY11" s="469" t="s">
        <v>119</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120</v>
      </c>
      <c r="CE11" s="415"/>
      <c r="CF11" s="415"/>
      <c r="CG11" s="415"/>
      <c r="CH11" s="415"/>
      <c r="CI11" s="415"/>
      <c r="CJ11" s="415"/>
      <c r="CK11" s="415"/>
      <c r="CL11" s="415"/>
      <c r="CM11" s="415"/>
      <c r="CN11" s="415"/>
      <c r="CO11" s="415"/>
      <c r="CP11" s="415"/>
      <c r="CQ11" s="415"/>
      <c r="CR11" s="415"/>
      <c r="CS11" s="496"/>
      <c r="CT11" s="558" t="s">
        <v>121</v>
      </c>
      <c r="CU11" s="559"/>
      <c r="CV11" s="559"/>
      <c r="CW11" s="559"/>
      <c r="CX11" s="559"/>
      <c r="CY11" s="559"/>
      <c r="CZ11" s="559"/>
      <c r="DA11" s="560"/>
      <c r="DB11" s="558" t="s">
        <v>121</v>
      </c>
      <c r="DC11" s="559"/>
      <c r="DD11" s="559"/>
      <c r="DE11" s="559"/>
      <c r="DF11" s="559"/>
      <c r="DG11" s="559"/>
      <c r="DH11" s="559"/>
      <c r="DI11" s="560"/>
    </row>
    <row r="12" spans="1:119" ht="18.75" customHeight="1" x14ac:dyDescent="0.2">
      <c r="A12" s="181"/>
      <c r="B12" s="561" t="s">
        <v>122</v>
      </c>
      <c r="C12" s="562"/>
      <c r="D12" s="562"/>
      <c r="E12" s="562"/>
      <c r="F12" s="562"/>
      <c r="G12" s="562"/>
      <c r="H12" s="562"/>
      <c r="I12" s="562"/>
      <c r="J12" s="562"/>
      <c r="K12" s="563"/>
      <c r="L12" s="570" t="s">
        <v>123</v>
      </c>
      <c r="M12" s="571"/>
      <c r="N12" s="571"/>
      <c r="O12" s="571"/>
      <c r="P12" s="571"/>
      <c r="Q12" s="572"/>
      <c r="R12" s="573">
        <v>23483</v>
      </c>
      <c r="S12" s="574"/>
      <c r="T12" s="574"/>
      <c r="U12" s="574"/>
      <c r="V12" s="575"/>
      <c r="W12" s="576" t="s">
        <v>1</v>
      </c>
      <c r="X12" s="514"/>
      <c r="Y12" s="514"/>
      <c r="Z12" s="514"/>
      <c r="AA12" s="514"/>
      <c r="AB12" s="577"/>
      <c r="AC12" s="578" t="s">
        <v>124</v>
      </c>
      <c r="AD12" s="579"/>
      <c r="AE12" s="579"/>
      <c r="AF12" s="579"/>
      <c r="AG12" s="580"/>
      <c r="AH12" s="578" t="s">
        <v>125</v>
      </c>
      <c r="AI12" s="579"/>
      <c r="AJ12" s="579"/>
      <c r="AK12" s="579"/>
      <c r="AL12" s="581"/>
      <c r="AM12" s="512" t="s">
        <v>126</v>
      </c>
      <c r="AN12" s="412"/>
      <c r="AO12" s="412"/>
      <c r="AP12" s="412"/>
      <c r="AQ12" s="412"/>
      <c r="AR12" s="412"/>
      <c r="AS12" s="412"/>
      <c r="AT12" s="413"/>
      <c r="AU12" s="513" t="s">
        <v>90</v>
      </c>
      <c r="AV12" s="514"/>
      <c r="AW12" s="514"/>
      <c r="AX12" s="514"/>
      <c r="AY12" s="469" t="s">
        <v>127</v>
      </c>
      <c r="AZ12" s="470"/>
      <c r="BA12" s="470"/>
      <c r="BB12" s="470"/>
      <c r="BC12" s="470"/>
      <c r="BD12" s="470"/>
      <c r="BE12" s="470"/>
      <c r="BF12" s="470"/>
      <c r="BG12" s="470"/>
      <c r="BH12" s="470"/>
      <c r="BI12" s="470"/>
      <c r="BJ12" s="470"/>
      <c r="BK12" s="470"/>
      <c r="BL12" s="470"/>
      <c r="BM12" s="471"/>
      <c r="BN12" s="455">
        <v>300000</v>
      </c>
      <c r="BO12" s="456"/>
      <c r="BP12" s="456"/>
      <c r="BQ12" s="456"/>
      <c r="BR12" s="456"/>
      <c r="BS12" s="456"/>
      <c r="BT12" s="456"/>
      <c r="BU12" s="457"/>
      <c r="BV12" s="455">
        <v>200000</v>
      </c>
      <c r="BW12" s="456"/>
      <c r="BX12" s="456"/>
      <c r="BY12" s="456"/>
      <c r="BZ12" s="456"/>
      <c r="CA12" s="456"/>
      <c r="CB12" s="456"/>
      <c r="CC12" s="457"/>
      <c r="CD12" s="495" t="s">
        <v>128</v>
      </c>
      <c r="CE12" s="415"/>
      <c r="CF12" s="415"/>
      <c r="CG12" s="415"/>
      <c r="CH12" s="415"/>
      <c r="CI12" s="415"/>
      <c r="CJ12" s="415"/>
      <c r="CK12" s="415"/>
      <c r="CL12" s="415"/>
      <c r="CM12" s="415"/>
      <c r="CN12" s="415"/>
      <c r="CO12" s="415"/>
      <c r="CP12" s="415"/>
      <c r="CQ12" s="415"/>
      <c r="CR12" s="415"/>
      <c r="CS12" s="496"/>
      <c r="CT12" s="558" t="s">
        <v>121</v>
      </c>
      <c r="CU12" s="559"/>
      <c r="CV12" s="559"/>
      <c r="CW12" s="559"/>
      <c r="CX12" s="559"/>
      <c r="CY12" s="559"/>
      <c r="CZ12" s="559"/>
      <c r="DA12" s="560"/>
      <c r="DB12" s="558" t="s">
        <v>121</v>
      </c>
      <c r="DC12" s="559"/>
      <c r="DD12" s="559"/>
      <c r="DE12" s="559"/>
      <c r="DF12" s="559"/>
      <c r="DG12" s="559"/>
      <c r="DH12" s="559"/>
      <c r="DI12" s="560"/>
    </row>
    <row r="13" spans="1:119" ht="18.75" customHeight="1" x14ac:dyDescent="0.2">
      <c r="A13" s="181"/>
      <c r="B13" s="564"/>
      <c r="C13" s="565"/>
      <c r="D13" s="565"/>
      <c r="E13" s="565"/>
      <c r="F13" s="565"/>
      <c r="G13" s="565"/>
      <c r="H13" s="565"/>
      <c r="I13" s="565"/>
      <c r="J13" s="565"/>
      <c r="K13" s="566"/>
      <c r="L13" s="190"/>
      <c r="M13" s="539" t="s">
        <v>129</v>
      </c>
      <c r="N13" s="540"/>
      <c r="O13" s="540"/>
      <c r="P13" s="540"/>
      <c r="Q13" s="541"/>
      <c r="R13" s="542">
        <v>22947</v>
      </c>
      <c r="S13" s="543"/>
      <c r="T13" s="543"/>
      <c r="U13" s="543"/>
      <c r="V13" s="544"/>
      <c r="W13" s="545" t="s">
        <v>130</v>
      </c>
      <c r="X13" s="441"/>
      <c r="Y13" s="441"/>
      <c r="Z13" s="441"/>
      <c r="AA13" s="441"/>
      <c r="AB13" s="442"/>
      <c r="AC13" s="408">
        <v>310</v>
      </c>
      <c r="AD13" s="409"/>
      <c r="AE13" s="409"/>
      <c r="AF13" s="409"/>
      <c r="AG13" s="410"/>
      <c r="AH13" s="408">
        <v>359</v>
      </c>
      <c r="AI13" s="409"/>
      <c r="AJ13" s="409"/>
      <c r="AK13" s="409"/>
      <c r="AL13" s="468"/>
      <c r="AM13" s="512" t="s">
        <v>131</v>
      </c>
      <c r="AN13" s="412"/>
      <c r="AO13" s="412"/>
      <c r="AP13" s="412"/>
      <c r="AQ13" s="412"/>
      <c r="AR13" s="412"/>
      <c r="AS13" s="412"/>
      <c r="AT13" s="413"/>
      <c r="AU13" s="513" t="s">
        <v>132</v>
      </c>
      <c r="AV13" s="514"/>
      <c r="AW13" s="514"/>
      <c r="AX13" s="514"/>
      <c r="AY13" s="469" t="s">
        <v>133</v>
      </c>
      <c r="AZ13" s="470"/>
      <c r="BA13" s="470"/>
      <c r="BB13" s="470"/>
      <c r="BC13" s="470"/>
      <c r="BD13" s="470"/>
      <c r="BE13" s="470"/>
      <c r="BF13" s="470"/>
      <c r="BG13" s="470"/>
      <c r="BH13" s="470"/>
      <c r="BI13" s="470"/>
      <c r="BJ13" s="470"/>
      <c r="BK13" s="470"/>
      <c r="BL13" s="470"/>
      <c r="BM13" s="471"/>
      <c r="BN13" s="455">
        <v>-331499</v>
      </c>
      <c r="BO13" s="456"/>
      <c r="BP13" s="456"/>
      <c r="BQ13" s="456"/>
      <c r="BR13" s="456"/>
      <c r="BS13" s="456"/>
      <c r="BT13" s="456"/>
      <c r="BU13" s="457"/>
      <c r="BV13" s="455">
        <v>133348</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7.1</v>
      </c>
      <c r="CU13" s="453"/>
      <c r="CV13" s="453"/>
      <c r="CW13" s="453"/>
      <c r="CX13" s="453"/>
      <c r="CY13" s="453"/>
      <c r="CZ13" s="453"/>
      <c r="DA13" s="454"/>
      <c r="DB13" s="452">
        <v>6</v>
      </c>
      <c r="DC13" s="453"/>
      <c r="DD13" s="453"/>
      <c r="DE13" s="453"/>
      <c r="DF13" s="453"/>
      <c r="DG13" s="453"/>
      <c r="DH13" s="453"/>
      <c r="DI13" s="454"/>
    </row>
    <row r="14" spans="1:119" ht="18.75" customHeight="1" thickBot="1" x14ac:dyDescent="0.25">
      <c r="A14" s="181"/>
      <c r="B14" s="564"/>
      <c r="C14" s="565"/>
      <c r="D14" s="565"/>
      <c r="E14" s="565"/>
      <c r="F14" s="565"/>
      <c r="G14" s="565"/>
      <c r="H14" s="565"/>
      <c r="I14" s="565"/>
      <c r="J14" s="565"/>
      <c r="K14" s="566"/>
      <c r="L14" s="529" t="s">
        <v>135</v>
      </c>
      <c r="M14" s="582"/>
      <c r="N14" s="582"/>
      <c r="O14" s="582"/>
      <c r="P14" s="582"/>
      <c r="Q14" s="583"/>
      <c r="R14" s="542">
        <v>23899</v>
      </c>
      <c r="S14" s="543"/>
      <c r="T14" s="543"/>
      <c r="U14" s="543"/>
      <c r="V14" s="544"/>
      <c r="W14" s="546"/>
      <c r="X14" s="444"/>
      <c r="Y14" s="444"/>
      <c r="Z14" s="444"/>
      <c r="AA14" s="444"/>
      <c r="AB14" s="445"/>
      <c r="AC14" s="535">
        <v>3</v>
      </c>
      <c r="AD14" s="536"/>
      <c r="AE14" s="536"/>
      <c r="AF14" s="536"/>
      <c r="AG14" s="537"/>
      <c r="AH14" s="535">
        <v>3.2</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v>65.7</v>
      </c>
      <c r="CU14" s="553"/>
      <c r="CV14" s="553"/>
      <c r="CW14" s="553"/>
      <c r="CX14" s="553"/>
      <c r="CY14" s="553"/>
      <c r="CZ14" s="553"/>
      <c r="DA14" s="554"/>
      <c r="DB14" s="552">
        <v>66.900000000000006</v>
      </c>
      <c r="DC14" s="553"/>
      <c r="DD14" s="553"/>
      <c r="DE14" s="553"/>
      <c r="DF14" s="553"/>
      <c r="DG14" s="553"/>
      <c r="DH14" s="553"/>
      <c r="DI14" s="554"/>
    </row>
    <row r="15" spans="1:119" ht="18.75" customHeight="1" x14ac:dyDescent="0.2">
      <c r="A15" s="181"/>
      <c r="B15" s="564"/>
      <c r="C15" s="565"/>
      <c r="D15" s="565"/>
      <c r="E15" s="565"/>
      <c r="F15" s="565"/>
      <c r="G15" s="565"/>
      <c r="H15" s="565"/>
      <c r="I15" s="565"/>
      <c r="J15" s="565"/>
      <c r="K15" s="566"/>
      <c r="L15" s="190"/>
      <c r="M15" s="539" t="s">
        <v>129</v>
      </c>
      <c r="N15" s="540"/>
      <c r="O15" s="540"/>
      <c r="P15" s="540"/>
      <c r="Q15" s="541"/>
      <c r="R15" s="542">
        <v>23454</v>
      </c>
      <c r="S15" s="543"/>
      <c r="T15" s="543"/>
      <c r="U15" s="543"/>
      <c r="V15" s="544"/>
      <c r="W15" s="545" t="s">
        <v>137</v>
      </c>
      <c r="X15" s="441"/>
      <c r="Y15" s="441"/>
      <c r="Z15" s="441"/>
      <c r="AA15" s="441"/>
      <c r="AB15" s="442"/>
      <c r="AC15" s="408">
        <v>1617</v>
      </c>
      <c r="AD15" s="409"/>
      <c r="AE15" s="409"/>
      <c r="AF15" s="409"/>
      <c r="AG15" s="410"/>
      <c r="AH15" s="408">
        <v>1872</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3206111</v>
      </c>
      <c r="BO15" s="485"/>
      <c r="BP15" s="485"/>
      <c r="BQ15" s="485"/>
      <c r="BR15" s="485"/>
      <c r="BS15" s="485"/>
      <c r="BT15" s="485"/>
      <c r="BU15" s="486"/>
      <c r="BV15" s="484">
        <v>3138729</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15.6</v>
      </c>
      <c r="AD16" s="536"/>
      <c r="AE16" s="536"/>
      <c r="AF16" s="536"/>
      <c r="AG16" s="537"/>
      <c r="AH16" s="535">
        <v>16.899999999999999</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5143198</v>
      </c>
      <c r="BO16" s="456"/>
      <c r="BP16" s="456"/>
      <c r="BQ16" s="456"/>
      <c r="BR16" s="456"/>
      <c r="BS16" s="456"/>
      <c r="BT16" s="456"/>
      <c r="BU16" s="457"/>
      <c r="BV16" s="455">
        <v>5002072</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5">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8470</v>
      </c>
      <c r="AD17" s="409"/>
      <c r="AE17" s="409"/>
      <c r="AF17" s="409"/>
      <c r="AG17" s="410"/>
      <c r="AH17" s="408">
        <v>8817</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4076534</v>
      </c>
      <c r="BO17" s="456"/>
      <c r="BP17" s="456"/>
      <c r="BQ17" s="456"/>
      <c r="BR17" s="456"/>
      <c r="BS17" s="456"/>
      <c r="BT17" s="456"/>
      <c r="BU17" s="457"/>
      <c r="BV17" s="455">
        <v>3990878</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5">
      <c r="A18" s="181"/>
      <c r="B18" s="505" t="s">
        <v>147</v>
      </c>
      <c r="C18" s="506"/>
      <c r="D18" s="506"/>
      <c r="E18" s="507"/>
      <c r="F18" s="507"/>
      <c r="G18" s="507"/>
      <c r="H18" s="507"/>
      <c r="I18" s="507"/>
      <c r="J18" s="507"/>
      <c r="K18" s="507"/>
      <c r="L18" s="508">
        <v>40.97</v>
      </c>
      <c r="M18" s="508"/>
      <c r="N18" s="508"/>
      <c r="O18" s="508"/>
      <c r="P18" s="508"/>
      <c r="Q18" s="508"/>
      <c r="R18" s="509"/>
      <c r="S18" s="509"/>
      <c r="T18" s="509"/>
      <c r="U18" s="509"/>
      <c r="V18" s="510"/>
      <c r="W18" s="526"/>
      <c r="X18" s="527"/>
      <c r="Y18" s="527"/>
      <c r="Z18" s="527"/>
      <c r="AA18" s="527"/>
      <c r="AB18" s="551"/>
      <c r="AC18" s="425">
        <v>81.5</v>
      </c>
      <c r="AD18" s="426"/>
      <c r="AE18" s="426"/>
      <c r="AF18" s="426"/>
      <c r="AG18" s="511"/>
      <c r="AH18" s="425">
        <v>79.8</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6342669</v>
      </c>
      <c r="BO18" s="456"/>
      <c r="BP18" s="456"/>
      <c r="BQ18" s="456"/>
      <c r="BR18" s="456"/>
      <c r="BS18" s="456"/>
      <c r="BT18" s="456"/>
      <c r="BU18" s="457"/>
      <c r="BV18" s="455">
        <v>6317086</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5">
      <c r="A19" s="181"/>
      <c r="B19" s="505" t="s">
        <v>149</v>
      </c>
      <c r="C19" s="506"/>
      <c r="D19" s="506"/>
      <c r="E19" s="507"/>
      <c r="F19" s="507"/>
      <c r="G19" s="507"/>
      <c r="H19" s="507"/>
      <c r="I19" s="507"/>
      <c r="J19" s="507"/>
      <c r="K19" s="507"/>
      <c r="L19" s="515">
        <v>572</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8100814</v>
      </c>
      <c r="BO19" s="456"/>
      <c r="BP19" s="456"/>
      <c r="BQ19" s="456"/>
      <c r="BR19" s="456"/>
      <c r="BS19" s="456"/>
      <c r="BT19" s="456"/>
      <c r="BU19" s="457"/>
      <c r="BV19" s="455">
        <v>8047380</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5">
      <c r="A20" s="181"/>
      <c r="B20" s="505" t="s">
        <v>151</v>
      </c>
      <c r="C20" s="506"/>
      <c r="D20" s="506"/>
      <c r="E20" s="507"/>
      <c r="F20" s="507"/>
      <c r="G20" s="507"/>
      <c r="H20" s="507"/>
      <c r="I20" s="507"/>
      <c r="J20" s="507"/>
      <c r="K20" s="507"/>
      <c r="L20" s="515">
        <v>10696</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5">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2">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9420291</v>
      </c>
      <c r="BO22" s="485"/>
      <c r="BP22" s="485"/>
      <c r="BQ22" s="485"/>
      <c r="BR22" s="485"/>
      <c r="BS22" s="485"/>
      <c r="BT22" s="485"/>
      <c r="BU22" s="486"/>
      <c r="BV22" s="484">
        <v>9885279</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2">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6791757</v>
      </c>
      <c r="BO23" s="456"/>
      <c r="BP23" s="456"/>
      <c r="BQ23" s="456"/>
      <c r="BR23" s="456"/>
      <c r="BS23" s="456"/>
      <c r="BT23" s="456"/>
      <c r="BU23" s="457"/>
      <c r="BV23" s="455">
        <v>7271315</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5">
      <c r="A24" s="181"/>
      <c r="B24" s="434"/>
      <c r="C24" s="435"/>
      <c r="D24" s="436"/>
      <c r="E24" s="411" t="s">
        <v>161</v>
      </c>
      <c r="F24" s="412"/>
      <c r="G24" s="412"/>
      <c r="H24" s="412"/>
      <c r="I24" s="412"/>
      <c r="J24" s="412"/>
      <c r="K24" s="413"/>
      <c r="L24" s="408">
        <v>1</v>
      </c>
      <c r="M24" s="409"/>
      <c r="N24" s="409"/>
      <c r="O24" s="409"/>
      <c r="P24" s="410"/>
      <c r="Q24" s="408">
        <v>5920</v>
      </c>
      <c r="R24" s="409"/>
      <c r="S24" s="409"/>
      <c r="T24" s="409"/>
      <c r="U24" s="409"/>
      <c r="V24" s="410"/>
      <c r="W24" s="498"/>
      <c r="X24" s="435"/>
      <c r="Y24" s="436"/>
      <c r="Z24" s="411" t="s">
        <v>162</v>
      </c>
      <c r="AA24" s="412"/>
      <c r="AB24" s="412"/>
      <c r="AC24" s="412"/>
      <c r="AD24" s="412"/>
      <c r="AE24" s="412"/>
      <c r="AF24" s="412"/>
      <c r="AG24" s="413"/>
      <c r="AH24" s="408">
        <v>273</v>
      </c>
      <c r="AI24" s="409"/>
      <c r="AJ24" s="409"/>
      <c r="AK24" s="409"/>
      <c r="AL24" s="410"/>
      <c r="AM24" s="408">
        <v>776958</v>
      </c>
      <c r="AN24" s="409"/>
      <c r="AO24" s="409"/>
      <c r="AP24" s="409"/>
      <c r="AQ24" s="409"/>
      <c r="AR24" s="410"/>
      <c r="AS24" s="408">
        <v>2846</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5062777</v>
      </c>
      <c r="BO24" s="456"/>
      <c r="BP24" s="456"/>
      <c r="BQ24" s="456"/>
      <c r="BR24" s="456"/>
      <c r="BS24" s="456"/>
      <c r="BT24" s="456"/>
      <c r="BU24" s="457"/>
      <c r="BV24" s="455">
        <v>5202873</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2">
      <c r="A25" s="181"/>
      <c r="B25" s="434"/>
      <c r="C25" s="435"/>
      <c r="D25" s="436"/>
      <c r="E25" s="411" t="s">
        <v>164</v>
      </c>
      <c r="F25" s="412"/>
      <c r="G25" s="412"/>
      <c r="H25" s="412"/>
      <c r="I25" s="412"/>
      <c r="J25" s="412"/>
      <c r="K25" s="413"/>
      <c r="L25" s="408">
        <v>1</v>
      </c>
      <c r="M25" s="409"/>
      <c r="N25" s="409"/>
      <c r="O25" s="409"/>
      <c r="P25" s="410"/>
      <c r="Q25" s="408">
        <v>5400</v>
      </c>
      <c r="R25" s="409"/>
      <c r="S25" s="409"/>
      <c r="T25" s="409"/>
      <c r="U25" s="409"/>
      <c r="V25" s="410"/>
      <c r="W25" s="498"/>
      <c r="X25" s="435"/>
      <c r="Y25" s="436"/>
      <c r="Z25" s="411" t="s">
        <v>165</v>
      </c>
      <c r="AA25" s="412"/>
      <c r="AB25" s="412"/>
      <c r="AC25" s="412"/>
      <c r="AD25" s="412"/>
      <c r="AE25" s="412"/>
      <c r="AF25" s="412"/>
      <c r="AG25" s="413"/>
      <c r="AH25" s="408">
        <v>78</v>
      </c>
      <c r="AI25" s="409"/>
      <c r="AJ25" s="409"/>
      <c r="AK25" s="409"/>
      <c r="AL25" s="410"/>
      <c r="AM25" s="408">
        <v>209820</v>
      </c>
      <c r="AN25" s="409"/>
      <c r="AO25" s="409"/>
      <c r="AP25" s="409"/>
      <c r="AQ25" s="409"/>
      <c r="AR25" s="410"/>
      <c r="AS25" s="408">
        <v>2690</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2534855</v>
      </c>
      <c r="BO25" s="485"/>
      <c r="BP25" s="485"/>
      <c r="BQ25" s="485"/>
      <c r="BR25" s="485"/>
      <c r="BS25" s="485"/>
      <c r="BT25" s="485"/>
      <c r="BU25" s="486"/>
      <c r="BV25" s="484">
        <v>2883142</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2">
      <c r="A26" s="181"/>
      <c r="B26" s="434"/>
      <c r="C26" s="435"/>
      <c r="D26" s="436"/>
      <c r="E26" s="411" t="s">
        <v>167</v>
      </c>
      <c r="F26" s="412"/>
      <c r="G26" s="412"/>
      <c r="H26" s="412"/>
      <c r="I26" s="412"/>
      <c r="J26" s="412"/>
      <c r="K26" s="413"/>
      <c r="L26" s="408">
        <v>1</v>
      </c>
      <c r="M26" s="409"/>
      <c r="N26" s="409"/>
      <c r="O26" s="409"/>
      <c r="P26" s="410"/>
      <c r="Q26" s="408">
        <v>5000</v>
      </c>
      <c r="R26" s="409"/>
      <c r="S26" s="409"/>
      <c r="T26" s="409"/>
      <c r="U26" s="409"/>
      <c r="V26" s="410"/>
      <c r="W26" s="498"/>
      <c r="X26" s="435"/>
      <c r="Y26" s="436"/>
      <c r="Z26" s="411" t="s">
        <v>168</v>
      </c>
      <c r="AA26" s="466"/>
      <c r="AB26" s="466"/>
      <c r="AC26" s="466"/>
      <c r="AD26" s="466"/>
      <c r="AE26" s="466"/>
      <c r="AF26" s="466"/>
      <c r="AG26" s="467"/>
      <c r="AH26" s="408">
        <v>7</v>
      </c>
      <c r="AI26" s="409"/>
      <c r="AJ26" s="409"/>
      <c r="AK26" s="409"/>
      <c r="AL26" s="410"/>
      <c r="AM26" s="408">
        <v>22561</v>
      </c>
      <c r="AN26" s="409"/>
      <c r="AO26" s="409"/>
      <c r="AP26" s="409"/>
      <c r="AQ26" s="409"/>
      <c r="AR26" s="410"/>
      <c r="AS26" s="408">
        <v>3223</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121</v>
      </c>
      <c r="BO26" s="456"/>
      <c r="BP26" s="456"/>
      <c r="BQ26" s="456"/>
      <c r="BR26" s="456"/>
      <c r="BS26" s="456"/>
      <c r="BT26" s="456"/>
      <c r="BU26" s="457"/>
      <c r="BV26" s="455" t="s">
        <v>121</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5">
      <c r="A27" s="181"/>
      <c r="B27" s="434"/>
      <c r="C27" s="435"/>
      <c r="D27" s="436"/>
      <c r="E27" s="411" t="s">
        <v>170</v>
      </c>
      <c r="F27" s="412"/>
      <c r="G27" s="412"/>
      <c r="H27" s="412"/>
      <c r="I27" s="412"/>
      <c r="J27" s="412"/>
      <c r="K27" s="413"/>
      <c r="L27" s="408">
        <v>1</v>
      </c>
      <c r="M27" s="409"/>
      <c r="N27" s="409"/>
      <c r="O27" s="409"/>
      <c r="P27" s="410"/>
      <c r="Q27" s="408">
        <v>4200</v>
      </c>
      <c r="R27" s="409"/>
      <c r="S27" s="409"/>
      <c r="T27" s="409"/>
      <c r="U27" s="409"/>
      <c r="V27" s="410"/>
      <c r="W27" s="498"/>
      <c r="X27" s="435"/>
      <c r="Y27" s="436"/>
      <c r="Z27" s="411" t="s">
        <v>171</v>
      </c>
      <c r="AA27" s="412"/>
      <c r="AB27" s="412"/>
      <c r="AC27" s="412"/>
      <c r="AD27" s="412"/>
      <c r="AE27" s="412"/>
      <c r="AF27" s="412"/>
      <c r="AG27" s="413"/>
      <c r="AH27" s="408">
        <v>5</v>
      </c>
      <c r="AI27" s="409"/>
      <c r="AJ27" s="409"/>
      <c r="AK27" s="409"/>
      <c r="AL27" s="410"/>
      <c r="AM27" s="408">
        <v>16224</v>
      </c>
      <c r="AN27" s="409"/>
      <c r="AO27" s="409"/>
      <c r="AP27" s="409"/>
      <c r="AQ27" s="409"/>
      <c r="AR27" s="410"/>
      <c r="AS27" s="408">
        <v>3245</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t="s">
        <v>121</v>
      </c>
      <c r="BO27" s="490"/>
      <c r="BP27" s="490"/>
      <c r="BQ27" s="490"/>
      <c r="BR27" s="490"/>
      <c r="BS27" s="490"/>
      <c r="BT27" s="490"/>
      <c r="BU27" s="491"/>
      <c r="BV27" s="489" t="s">
        <v>121</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2">
      <c r="A28" s="181"/>
      <c r="B28" s="434"/>
      <c r="C28" s="435"/>
      <c r="D28" s="436"/>
      <c r="E28" s="411" t="s">
        <v>173</v>
      </c>
      <c r="F28" s="412"/>
      <c r="G28" s="412"/>
      <c r="H28" s="412"/>
      <c r="I28" s="412"/>
      <c r="J28" s="412"/>
      <c r="K28" s="413"/>
      <c r="L28" s="408">
        <v>1</v>
      </c>
      <c r="M28" s="409"/>
      <c r="N28" s="409"/>
      <c r="O28" s="409"/>
      <c r="P28" s="410"/>
      <c r="Q28" s="408">
        <v>3600</v>
      </c>
      <c r="R28" s="409"/>
      <c r="S28" s="409"/>
      <c r="T28" s="409"/>
      <c r="U28" s="409"/>
      <c r="V28" s="410"/>
      <c r="W28" s="498"/>
      <c r="X28" s="435"/>
      <c r="Y28" s="436"/>
      <c r="Z28" s="411" t="s">
        <v>174</v>
      </c>
      <c r="AA28" s="412"/>
      <c r="AB28" s="412"/>
      <c r="AC28" s="412"/>
      <c r="AD28" s="412"/>
      <c r="AE28" s="412"/>
      <c r="AF28" s="412"/>
      <c r="AG28" s="413"/>
      <c r="AH28" s="408" t="s">
        <v>121</v>
      </c>
      <c r="AI28" s="409"/>
      <c r="AJ28" s="409"/>
      <c r="AK28" s="409"/>
      <c r="AL28" s="410"/>
      <c r="AM28" s="408" t="s">
        <v>121</v>
      </c>
      <c r="AN28" s="409"/>
      <c r="AO28" s="409"/>
      <c r="AP28" s="409"/>
      <c r="AQ28" s="409"/>
      <c r="AR28" s="410"/>
      <c r="AS28" s="408" t="s">
        <v>121</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1055552</v>
      </c>
      <c r="BO28" s="485"/>
      <c r="BP28" s="485"/>
      <c r="BQ28" s="485"/>
      <c r="BR28" s="485"/>
      <c r="BS28" s="485"/>
      <c r="BT28" s="485"/>
      <c r="BU28" s="486"/>
      <c r="BV28" s="484">
        <v>1155522</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2">
      <c r="A29" s="181"/>
      <c r="B29" s="434"/>
      <c r="C29" s="435"/>
      <c r="D29" s="436"/>
      <c r="E29" s="411" t="s">
        <v>176</v>
      </c>
      <c r="F29" s="412"/>
      <c r="G29" s="412"/>
      <c r="H29" s="412"/>
      <c r="I29" s="412"/>
      <c r="J29" s="412"/>
      <c r="K29" s="413"/>
      <c r="L29" s="408">
        <v>12</v>
      </c>
      <c r="M29" s="409"/>
      <c r="N29" s="409"/>
      <c r="O29" s="409"/>
      <c r="P29" s="410"/>
      <c r="Q29" s="408">
        <v>3200</v>
      </c>
      <c r="R29" s="409"/>
      <c r="S29" s="409"/>
      <c r="T29" s="409"/>
      <c r="U29" s="409"/>
      <c r="V29" s="410"/>
      <c r="W29" s="499"/>
      <c r="X29" s="500"/>
      <c r="Y29" s="501"/>
      <c r="Z29" s="411" t="s">
        <v>177</v>
      </c>
      <c r="AA29" s="412"/>
      <c r="AB29" s="412"/>
      <c r="AC29" s="412"/>
      <c r="AD29" s="412"/>
      <c r="AE29" s="412"/>
      <c r="AF29" s="412"/>
      <c r="AG29" s="413"/>
      <c r="AH29" s="408">
        <v>278</v>
      </c>
      <c r="AI29" s="409"/>
      <c r="AJ29" s="409"/>
      <c r="AK29" s="409"/>
      <c r="AL29" s="410"/>
      <c r="AM29" s="408">
        <v>793182</v>
      </c>
      <c r="AN29" s="409"/>
      <c r="AO29" s="409"/>
      <c r="AP29" s="409"/>
      <c r="AQ29" s="409"/>
      <c r="AR29" s="410"/>
      <c r="AS29" s="408">
        <v>2853</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v>2426</v>
      </c>
      <c r="BO29" s="456"/>
      <c r="BP29" s="456"/>
      <c r="BQ29" s="456"/>
      <c r="BR29" s="456"/>
      <c r="BS29" s="456"/>
      <c r="BT29" s="456"/>
      <c r="BU29" s="457"/>
      <c r="BV29" s="455">
        <v>2426</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5">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97.1</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1278830</v>
      </c>
      <c r="BO30" s="490"/>
      <c r="BP30" s="490"/>
      <c r="BQ30" s="490"/>
      <c r="BR30" s="490"/>
      <c r="BS30" s="490"/>
      <c r="BT30" s="490"/>
      <c r="BU30" s="491"/>
      <c r="BV30" s="489">
        <v>1210718</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2">
      <c r="A33" s="181"/>
      <c r="B33" s="205"/>
      <c r="C33" s="407" t="s">
        <v>186</v>
      </c>
      <c r="D33" s="407"/>
      <c r="E33" s="406" t="s">
        <v>187</v>
      </c>
      <c r="F33" s="406"/>
      <c r="G33" s="406"/>
      <c r="H33" s="406"/>
      <c r="I33" s="406"/>
      <c r="J33" s="406"/>
      <c r="K33" s="406"/>
      <c r="L33" s="406"/>
      <c r="M33" s="406"/>
      <c r="N33" s="406"/>
      <c r="O33" s="406"/>
      <c r="P33" s="406"/>
      <c r="Q33" s="406"/>
      <c r="R33" s="406"/>
      <c r="S33" s="406"/>
      <c r="T33" s="206"/>
      <c r="U33" s="407" t="s">
        <v>186</v>
      </c>
      <c r="V33" s="407"/>
      <c r="W33" s="406" t="s">
        <v>187</v>
      </c>
      <c r="X33" s="406"/>
      <c r="Y33" s="406"/>
      <c r="Z33" s="406"/>
      <c r="AA33" s="406"/>
      <c r="AB33" s="406"/>
      <c r="AC33" s="406"/>
      <c r="AD33" s="406"/>
      <c r="AE33" s="406"/>
      <c r="AF33" s="406"/>
      <c r="AG33" s="406"/>
      <c r="AH33" s="406"/>
      <c r="AI33" s="406"/>
      <c r="AJ33" s="406"/>
      <c r="AK33" s="406"/>
      <c r="AL33" s="206"/>
      <c r="AM33" s="407" t="s">
        <v>186</v>
      </c>
      <c r="AN33" s="407"/>
      <c r="AO33" s="406" t="s">
        <v>187</v>
      </c>
      <c r="AP33" s="406"/>
      <c r="AQ33" s="406"/>
      <c r="AR33" s="406"/>
      <c r="AS33" s="406"/>
      <c r="AT33" s="406"/>
      <c r="AU33" s="406"/>
      <c r="AV33" s="406"/>
      <c r="AW33" s="406"/>
      <c r="AX33" s="406"/>
      <c r="AY33" s="406"/>
      <c r="AZ33" s="406"/>
      <c r="BA33" s="406"/>
      <c r="BB33" s="406"/>
      <c r="BC33" s="406"/>
      <c r="BD33" s="207"/>
      <c r="BE33" s="406" t="s">
        <v>188</v>
      </c>
      <c r="BF33" s="406"/>
      <c r="BG33" s="406" t="s">
        <v>189</v>
      </c>
      <c r="BH33" s="406"/>
      <c r="BI33" s="406"/>
      <c r="BJ33" s="406"/>
      <c r="BK33" s="406"/>
      <c r="BL33" s="406"/>
      <c r="BM33" s="406"/>
      <c r="BN33" s="406"/>
      <c r="BO33" s="406"/>
      <c r="BP33" s="406"/>
      <c r="BQ33" s="406"/>
      <c r="BR33" s="406"/>
      <c r="BS33" s="406"/>
      <c r="BT33" s="406"/>
      <c r="BU33" s="406"/>
      <c r="BV33" s="207"/>
      <c r="BW33" s="407" t="s">
        <v>188</v>
      </c>
      <c r="BX33" s="407"/>
      <c r="BY33" s="406" t="s">
        <v>190</v>
      </c>
      <c r="BZ33" s="406"/>
      <c r="CA33" s="406"/>
      <c r="CB33" s="406"/>
      <c r="CC33" s="406"/>
      <c r="CD33" s="406"/>
      <c r="CE33" s="406"/>
      <c r="CF33" s="406"/>
      <c r="CG33" s="406"/>
      <c r="CH33" s="406"/>
      <c r="CI33" s="406"/>
      <c r="CJ33" s="406"/>
      <c r="CK33" s="406"/>
      <c r="CL33" s="406"/>
      <c r="CM33" s="406"/>
      <c r="CN33" s="206"/>
      <c r="CO33" s="407" t="s">
        <v>186</v>
      </c>
      <c r="CP33" s="407"/>
      <c r="CQ33" s="406" t="s">
        <v>191</v>
      </c>
      <c r="CR33" s="406"/>
      <c r="CS33" s="406"/>
      <c r="CT33" s="406"/>
      <c r="CU33" s="406"/>
      <c r="CV33" s="406"/>
      <c r="CW33" s="406"/>
      <c r="CX33" s="406"/>
      <c r="CY33" s="406"/>
      <c r="CZ33" s="406"/>
      <c r="DA33" s="406"/>
      <c r="DB33" s="406"/>
      <c r="DC33" s="406"/>
      <c r="DD33" s="406"/>
      <c r="DE33" s="406"/>
      <c r="DF33" s="206"/>
      <c r="DG33" s="405" t="s">
        <v>192</v>
      </c>
      <c r="DH33" s="405"/>
      <c r="DI33" s="208"/>
    </row>
    <row r="34" spans="1:113" ht="32.25" customHeight="1" x14ac:dyDescent="0.2">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2</v>
      </c>
      <c r="V34" s="403"/>
      <c r="W34" s="404" t="str">
        <f>IF('各会計、関係団体の財政状況及び健全化判断比率'!B28="","",'各会計、関係団体の財政状況及び健全化判断比率'!B28)</f>
        <v>国民健康保険事業特別会計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IF('各会計、関係団体の財政状況及び健全化判断比率'!B32="","",'各会計、関係団体の財政状況及び健全化判断比率'!B32)</f>
        <v>水道事業会計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9</v>
      </c>
      <c r="BX34" s="403"/>
      <c r="BY34" s="404" t="str">
        <f>IF('各会計、関係団体の財政状況及び健全化判断比率'!B68="","",'各会計、関係団体の財政状況及び健全化判断比率'!B68)</f>
        <v>湯河原町真鶴町衛生組合</v>
      </c>
      <c r="BZ34" s="404"/>
      <c r="CA34" s="404"/>
      <c r="CB34" s="404"/>
      <c r="CC34" s="404"/>
      <c r="CD34" s="404"/>
      <c r="CE34" s="404"/>
      <c r="CF34" s="404"/>
      <c r="CG34" s="404"/>
      <c r="CH34" s="404"/>
      <c r="CI34" s="404"/>
      <c r="CJ34" s="404"/>
      <c r="CK34" s="404"/>
      <c r="CL34" s="404"/>
      <c r="CM34" s="404"/>
      <c r="CN34" s="181"/>
      <c r="CO34" s="403">
        <f>IF(CQ34="","",MAX(C34:D43,U34:V43,AM34:AN43,BE34:BF43,BW34:BX43)+1)</f>
        <v>14</v>
      </c>
      <c r="CP34" s="403"/>
      <c r="CQ34" s="404" t="str">
        <f>IF('各会計、関係団体の財政状況及び健全化判断比率'!BS7="","",'各会計、関係団体の財政状況及び健全化判断比率'!BS7)</f>
        <v>湯河原町土地開発公社</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2">
      <c r="A35" s="181"/>
      <c r="B35" s="205"/>
      <c r="C35" s="403" t="str">
        <f>IF(E35="","",C34+1)</f>
        <v/>
      </c>
      <c r="D35" s="403"/>
      <c r="E35" s="404" t="str">
        <f>IF('各会計、関係団体の財政状況及び健全化判断比率'!B8="","",'各会計、関係団体の財政状況及び健全化判断比率'!B8)</f>
        <v/>
      </c>
      <c r="F35" s="404"/>
      <c r="G35" s="404"/>
      <c r="H35" s="404"/>
      <c r="I35" s="404"/>
      <c r="J35" s="404"/>
      <c r="K35" s="404"/>
      <c r="L35" s="404"/>
      <c r="M35" s="404"/>
      <c r="N35" s="404"/>
      <c r="O35" s="404"/>
      <c r="P35" s="404"/>
      <c r="Q35" s="404"/>
      <c r="R35" s="404"/>
      <c r="S35" s="404"/>
      <c r="T35" s="181"/>
      <c r="U35" s="403">
        <f>IF(W35="","",U34+1)</f>
        <v>3</v>
      </c>
      <c r="V35" s="403"/>
      <c r="W35" s="404" t="str">
        <f>IF('各会計、関係団体の財政状況及び健全化判断比率'!B29="","",'各会計、関係団体の財政状況及び健全化判断比率'!B29)</f>
        <v>介護保険事業特別会計（保険事業勘定）</v>
      </c>
      <c r="X35" s="404"/>
      <c r="Y35" s="404"/>
      <c r="Z35" s="404"/>
      <c r="AA35" s="404"/>
      <c r="AB35" s="404"/>
      <c r="AC35" s="404"/>
      <c r="AD35" s="404"/>
      <c r="AE35" s="404"/>
      <c r="AF35" s="404"/>
      <c r="AG35" s="404"/>
      <c r="AH35" s="404"/>
      <c r="AI35" s="404"/>
      <c r="AJ35" s="404"/>
      <c r="AK35" s="404"/>
      <c r="AL35" s="181"/>
      <c r="AM35" s="403">
        <f t="shared" ref="AM35:AM43" si="0">IF(AO35="","",AM34+1)</f>
        <v>7</v>
      </c>
      <c r="AN35" s="403"/>
      <c r="AO35" s="404" t="str">
        <f>IF('各会計、関係団体の財政状況及び健全化判断比率'!B33="","",'各会計、関係団体の財政状況及び健全化判断比率'!B33)</f>
        <v>温泉事業会計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10</v>
      </c>
      <c r="BX35" s="403"/>
      <c r="BY35" s="404" t="str">
        <f>IF('各会計、関係団体の財政状況及び健全化判断比率'!B69="","",'各会計、関係団体の財政状況及び健全化判断比率'!B69)</f>
        <v>神奈川県市町村職員退職手当組合</v>
      </c>
      <c r="BZ35" s="404"/>
      <c r="CA35" s="404"/>
      <c r="CB35" s="404"/>
      <c r="CC35" s="404"/>
      <c r="CD35" s="404"/>
      <c r="CE35" s="404"/>
      <c r="CF35" s="404"/>
      <c r="CG35" s="404"/>
      <c r="CH35" s="404"/>
      <c r="CI35" s="404"/>
      <c r="CJ35" s="404"/>
      <c r="CK35" s="404"/>
      <c r="CL35" s="404"/>
      <c r="CM35" s="404"/>
      <c r="CN35" s="181"/>
      <c r="CO35" s="403">
        <f t="shared" ref="CO35:CO43" si="3">IF(CQ35="","",CO34+1)</f>
        <v>15</v>
      </c>
      <c r="CP35" s="403"/>
      <c r="CQ35" s="404" t="str">
        <f>IF('各会計、関係団体の財政状況及び健全化判断比率'!BS8="","",'各会計、関係団体の財政状況及び健全化判断比率'!BS8)</f>
        <v>（有）コミュニティサービス</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2">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4</v>
      </c>
      <c r="V36" s="403"/>
      <c r="W36" s="404" t="str">
        <f>IF('各会計、関係団体の財政状況及び健全化判断比率'!B30="","",'各会計、関係団体の財政状況及び健全化判断比率'!B30)</f>
        <v>介護保険事業特別会計（介護サービス事業勘定）</v>
      </c>
      <c r="X36" s="404"/>
      <c r="Y36" s="404"/>
      <c r="Z36" s="404"/>
      <c r="AA36" s="404"/>
      <c r="AB36" s="404"/>
      <c r="AC36" s="404"/>
      <c r="AD36" s="404"/>
      <c r="AE36" s="404"/>
      <c r="AF36" s="404"/>
      <c r="AG36" s="404"/>
      <c r="AH36" s="404"/>
      <c r="AI36" s="404"/>
      <c r="AJ36" s="404"/>
      <c r="AK36" s="404"/>
      <c r="AL36" s="181"/>
      <c r="AM36" s="403">
        <f t="shared" si="0"/>
        <v>8</v>
      </c>
      <c r="AN36" s="403"/>
      <c r="AO36" s="404" t="str">
        <f>IF('各会計、関係団体の財政状況及び健全化判断比率'!B34="","",'各会計、関係団体の財政状況及び健全化判断比率'!B34)</f>
        <v>下水道事業会計</v>
      </c>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11</v>
      </c>
      <c r="BX36" s="403"/>
      <c r="BY36" s="404" t="str">
        <f>IF('各会計、関係団体の財政状況及び健全化判断比率'!B70="","",'各会計、関係団体の財政状況及び健全化判断比率'!B70)</f>
        <v>神奈川県後期高齢者医療広域連合（一般会計）</v>
      </c>
      <c r="BZ36" s="404"/>
      <c r="CA36" s="404"/>
      <c r="CB36" s="404"/>
      <c r="CC36" s="404"/>
      <c r="CD36" s="404"/>
      <c r="CE36" s="404"/>
      <c r="CF36" s="404"/>
      <c r="CG36" s="404"/>
      <c r="CH36" s="404"/>
      <c r="CI36" s="404"/>
      <c r="CJ36" s="404"/>
      <c r="CK36" s="404"/>
      <c r="CL36" s="404"/>
      <c r="CM36" s="404"/>
      <c r="CN36" s="181"/>
      <c r="CO36" s="403">
        <f t="shared" si="3"/>
        <v>16</v>
      </c>
      <c r="CP36" s="403"/>
      <c r="CQ36" s="404" t="str">
        <f>IF('各会計、関係団体の財政状況及び健全化判断比率'!BS9="","",'各会計、関係団体の財政状況及び健全化判断比率'!BS9)</f>
        <v>公益財団法人かながわ海岸美化財団</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2">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f t="shared" si="4"/>
        <v>5</v>
      </c>
      <c r="V37" s="403"/>
      <c r="W37" s="404" t="str">
        <f>IF('各会計、関係団体の財政状況及び健全化判断比率'!B31="","",'各会計、関係団体の財政状況及び健全化判断比率'!B31)</f>
        <v>後期高齢者医療特別会計</v>
      </c>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12</v>
      </c>
      <c r="BX37" s="403"/>
      <c r="BY37" s="404" t="str">
        <f>IF('各会計、関係団体の財政状況及び健全化判断比率'!B71="","",'各会計、関係団体の財政状況及び健全化判断比率'!B71)</f>
        <v>神奈川県後期高齢者医療広域連携（事業会計）</v>
      </c>
      <c r="BZ37" s="404"/>
      <c r="CA37" s="404"/>
      <c r="CB37" s="404"/>
      <c r="CC37" s="404"/>
      <c r="CD37" s="404"/>
      <c r="CE37" s="404"/>
      <c r="CF37" s="404"/>
      <c r="CG37" s="404"/>
      <c r="CH37" s="404"/>
      <c r="CI37" s="404"/>
      <c r="CJ37" s="404"/>
      <c r="CK37" s="404"/>
      <c r="CL37" s="404"/>
      <c r="CM37" s="404"/>
      <c r="CN37" s="181"/>
      <c r="CO37" s="403">
        <f t="shared" si="3"/>
        <v>17</v>
      </c>
      <c r="CP37" s="403"/>
      <c r="CQ37" s="404" t="str">
        <f>IF('各会計、関係団体の財政状況及び健全化判断比率'!BS10="","",'各会計、関係団体の財政状況及び健全化判断比率'!BS10)</f>
        <v>公益財団法人かながわ健康財団</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2">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13</v>
      </c>
      <c r="BX38" s="403"/>
      <c r="BY38" s="404" t="str">
        <f>IF('各会計、関係団体の財政状況及び健全化判断比率'!B72="","",'各会計、関係団体の財政状況及び健全化判断比率'!B72)</f>
        <v>町村情報システム共同事業組合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2">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t="str">
        <f t="shared" si="2"/>
        <v/>
      </c>
      <c r="BX39" s="403"/>
      <c r="BY39" s="404" t="str">
        <f>IF('各会計、関係団体の財政状況及び健全化判断比率'!B73="","",'各会計、関係団体の財政状況及び健全化判断比率'!B73)</f>
        <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2">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2">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2">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2">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2">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2">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2">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2">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2">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2">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2">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2"/>
    <row r="55" spans="5:113" x14ac:dyDescent="0.2"/>
    <row r="56" spans="5:113" x14ac:dyDescent="0.2"/>
  </sheetData>
  <sheetProtection algorithmName="SHA-512" hashValue="Puf4F/zTgcZIAK4zO4khQBRjYqcUe1iEYsHXhvNrtwFyiFrTdHjkDYdOxLoB16XxssyK2P1yJnYkYKnujEKrWw==" saltValue="7FxtT3r3FDVbxYtR6rRQZ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87" t="s">
        <v>534</v>
      </c>
      <c r="D34" s="1187"/>
      <c r="E34" s="1188"/>
      <c r="F34" s="32">
        <v>8.1999999999999993</v>
      </c>
      <c r="G34" s="33">
        <v>7.71</v>
      </c>
      <c r="H34" s="33">
        <v>6.83</v>
      </c>
      <c r="I34" s="33">
        <v>6.79</v>
      </c>
      <c r="J34" s="34">
        <v>6.43</v>
      </c>
      <c r="K34" s="22"/>
      <c r="L34" s="22"/>
      <c r="M34" s="22"/>
      <c r="N34" s="22"/>
      <c r="O34" s="22"/>
      <c r="P34" s="22"/>
    </row>
    <row r="35" spans="1:16" ht="39" customHeight="1" x14ac:dyDescent="0.2">
      <c r="A35" s="22"/>
      <c r="B35" s="35"/>
      <c r="C35" s="1181" t="s">
        <v>535</v>
      </c>
      <c r="D35" s="1182"/>
      <c r="E35" s="1183"/>
      <c r="F35" s="36">
        <v>4.67</v>
      </c>
      <c r="G35" s="37">
        <v>5.12</v>
      </c>
      <c r="H35" s="37">
        <v>4.74</v>
      </c>
      <c r="I35" s="37">
        <v>4.8499999999999996</v>
      </c>
      <c r="J35" s="38">
        <v>5.34</v>
      </c>
      <c r="K35" s="22"/>
      <c r="L35" s="22"/>
      <c r="M35" s="22"/>
      <c r="N35" s="22"/>
      <c r="O35" s="22"/>
      <c r="P35" s="22"/>
    </row>
    <row r="36" spans="1:16" ht="39" customHeight="1" x14ac:dyDescent="0.2">
      <c r="A36" s="22"/>
      <c r="B36" s="35"/>
      <c r="C36" s="1181" t="s">
        <v>536</v>
      </c>
      <c r="D36" s="1182"/>
      <c r="E36" s="1183"/>
      <c r="F36" s="36">
        <v>6.88</v>
      </c>
      <c r="G36" s="37">
        <v>6.15</v>
      </c>
      <c r="H36" s="37">
        <v>10.28</v>
      </c>
      <c r="I36" s="37">
        <v>8.66</v>
      </c>
      <c r="J36" s="38">
        <v>4.7300000000000004</v>
      </c>
      <c r="K36" s="22"/>
      <c r="L36" s="22"/>
      <c r="M36" s="22"/>
      <c r="N36" s="22"/>
      <c r="O36" s="22"/>
      <c r="P36" s="22"/>
    </row>
    <row r="37" spans="1:16" ht="39" customHeight="1" x14ac:dyDescent="0.2">
      <c r="A37" s="22"/>
      <c r="B37" s="35"/>
      <c r="C37" s="1181" t="s">
        <v>537</v>
      </c>
      <c r="D37" s="1182"/>
      <c r="E37" s="1183"/>
      <c r="F37" s="36">
        <v>0.92</v>
      </c>
      <c r="G37" s="37">
        <v>0.33</v>
      </c>
      <c r="H37" s="37">
        <v>2.0499999999999998</v>
      </c>
      <c r="I37" s="37">
        <v>2.7</v>
      </c>
      <c r="J37" s="38">
        <v>3.36</v>
      </c>
      <c r="K37" s="22"/>
      <c r="L37" s="22"/>
      <c r="M37" s="22"/>
      <c r="N37" s="22"/>
      <c r="O37" s="22"/>
      <c r="P37" s="22"/>
    </row>
    <row r="38" spans="1:16" ht="39" customHeight="1" x14ac:dyDescent="0.2">
      <c r="A38" s="22"/>
      <c r="B38" s="35"/>
      <c r="C38" s="1181" t="s">
        <v>538</v>
      </c>
      <c r="D38" s="1182"/>
      <c r="E38" s="1183"/>
      <c r="F38" s="36">
        <v>2.92</v>
      </c>
      <c r="G38" s="37">
        <v>2.7</v>
      </c>
      <c r="H38" s="37">
        <v>2.57</v>
      </c>
      <c r="I38" s="37">
        <v>3.15</v>
      </c>
      <c r="J38" s="38">
        <v>3.31</v>
      </c>
      <c r="K38" s="22"/>
      <c r="L38" s="22"/>
      <c r="M38" s="22"/>
      <c r="N38" s="22"/>
      <c r="O38" s="22"/>
      <c r="P38" s="22"/>
    </row>
    <row r="39" spans="1:16" ht="39" customHeight="1" x14ac:dyDescent="0.2">
      <c r="A39" s="22"/>
      <c r="B39" s="35"/>
      <c r="C39" s="1181" t="s">
        <v>539</v>
      </c>
      <c r="D39" s="1182"/>
      <c r="E39" s="1183"/>
      <c r="F39" s="36">
        <v>0.22</v>
      </c>
      <c r="G39" s="37">
        <v>0.23</v>
      </c>
      <c r="H39" s="37">
        <v>0.1</v>
      </c>
      <c r="I39" s="37">
        <v>0.1</v>
      </c>
      <c r="J39" s="38">
        <v>0.16</v>
      </c>
      <c r="K39" s="22"/>
      <c r="L39" s="22"/>
      <c r="M39" s="22"/>
      <c r="N39" s="22"/>
      <c r="O39" s="22"/>
      <c r="P39" s="22"/>
    </row>
    <row r="40" spans="1:16" ht="39" customHeight="1" x14ac:dyDescent="0.2">
      <c r="A40" s="22"/>
      <c r="B40" s="35"/>
      <c r="C40" s="1181" t="s">
        <v>540</v>
      </c>
      <c r="D40" s="1182"/>
      <c r="E40" s="1183"/>
      <c r="F40" s="36">
        <v>2.63</v>
      </c>
      <c r="G40" s="37">
        <v>3.25</v>
      </c>
      <c r="H40" s="37">
        <v>2.2400000000000002</v>
      </c>
      <c r="I40" s="37">
        <v>1.22</v>
      </c>
      <c r="J40" s="38">
        <v>0.14000000000000001</v>
      </c>
      <c r="K40" s="22"/>
      <c r="L40" s="22"/>
      <c r="M40" s="22"/>
      <c r="N40" s="22"/>
      <c r="O40" s="22"/>
      <c r="P40" s="22"/>
    </row>
    <row r="41" spans="1:16" ht="39" customHeight="1" x14ac:dyDescent="0.2">
      <c r="A41" s="22"/>
      <c r="B41" s="35"/>
      <c r="C41" s="1181" t="s">
        <v>541</v>
      </c>
      <c r="D41" s="1182"/>
      <c r="E41" s="1183"/>
      <c r="F41" s="36">
        <v>0.16</v>
      </c>
      <c r="G41" s="37">
        <v>0.18</v>
      </c>
      <c r="H41" s="37">
        <v>0.01</v>
      </c>
      <c r="I41" s="37">
        <v>0.01</v>
      </c>
      <c r="J41" s="38">
        <v>0.01</v>
      </c>
      <c r="K41" s="22"/>
      <c r="L41" s="22"/>
      <c r="M41" s="22"/>
      <c r="N41" s="22"/>
      <c r="O41" s="22"/>
      <c r="P41" s="22"/>
    </row>
    <row r="42" spans="1:16" ht="39" customHeight="1" x14ac:dyDescent="0.2">
      <c r="A42" s="22"/>
      <c r="B42" s="39"/>
      <c r="C42" s="1181" t="s">
        <v>542</v>
      </c>
      <c r="D42" s="1182"/>
      <c r="E42" s="1183"/>
      <c r="F42" s="36" t="s">
        <v>487</v>
      </c>
      <c r="G42" s="37" t="s">
        <v>487</v>
      </c>
      <c r="H42" s="37" t="s">
        <v>487</v>
      </c>
      <c r="I42" s="37" t="s">
        <v>487</v>
      </c>
      <c r="J42" s="38" t="s">
        <v>487</v>
      </c>
      <c r="K42" s="22"/>
      <c r="L42" s="22"/>
      <c r="M42" s="22"/>
      <c r="N42" s="22"/>
      <c r="O42" s="22"/>
      <c r="P42" s="22"/>
    </row>
    <row r="43" spans="1:16" ht="39" customHeight="1" thickBot="1" x14ac:dyDescent="0.25">
      <c r="A43" s="22"/>
      <c r="B43" s="40"/>
      <c r="C43" s="1184" t="s">
        <v>543</v>
      </c>
      <c r="D43" s="1185"/>
      <c r="E43" s="1186"/>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TsJJZzIUhYyqCzZd0C5pNSyDmJJduzdNucD2jZu2saGu9Yuj6HaCxslemgHj6Yw9wyd3STJ4LfIrJsUBawvung==" saltValue="mDGIUeAipTV2+loQA2jAz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212" t="s">
        <v>9</v>
      </c>
      <c r="C45" s="1213"/>
      <c r="D45" s="58"/>
      <c r="E45" s="1218" t="s">
        <v>10</v>
      </c>
      <c r="F45" s="1218"/>
      <c r="G45" s="1218"/>
      <c r="H45" s="1218"/>
      <c r="I45" s="1218"/>
      <c r="J45" s="1219"/>
      <c r="K45" s="59">
        <v>655</v>
      </c>
      <c r="L45" s="60">
        <v>688</v>
      </c>
      <c r="M45" s="60">
        <v>739</v>
      </c>
      <c r="N45" s="60">
        <v>822</v>
      </c>
      <c r="O45" s="61">
        <v>859</v>
      </c>
      <c r="P45" s="48"/>
      <c r="Q45" s="48"/>
      <c r="R45" s="48"/>
      <c r="S45" s="48"/>
      <c r="T45" s="48"/>
      <c r="U45" s="48"/>
    </row>
    <row r="46" spans="1:21" ht="30.75" customHeight="1" x14ac:dyDescent="0.2">
      <c r="A46" s="48"/>
      <c r="B46" s="1214"/>
      <c r="C46" s="1215"/>
      <c r="D46" s="62"/>
      <c r="E46" s="1191" t="s">
        <v>11</v>
      </c>
      <c r="F46" s="1191"/>
      <c r="G46" s="1191"/>
      <c r="H46" s="1191"/>
      <c r="I46" s="1191"/>
      <c r="J46" s="1192"/>
      <c r="K46" s="63" t="s">
        <v>487</v>
      </c>
      <c r="L46" s="64" t="s">
        <v>487</v>
      </c>
      <c r="M46" s="64" t="s">
        <v>487</v>
      </c>
      <c r="N46" s="64" t="s">
        <v>487</v>
      </c>
      <c r="O46" s="65" t="s">
        <v>487</v>
      </c>
      <c r="P46" s="48"/>
      <c r="Q46" s="48"/>
      <c r="R46" s="48"/>
      <c r="S46" s="48"/>
      <c r="T46" s="48"/>
      <c r="U46" s="48"/>
    </row>
    <row r="47" spans="1:21" ht="30.75" customHeight="1" x14ac:dyDescent="0.2">
      <c r="A47" s="48"/>
      <c r="B47" s="1214"/>
      <c r="C47" s="1215"/>
      <c r="D47" s="62"/>
      <c r="E47" s="1191" t="s">
        <v>12</v>
      </c>
      <c r="F47" s="1191"/>
      <c r="G47" s="1191"/>
      <c r="H47" s="1191"/>
      <c r="I47" s="1191"/>
      <c r="J47" s="1192"/>
      <c r="K47" s="63" t="s">
        <v>487</v>
      </c>
      <c r="L47" s="64" t="s">
        <v>487</v>
      </c>
      <c r="M47" s="64" t="s">
        <v>487</v>
      </c>
      <c r="N47" s="64" t="s">
        <v>487</v>
      </c>
      <c r="O47" s="65" t="s">
        <v>487</v>
      </c>
      <c r="P47" s="48"/>
      <c r="Q47" s="48"/>
      <c r="R47" s="48"/>
      <c r="S47" s="48"/>
      <c r="T47" s="48"/>
      <c r="U47" s="48"/>
    </row>
    <row r="48" spans="1:21" ht="30.75" customHeight="1" x14ac:dyDescent="0.2">
      <c r="A48" s="48"/>
      <c r="B48" s="1214"/>
      <c r="C48" s="1215"/>
      <c r="D48" s="62"/>
      <c r="E48" s="1191" t="s">
        <v>13</v>
      </c>
      <c r="F48" s="1191"/>
      <c r="G48" s="1191"/>
      <c r="H48" s="1191"/>
      <c r="I48" s="1191"/>
      <c r="J48" s="1192"/>
      <c r="K48" s="63">
        <v>159</v>
      </c>
      <c r="L48" s="64">
        <v>141</v>
      </c>
      <c r="M48" s="64">
        <v>133</v>
      </c>
      <c r="N48" s="64">
        <v>121</v>
      </c>
      <c r="O48" s="65">
        <v>112</v>
      </c>
      <c r="P48" s="48"/>
      <c r="Q48" s="48"/>
      <c r="R48" s="48"/>
      <c r="S48" s="48"/>
      <c r="T48" s="48"/>
      <c r="U48" s="48"/>
    </row>
    <row r="49" spans="1:21" ht="30.75" customHeight="1" x14ac:dyDescent="0.2">
      <c r="A49" s="48"/>
      <c r="B49" s="1214"/>
      <c r="C49" s="1215"/>
      <c r="D49" s="62"/>
      <c r="E49" s="1191" t="s">
        <v>14</v>
      </c>
      <c r="F49" s="1191"/>
      <c r="G49" s="1191"/>
      <c r="H49" s="1191"/>
      <c r="I49" s="1191"/>
      <c r="J49" s="1192"/>
      <c r="K49" s="63">
        <v>279</v>
      </c>
      <c r="L49" s="64">
        <v>362</v>
      </c>
      <c r="M49" s="64">
        <v>428</v>
      </c>
      <c r="N49" s="64">
        <v>466</v>
      </c>
      <c r="O49" s="65">
        <v>468</v>
      </c>
      <c r="P49" s="48"/>
      <c r="Q49" s="48"/>
      <c r="R49" s="48"/>
      <c r="S49" s="48"/>
      <c r="T49" s="48"/>
      <c r="U49" s="48"/>
    </row>
    <row r="50" spans="1:21" ht="30.75" customHeight="1" x14ac:dyDescent="0.2">
      <c r="A50" s="48"/>
      <c r="B50" s="1214"/>
      <c r="C50" s="1215"/>
      <c r="D50" s="62"/>
      <c r="E50" s="1191" t="s">
        <v>15</v>
      </c>
      <c r="F50" s="1191"/>
      <c r="G50" s="1191"/>
      <c r="H50" s="1191"/>
      <c r="I50" s="1191"/>
      <c r="J50" s="1192"/>
      <c r="K50" s="63">
        <v>24</v>
      </c>
      <c r="L50" s="64">
        <v>23</v>
      </c>
      <c r="M50" s="64">
        <v>29</v>
      </c>
      <c r="N50" s="64">
        <v>27</v>
      </c>
      <c r="O50" s="65">
        <v>27</v>
      </c>
      <c r="P50" s="48"/>
      <c r="Q50" s="48"/>
      <c r="R50" s="48"/>
      <c r="S50" s="48"/>
      <c r="T50" s="48"/>
      <c r="U50" s="48"/>
    </row>
    <row r="51" spans="1:21" ht="30.75" customHeight="1" x14ac:dyDescent="0.2">
      <c r="A51" s="48"/>
      <c r="B51" s="1216"/>
      <c r="C51" s="1217"/>
      <c r="D51" s="66"/>
      <c r="E51" s="1191" t="s">
        <v>16</v>
      </c>
      <c r="F51" s="1191"/>
      <c r="G51" s="1191"/>
      <c r="H51" s="1191"/>
      <c r="I51" s="1191"/>
      <c r="J51" s="1192"/>
      <c r="K51" s="63">
        <v>0</v>
      </c>
      <c r="L51" s="64">
        <v>0</v>
      </c>
      <c r="M51" s="64">
        <v>0</v>
      </c>
      <c r="N51" s="64" t="s">
        <v>487</v>
      </c>
      <c r="O51" s="65" t="s">
        <v>487</v>
      </c>
      <c r="P51" s="48"/>
      <c r="Q51" s="48"/>
      <c r="R51" s="48"/>
      <c r="S51" s="48"/>
      <c r="T51" s="48"/>
      <c r="U51" s="48"/>
    </row>
    <row r="52" spans="1:21" ht="30.75" customHeight="1" x14ac:dyDescent="0.2">
      <c r="A52" s="48"/>
      <c r="B52" s="1189" t="s">
        <v>17</v>
      </c>
      <c r="C52" s="1190"/>
      <c r="D52" s="66"/>
      <c r="E52" s="1191" t="s">
        <v>18</v>
      </c>
      <c r="F52" s="1191"/>
      <c r="G52" s="1191"/>
      <c r="H52" s="1191"/>
      <c r="I52" s="1191"/>
      <c r="J52" s="1192"/>
      <c r="K52" s="63">
        <v>948</v>
      </c>
      <c r="L52" s="64">
        <v>966</v>
      </c>
      <c r="M52" s="64">
        <v>1017</v>
      </c>
      <c r="N52" s="64">
        <v>1043</v>
      </c>
      <c r="O52" s="65">
        <v>1042</v>
      </c>
      <c r="P52" s="48"/>
      <c r="Q52" s="48"/>
      <c r="R52" s="48"/>
      <c r="S52" s="48"/>
      <c r="T52" s="48"/>
      <c r="U52" s="48"/>
    </row>
    <row r="53" spans="1:21" ht="30.75" customHeight="1" thickBot="1" x14ac:dyDescent="0.25">
      <c r="A53" s="48"/>
      <c r="B53" s="1193" t="s">
        <v>19</v>
      </c>
      <c r="C53" s="1194"/>
      <c r="D53" s="67"/>
      <c r="E53" s="1195" t="s">
        <v>20</v>
      </c>
      <c r="F53" s="1195"/>
      <c r="G53" s="1195"/>
      <c r="H53" s="1195"/>
      <c r="I53" s="1195"/>
      <c r="J53" s="1196"/>
      <c r="K53" s="68">
        <v>169</v>
      </c>
      <c r="L53" s="69">
        <v>248</v>
      </c>
      <c r="M53" s="69">
        <v>312</v>
      </c>
      <c r="N53" s="69">
        <v>393</v>
      </c>
      <c r="O53" s="70">
        <v>424</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2">
      <c r="B58" s="1197" t="s">
        <v>24</v>
      </c>
      <c r="C58" s="1198"/>
      <c r="D58" s="1203" t="s">
        <v>25</v>
      </c>
      <c r="E58" s="1204"/>
      <c r="F58" s="1204"/>
      <c r="G58" s="1204"/>
      <c r="H58" s="1204"/>
      <c r="I58" s="1204"/>
      <c r="J58" s="1205"/>
      <c r="K58" s="83"/>
      <c r="L58" s="84"/>
      <c r="M58" s="84"/>
      <c r="N58" s="84"/>
      <c r="O58" s="85"/>
    </row>
    <row r="59" spans="1:21" ht="31.5" customHeight="1" x14ac:dyDescent="0.2">
      <c r="B59" s="1199"/>
      <c r="C59" s="1200"/>
      <c r="D59" s="1206" t="s">
        <v>26</v>
      </c>
      <c r="E59" s="1207"/>
      <c r="F59" s="1207"/>
      <c r="G59" s="1207"/>
      <c r="H59" s="1207"/>
      <c r="I59" s="1207"/>
      <c r="J59" s="1208"/>
      <c r="K59" s="86"/>
      <c r="L59" s="87"/>
      <c r="M59" s="87"/>
      <c r="N59" s="87"/>
      <c r="O59" s="88"/>
    </row>
    <row r="60" spans="1:21" ht="31.5" customHeight="1" thickBot="1" x14ac:dyDescent="0.25">
      <c r="B60" s="1201"/>
      <c r="C60" s="1202"/>
      <c r="D60" s="1209" t="s">
        <v>27</v>
      </c>
      <c r="E60" s="1210"/>
      <c r="F60" s="1210"/>
      <c r="G60" s="1210"/>
      <c r="H60" s="1210"/>
      <c r="I60" s="1210"/>
      <c r="J60" s="1211"/>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IMyAGVfA8DLdtrBp2iuBjWoql+xx4bs/YCvL830xFRpZbqfmEe7cuaUeb1d9aflnOeEDYpYGqeWBn/VdtqRv4g==" saltValue="wEurLL7VQJuGgsRWXvUtM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232" t="s">
        <v>30</v>
      </c>
      <c r="C41" s="1233"/>
      <c r="D41" s="105"/>
      <c r="E41" s="1234" t="s">
        <v>31</v>
      </c>
      <c r="F41" s="1234"/>
      <c r="G41" s="1234"/>
      <c r="H41" s="1235"/>
      <c r="I41" s="355">
        <v>10033</v>
      </c>
      <c r="J41" s="356">
        <v>10601</v>
      </c>
      <c r="K41" s="356">
        <v>10425</v>
      </c>
      <c r="L41" s="356">
        <v>9885</v>
      </c>
      <c r="M41" s="357">
        <v>9420</v>
      </c>
    </row>
    <row r="42" spans="2:13" ht="27.75" customHeight="1" x14ac:dyDescent="0.2">
      <c r="B42" s="1222"/>
      <c r="C42" s="1223"/>
      <c r="D42" s="106"/>
      <c r="E42" s="1226" t="s">
        <v>32</v>
      </c>
      <c r="F42" s="1226"/>
      <c r="G42" s="1226"/>
      <c r="H42" s="1227"/>
      <c r="I42" s="358">
        <v>495</v>
      </c>
      <c r="J42" s="359">
        <v>395</v>
      </c>
      <c r="K42" s="359">
        <v>366</v>
      </c>
      <c r="L42" s="359">
        <v>339</v>
      </c>
      <c r="M42" s="360">
        <v>311</v>
      </c>
    </row>
    <row r="43" spans="2:13" ht="27.75" customHeight="1" x14ac:dyDescent="0.2">
      <c r="B43" s="1222"/>
      <c r="C43" s="1223"/>
      <c r="D43" s="106"/>
      <c r="E43" s="1226" t="s">
        <v>33</v>
      </c>
      <c r="F43" s="1226"/>
      <c r="G43" s="1226"/>
      <c r="H43" s="1227"/>
      <c r="I43" s="358">
        <v>1923</v>
      </c>
      <c r="J43" s="359">
        <v>1551</v>
      </c>
      <c r="K43" s="359">
        <v>1406</v>
      </c>
      <c r="L43" s="359">
        <v>1114</v>
      </c>
      <c r="M43" s="360">
        <v>1044</v>
      </c>
    </row>
    <row r="44" spans="2:13" ht="27.75" customHeight="1" x14ac:dyDescent="0.2">
      <c r="B44" s="1222"/>
      <c r="C44" s="1223"/>
      <c r="D44" s="106"/>
      <c r="E44" s="1226" t="s">
        <v>34</v>
      </c>
      <c r="F44" s="1226"/>
      <c r="G44" s="1226"/>
      <c r="H44" s="1227"/>
      <c r="I44" s="358">
        <v>5171</v>
      </c>
      <c r="J44" s="359">
        <v>4913</v>
      </c>
      <c r="K44" s="359">
        <v>4574</v>
      </c>
      <c r="L44" s="359">
        <v>4147</v>
      </c>
      <c r="M44" s="360">
        <v>3798</v>
      </c>
    </row>
    <row r="45" spans="2:13" ht="27.75" customHeight="1" x14ac:dyDescent="0.2">
      <c r="B45" s="1222"/>
      <c r="C45" s="1223"/>
      <c r="D45" s="106"/>
      <c r="E45" s="1226" t="s">
        <v>35</v>
      </c>
      <c r="F45" s="1226"/>
      <c r="G45" s="1226"/>
      <c r="H45" s="1227"/>
      <c r="I45" s="358">
        <v>2358</v>
      </c>
      <c r="J45" s="359">
        <v>2308</v>
      </c>
      <c r="K45" s="359">
        <v>2144</v>
      </c>
      <c r="L45" s="359">
        <v>2197</v>
      </c>
      <c r="M45" s="360">
        <v>2082</v>
      </c>
    </row>
    <row r="46" spans="2:13" ht="27.75" customHeight="1" x14ac:dyDescent="0.2">
      <c r="B46" s="1222"/>
      <c r="C46" s="1223"/>
      <c r="D46" s="107"/>
      <c r="E46" s="1226" t="s">
        <v>36</v>
      </c>
      <c r="F46" s="1226"/>
      <c r="G46" s="1226"/>
      <c r="H46" s="1227"/>
      <c r="I46" s="358" t="s">
        <v>487</v>
      </c>
      <c r="J46" s="359" t="s">
        <v>487</v>
      </c>
      <c r="K46" s="359" t="s">
        <v>487</v>
      </c>
      <c r="L46" s="359" t="s">
        <v>487</v>
      </c>
      <c r="M46" s="360" t="s">
        <v>487</v>
      </c>
    </row>
    <row r="47" spans="2:13" ht="27.75" customHeight="1" x14ac:dyDescent="0.2">
      <c r="B47" s="1222"/>
      <c r="C47" s="1223"/>
      <c r="D47" s="108"/>
      <c r="E47" s="1236" t="s">
        <v>37</v>
      </c>
      <c r="F47" s="1237"/>
      <c r="G47" s="1237"/>
      <c r="H47" s="1238"/>
      <c r="I47" s="358" t="s">
        <v>487</v>
      </c>
      <c r="J47" s="359" t="s">
        <v>487</v>
      </c>
      <c r="K47" s="359" t="s">
        <v>487</v>
      </c>
      <c r="L47" s="359" t="s">
        <v>487</v>
      </c>
      <c r="M47" s="360" t="s">
        <v>487</v>
      </c>
    </row>
    <row r="48" spans="2:13" ht="27.75" customHeight="1" x14ac:dyDescent="0.2">
      <c r="B48" s="1222"/>
      <c r="C48" s="1223"/>
      <c r="D48" s="106"/>
      <c r="E48" s="1226" t="s">
        <v>38</v>
      </c>
      <c r="F48" s="1226"/>
      <c r="G48" s="1226"/>
      <c r="H48" s="1227"/>
      <c r="I48" s="358" t="s">
        <v>487</v>
      </c>
      <c r="J48" s="359" t="s">
        <v>487</v>
      </c>
      <c r="K48" s="359" t="s">
        <v>487</v>
      </c>
      <c r="L48" s="359" t="s">
        <v>487</v>
      </c>
      <c r="M48" s="360" t="s">
        <v>487</v>
      </c>
    </row>
    <row r="49" spans="2:13" ht="27.75" customHeight="1" x14ac:dyDescent="0.2">
      <c r="B49" s="1224"/>
      <c r="C49" s="1225"/>
      <c r="D49" s="106"/>
      <c r="E49" s="1226" t="s">
        <v>39</v>
      </c>
      <c r="F49" s="1226"/>
      <c r="G49" s="1226"/>
      <c r="H49" s="1227"/>
      <c r="I49" s="358" t="s">
        <v>487</v>
      </c>
      <c r="J49" s="359" t="s">
        <v>487</v>
      </c>
      <c r="K49" s="359" t="s">
        <v>487</v>
      </c>
      <c r="L49" s="359" t="s">
        <v>487</v>
      </c>
      <c r="M49" s="360" t="s">
        <v>487</v>
      </c>
    </row>
    <row r="50" spans="2:13" ht="27.75" customHeight="1" x14ac:dyDescent="0.2">
      <c r="B50" s="1220" t="s">
        <v>40</v>
      </c>
      <c r="C50" s="1221"/>
      <c r="D50" s="109"/>
      <c r="E50" s="1226" t="s">
        <v>41</v>
      </c>
      <c r="F50" s="1226"/>
      <c r="G50" s="1226"/>
      <c r="H50" s="1227"/>
      <c r="I50" s="358">
        <v>2822</v>
      </c>
      <c r="J50" s="359">
        <v>2722</v>
      </c>
      <c r="K50" s="359">
        <v>3055</v>
      </c>
      <c r="L50" s="359">
        <v>3341</v>
      </c>
      <c r="M50" s="360">
        <v>3191</v>
      </c>
    </row>
    <row r="51" spans="2:13" ht="27.75" customHeight="1" x14ac:dyDescent="0.2">
      <c r="B51" s="1222"/>
      <c r="C51" s="1223"/>
      <c r="D51" s="106"/>
      <c r="E51" s="1226" t="s">
        <v>42</v>
      </c>
      <c r="F51" s="1226"/>
      <c r="G51" s="1226"/>
      <c r="H51" s="1227"/>
      <c r="I51" s="358">
        <v>4292</v>
      </c>
      <c r="J51" s="359">
        <v>3916</v>
      </c>
      <c r="K51" s="359">
        <v>3184</v>
      </c>
      <c r="L51" s="359">
        <v>2525</v>
      </c>
      <c r="M51" s="360">
        <v>2201</v>
      </c>
    </row>
    <row r="52" spans="2:13" ht="27.75" customHeight="1" x14ac:dyDescent="0.2">
      <c r="B52" s="1224"/>
      <c r="C52" s="1225"/>
      <c r="D52" s="106"/>
      <c r="E52" s="1226" t="s">
        <v>43</v>
      </c>
      <c r="F52" s="1226"/>
      <c r="G52" s="1226"/>
      <c r="H52" s="1227"/>
      <c r="I52" s="358">
        <v>9176</v>
      </c>
      <c r="J52" s="359">
        <v>9106</v>
      </c>
      <c r="K52" s="359">
        <v>8839</v>
      </c>
      <c r="L52" s="359">
        <v>8325</v>
      </c>
      <c r="M52" s="360">
        <v>7783</v>
      </c>
    </row>
    <row r="53" spans="2:13" ht="27.75" customHeight="1" thickBot="1" x14ac:dyDescent="0.25">
      <c r="B53" s="1228" t="s">
        <v>19</v>
      </c>
      <c r="C53" s="1229"/>
      <c r="D53" s="110"/>
      <c r="E53" s="1230" t="s">
        <v>44</v>
      </c>
      <c r="F53" s="1230"/>
      <c r="G53" s="1230"/>
      <c r="H53" s="1231"/>
      <c r="I53" s="361">
        <v>3690</v>
      </c>
      <c r="J53" s="362">
        <v>4024</v>
      </c>
      <c r="K53" s="362">
        <v>3837</v>
      </c>
      <c r="L53" s="362">
        <v>3491</v>
      </c>
      <c r="M53" s="363">
        <v>3481</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Vb8xCopkqJv/vOIXPTlgkh6gPIJlsNqW0di9mNAfiSyjw98v/xOlodBqwgHh17nqtF9iUKogH5RDDhnWLN41Mg==" saltValue="agtMKU/PusTkbDeKKZnwv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47" t="s">
        <v>46</v>
      </c>
      <c r="D55" s="1247"/>
      <c r="E55" s="1248"/>
      <c r="F55" s="122">
        <v>905</v>
      </c>
      <c r="G55" s="122">
        <v>1156</v>
      </c>
      <c r="H55" s="123">
        <v>1056</v>
      </c>
    </row>
    <row r="56" spans="2:8" ht="52.5" customHeight="1" x14ac:dyDescent="0.2">
      <c r="B56" s="124"/>
      <c r="C56" s="1249" t="s">
        <v>47</v>
      </c>
      <c r="D56" s="1249"/>
      <c r="E56" s="1250"/>
      <c r="F56" s="125">
        <v>2</v>
      </c>
      <c r="G56" s="125">
        <v>2</v>
      </c>
      <c r="H56" s="126">
        <v>2</v>
      </c>
    </row>
    <row r="57" spans="2:8" ht="53.25" customHeight="1" x14ac:dyDescent="0.2">
      <c r="B57" s="124"/>
      <c r="C57" s="1251" t="s">
        <v>48</v>
      </c>
      <c r="D57" s="1251"/>
      <c r="E57" s="1252"/>
      <c r="F57" s="127">
        <v>1174</v>
      </c>
      <c r="G57" s="127">
        <v>1211</v>
      </c>
      <c r="H57" s="128">
        <v>1279</v>
      </c>
    </row>
    <row r="58" spans="2:8" ht="45.75" customHeight="1" x14ac:dyDescent="0.2">
      <c r="B58" s="129"/>
      <c r="C58" s="1239" t="s">
        <v>559</v>
      </c>
      <c r="D58" s="1240"/>
      <c r="E58" s="1241"/>
      <c r="F58" s="130">
        <v>473</v>
      </c>
      <c r="G58" s="130">
        <v>554</v>
      </c>
      <c r="H58" s="131">
        <v>640</v>
      </c>
    </row>
    <row r="59" spans="2:8" ht="45.75" customHeight="1" x14ac:dyDescent="0.2">
      <c r="B59" s="129"/>
      <c r="C59" s="1239" t="s">
        <v>560</v>
      </c>
      <c r="D59" s="1240"/>
      <c r="E59" s="1241"/>
      <c r="F59" s="130">
        <v>487</v>
      </c>
      <c r="G59" s="130">
        <v>458</v>
      </c>
      <c r="H59" s="131">
        <v>404</v>
      </c>
    </row>
    <row r="60" spans="2:8" ht="45.75" customHeight="1" x14ac:dyDescent="0.2">
      <c r="B60" s="129"/>
      <c r="C60" s="1239" t="s">
        <v>561</v>
      </c>
      <c r="D60" s="1240"/>
      <c r="E60" s="1241"/>
      <c r="F60" s="130">
        <v>122</v>
      </c>
      <c r="G60" s="130">
        <v>101</v>
      </c>
      <c r="H60" s="131">
        <v>101</v>
      </c>
    </row>
    <row r="61" spans="2:8" ht="45.75" customHeight="1" x14ac:dyDescent="0.2">
      <c r="B61" s="129"/>
      <c r="C61" s="1239" t="s">
        <v>562</v>
      </c>
      <c r="D61" s="1240"/>
      <c r="E61" s="1241"/>
      <c r="F61" s="130">
        <v>50</v>
      </c>
      <c r="G61" s="130">
        <v>51</v>
      </c>
      <c r="H61" s="131">
        <v>51</v>
      </c>
    </row>
    <row r="62" spans="2:8" ht="45.75" customHeight="1" thickBot="1" x14ac:dyDescent="0.25">
      <c r="B62" s="132"/>
      <c r="C62" s="1242" t="s">
        <v>563</v>
      </c>
      <c r="D62" s="1243"/>
      <c r="E62" s="1244"/>
      <c r="F62" s="133" t="s">
        <v>549</v>
      </c>
      <c r="G62" s="133" t="s">
        <v>549</v>
      </c>
      <c r="H62" s="134">
        <v>30</v>
      </c>
    </row>
    <row r="63" spans="2:8" ht="52.5" customHeight="1" thickBot="1" x14ac:dyDescent="0.25">
      <c r="B63" s="135"/>
      <c r="C63" s="1245" t="s">
        <v>49</v>
      </c>
      <c r="D63" s="1245"/>
      <c r="E63" s="1246"/>
      <c r="F63" s="136">
        <v>2082</v>
      </c>
      <c r="G63" s="136">
        <v>2369</v>
      </c>
      <c r="H63" s="137">
        <v>2337</v>
      </c>
    </row>
    <row r="64" spans="2:8" ht="13.2" x14ac:dyDescent="0.2"/>
  </sheetData>
  <sheetProtection algorithmName="SHA-512" hashValue="+S5Sg0sTl27T3ZNzi4131XmOxqyoq8r9iEcNWQ7ImkvTdbIXjOauBdHnvL/3B3uFIWZcKA3p334NfzfhgXgzyw==" saltValue="3jVRNPL8gN9QVlD4bgECr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x14ac:dyDescent="0.2">
      <c r="DD19" s="366"/>
      <c r="DE19" s="366"/>
    </row>
    <row r="20" spans="1:109" ht="13.2"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2" x14ac:dyDescent="0.2">
      <c r="B23" s="372"/>
    </row>
    <row r="24" spans="1:109" ht="13.2" x14ac:dyDescent="0.2">
      <c r="B24" s="372"/>
    </row>
    <row r="25" spans="1:109" ht="13.2" x14ac:dyDescent="0.2">
      <c r="B25" s="372"/>
    </row>
    <row r="26" spans="1:109" ht="13.2" x14ac:dyDescent="0.2">
      <c r="B26" s="372"/>
    </row>
    <row r="27" spans="1:109" ht="13.2" x14ac:dyDescent="0.2">
      <c r="B27" s="372"/>
    </row>
    <row r="28" spans="1:109" ht="13.2" x14ac:dyDescent="0.2">
      <c r="B28" s="372"/>
    </row>
    <row r="29" spans="1:109" ht="13.2" x14ac:dyDescent="0.2">
      <c r="B29" s="372"/>
    </row>
    <row r="30" spans="1:109" ht="13.2" x14ac:dyDescent="0.2">
      <c r="B30" s="372"/>
    </row>
    <row r="31" spans="1:109" ht="13.2" x14ac:dyDescent="0.2">
      <c r="B31" s="372"/>
    </row>
    <row r="32" spans="1:109" ht="13.2" x14ac:dyDescent="0.2">
      <c r="B32" s="372"/>
    </row>
    <row r="33" spans="2:109" ht="13.2" x14ac:dyDescent="0.2">
      <c r="B33" s="372"/>
    </row>
    <row r="34" spans="2:109" ht="13.2" x14ac:dyDescent="0.2">
      <c r="B34" s="372"/>
    </row>
    <row r="35" spans="2:109" ht="13.2" x14ac:dyDescent="0.2">
      <c r="B35" s="372"/>
    </row>
    <row r="36" spans="2:109" ht="13.2" x14ac:dyDescent="0.2">
      <c r="B36" s="372"/>
    </row>
    <row r="37" spans="2:109" ht="13.2" x14ac:dyDescent="0.2">
      <c r="B37" s="372"/>
    </row>
    <row r="38" spans="2:109" ht="13.2" x14ac:dyDescent="0.2">
      <c r="B38" s="372"/>
    </row>
    <row r="39" spans="2:109" ht="13.2"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x14ac:dyDescent="0.2">
      <c r="B40" s="377"/>
      <c r="DD40" s="377"/>
      <c r="DE40" s="366"/>
    </row>
    <row r="41" spans="2:109" ht="16.2" x14ac:dyDescent="0.2">
      <c r="B41" s="378" t="s">
        <v>564</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2"/>
      <c r="G42" s="379"/>
      <c r="I42" s="380"/>
      <c r="J42" s="380"/>
      <c r="K42" s="380"/>
      <c r="AM42" s="379"/>
      <c r="AN42" s="379" t="s">
        <v>565</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65" t="s">
        <v>566</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ht="13.2" x14ac:dyDescent="0.2">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ht="13.2" x14ac:dyDescent="0.2">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ht="13.2" x14ac:dyDescent="0.2">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ht="13.2" x14ac:dyDescent="0.2">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ht="13.2"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x14ac:dyDescent="0.2">
      <c r="B49" s="372"/>
      <c r="AN49" s="366" t="s">
        <v>567</v>
      </c>
    </row>
    <row r="50" spans="1:109" ht="13.2" x14ac:dyDescent="0.2">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526</v>
      </c>
      <c r="BQ50" s="1258"/>
      <c r="BR50" s="1258"/>
      <c r="BS50" s="1258"/>
      <c r="BT50" s="1258"/>
      <c r="BU50" s="1258"/>
      <c r="BV50" s="1258"/>
      <c r="BW50" s="1258"/>
      <c r="BX50" s="1258" t="s">
        <v>527</v>
      </c>
      <c r="BY50" s="1258"/>
      <c r="BZ50" s="1258"/>
      <c r="CA50" s="1258"/>
      <c r="CB50" s="1258"/>
      <c r="CC50" s="1258"/>
      <c r="CD50" s="1258"/>
      <c r="CE50" s="1258"/>
      <c r="CF50" s="1258" t="s">
        <v>528</v>
      </c>
      <c r="CG50" s="1258"/>
      <c r="CH50" s="1258"/>
      <c r="CI50" s="1258"/>
      <c r="CJ50" s="1258"/>
      <c r="CK50" s="1258"/>
      <c r="CL50" s="1258"/>
      <c r="CM50" s="1258"/>
      <c r="CN50" s="1258" t="s">
        <v>529</v>
      </c>
      <c r="CO50" s="1258"/>
      <c r="CP50" s="1258"/>
      <c r="CQ50" s="1258"/>
      <c r="CR50" s="1258"/>
      <c r="CS50" s="1258"/>
      <c r="CT50" s="1258"/>
      <c r="CU50" s="1258"/>
      <c r="CV50" s="1258" t="s">
        <v>530</v>
      </c>
      <c r="CW50" s="1258"/>
      <c r="CX50" s="1258"/>
      <c r="CY50" s="1258"/>
      <c r="CZ50" s="1258"/>
      <c r="DA50" s="1258"/>
      <c r="DB50" s="1258"/>
      <c r="DC50" s="1258"/>
    </row>
    <row r="51" spans="1:109" ht="13.5" customHeight="1" x14ac:dyDescent="0.2">
      <c r="B51" s="372"/>
      <c r="G51" s="1261"/>
      <c r="H51" s="1261"/>
      <c r="I51" s="1274"/>
      <c r="J51" s="1274"/>
      <c r="K51" s="1260"/>
      <c r="L51" s="1260"/>
      <c r="M51" s="1260"/>
      <c r="N51" s="1260"/>
      <c r="AM51" s="381"/>
      <c r="AN51" s="1256" t="s">
        <v>568</v>
      </c>
      <c r="AO51" s="1256"/>
      <c r="AP51" s="1256"/>
      <c r="AQ51" s="1256"/>
      <c r="AR51" s="1256"/>
      <c r="AS51" s="1256"/>
      <c r="AT51" s="1256"/>
      <c r="AU51" s="1256"/>
      <c r="AV51" s="1256"/>
      <c r="AW51" s="1256"/>
      <c r="AX51" s="1256"/>
      <c r="AY51" s="1256"/>
      <c r="AZ51" s="1256"/>
      <c r="BA51" s="1256"/>
      <c r="BB51" s="1256" t="s">
        <v>569</v>
      </c>
      <c r="BC51" s="1256"/>
      <c r="BD51" s="1256"/>
      <c r="BE51" s="1256"/>
      <c r="BF51" s="1256"/>
      <c r="BG51" s="1256"/>
      <c r="BH51" s="1256"/>
      <c r="BI51" s="1256"/>
      <c r="BJ51" s="1256"/>
      <c r="BK51" s="1256"/>
      <c r="BL51" s="1256"/>
      <c r="BM51" s="1256"/>
      <c r="BN51" s="1256"/>
      <c r="BO51" s="1256"/>
      <c r="BP51" s="1253">
        <v>76.3</v>
      </c>
      <c r="BQ51" s="1253"/>
      <c r="BR51" s="1253"/>
      <c r="BS51" s="1253"/>
      <c r="BT51" s="1253"/>
      <c r="BU51" s="1253"/>
      <c r="BV51" s="1253"/>
      <c r="BW51" s="1253"/>
      <c r="BX51" s="1253">
        <v>79.099999999999994</v>
      </c>
      <c r="BY51" s="1253"/>
      <c r="BZ51" s="1253"/>
      <c r="CA51" s="1253"/>
      <c r="CB51" s="1253"/>
      <c r="CC51" s="1253"/>
      <c r="CD51" s="1253"/>
      <c r="CE51" s="1253"/>
      <c r="CF51" s="1253">
        <v>70.5</v>
      </c>
      <c r="CG51" s="1253"/>
      <c r="CH51" s="1253"/>
      <c r="CI51" s="1253"/>
      <c r="CJ51" s="1253"/>
      <c r="CK51" s="1253"/>
      <c r="CL51" s="1253"/>
      <c r="CM51" s="1253"/>
      <c r="CN51" s="1253">
        <v>66.900000000000006</v>
      </c>
      <c r="CO51" s="1253"/>
      <c r="CP51" s="1253"/>
      <c r="CQ51" s="1253"/>
      <c r="CR51" s="1253"/>
      <c r="CS51" s="1253"/>
      <c r="CT51" s="1253"/>
      <c r="CU51" s="1253"/>
      <c r="CV51" s="1253">
        <v>65.7</v>
      </c>
      <c r="CW51" s="1253"/>
      <c r="CX51" s="1253"/>
      <c r="CY51" s="1253"/>
      <c r="CZ51" s="1253"/>
      <c r="DA51" s="1253"/>
      <c r="DB51" s="1253"/>
      <c r="DC51" s="1253"/>
    </row>
    <row r="52" spans="1:109" ht="13.2" x14ac:dyDescent="0.2">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ht="13.2" x14ac:dyDescent="0.2">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570</v>
      </c>
      <c r="BC53" s="1256"/>
      <c r="BD53" s="1256"/>
      <c r="BE53" s="1256"/>
      <c r="BF53" s="1256"/>
      <c r="BG53" s="1256"/>
      <c r="BH53" s="1256"/>
      <c r="BI53" s="1256"/>
      <c r="BJ53" s="1256"/>
      <c r="BK53" s="1256"/>
      <c r="BL53" s="1256"/>
      <c r="BM53" s="1256"/>
      <c r="BN53" s="1256"/>
      <c r="BO53" s="1256"/>
      <c r="BP53" s="1253">
        <v>66.099999999999994</v>
      </c>
      <c r="BQ53" s="1253"/>
      <c r="BR53" s="1253"/>
      <c r="BS53" s="1253"/>
      <c r="BT53" s="1253"/>
      <c r="BU53" s="1253"/>
      <c r="BV53" s="1253"/>
      <c r="BW53" s="1253"/>
      <c r="BX53" s="1253">
        <v>67.5</v>
      </c>
      <c r="BY53" s="1253"/>
      <c r="BZ53" s="1253"/>
      <c r="CA53" s="1253"/>
      <c r="CB53" s="1253"/>
      <c r="CC53" s="1253"/>
      <c r="CD53" s="1253"/>
      <c r="CE53" s="1253"/>
      <c r="CF53" s="1253">
        <v>69</v>
      </c>
      <c r="CG53" s="1253"/>
      <c r="CH53" s="1253"/>
      <c r="CI53" s="1253"/>
      <c r="CJ53" s="1253"/>
      <c r="CK53" s="1253"/>
      <c r="CL53" s="1253"/>
      <c r="CM53" s="1253"/>
      <c r="CN53" s="1253">
        <v>70.599999999999994</v>
      </c>
      <c r="CO53" s="1253"/>
      <c r="CP53" s="1253"/>
      <c r="CQ53" s="1253"/>
      <c r="CR53" s="1253"/>
      <c r="CS53" s="1253"/>
      <c r="CT53" s="1253"/>
      <c r="CU53" s="1253"/>
      <c r="CV53" s="1253">
        <v>71.099999999999994</v>
      </c>
      <c r="CW53" s="1253"/>
      <c r="CX53" s="1253"/>
      <c r="CY53" s="1253"/>
      <c r="CZ53" s="1253"/>
      <c r="DA53" s="1253"/>
      <c r="DB53" s="1253"/>
      <c r="DC53" s="1253"/>
    </row>
    <row r="54" spans="1:109" ht="13.2" x14ac:dyDescent="0.2">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ht="13.2" x14ac:dyDescent="0.2">
      <c r="A55" s="380"/>
      <c r="B55" s="372"/>
      <c r="G55" s="1259"/>
      <c r="H55" s="1259"/>
      <c r="I55" s="1259"/>
      <c r="J55" s="1259"/>
      <c r="K55" s="1260"/>
      <c r="L55" s="1260"/>
      <c r="M55" s="1260"/>
      <c r="N55" s="1260"/>
      <c r="AN55" s="1258" t="s">
        <v>571</v>
      </c>
      <c r="AO55" s="1258"/>
      <c r="AP55" s="1258"/>
      <c r="AQ55" s="1258"/>
      <c r="AR55" s="1258"/>
      <c r="AS55" s="1258"/>
      <c r="AT55" s="1258"/>
      <c r="AU55" s="1258"/>
      <c r="AV55" s="1258"/>
      <c r="AW55" s="1258"/>
      <c r="AX55" s="1258"/>
      <c r="AY55" s="1258"/>
      <c r="AZ55" s="1258"/>
      <c r="BA55" s="1258"/>
      <c r="BB55" s="1256" t="s">
        <v>569</v>
      </c>
      <c r="BC55" s="1256"/>
      <c r="BD55" s="1256"/>
      <c r="BE55" s="1256"/>
      <c r="BF55" s="1256"/>
      <c r="BG55" s="1256"/>
      <c r="BH55" s="1256"/>
      <c r="BI55" s="1256"/>
      <c r="BJ55" s="1256"/>
      <c r="BK55" s="1256"/>
      <c r="BL55" s="1256"/>
      <c r="BM55" s="1256"/>
      <c r="BN55" s="1256"/>
      <c r="BO55" s="1256"/>
      <c r="BP55" s="1253">
        <v>20.3</v>
      </c>
      <c r="BQ55" s="1253"/>
      <c r="BR55" s="1253"/>
      <c r="BS55" s="1253"/>
      <c r="BT55" s="1253"/>
      <c r="BU55" s="1253"/>
      <c r="BV55" s="1253"/>
      <c r="BW55" s="1253"/>
      <c r="BX55" s="1253">
        <v>15.5</v>
      </c>
      <c r="BY55" s="1253"/>
      <c r="BZ55" s="1253"/>
      <c r="CA55" s="1253"/>
      <c r="CB55" s="1253"/>
      <c r="CC55" s="1253"/>
      <c r="CD55" s="1253"/>
      <c r="CE55" s="1253"/>
      <c r="CF55" s="1253">
        <v>4.5999999999999996</v>
      </c>
      <c r="CG55" s="1253"/>
      <c r="CH55" s="1253"/>
      <c r="CI55" s="1253"/>
      <c r="CJ55" s="1253"/>
      <c r="CK55" s="1253"/>
      <c r="CL55" s="1253"/>
      <c r="CM55" s="1253"/>
      <c r="CN55" s="1253">
        <v>1.6</v>
      </c>
      <c r="CO55" s="1253"/>
      <c r="CP55" s="1253"/>
      <c r="CQ55" s="1253"/>
      <c r="CR55" s="1253"/>
      <c r="CS55" s="1253"/>
      <c r="CT55" s="1253"/>
      <c r="CU55" s="1253"/>
      <c r="CV55" s="1253">
        <v>0</v>
      </c>
      <c r="CW55" s="1253"/>
      <c r="CX55" s="1253"/>
      <c r="CY55" s="1253"/>
      <c r="CZ55" s="1253"/>
      <c r="DA55" s="1253"/>
      <c r="DB55" s="1253"/>
      <c r="DC55" s="1253"/>
    </row>
    <row r="56" spans="1:109" ht="13.2" x14ac:dyDescent="0.2">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ht="13.2" x14ac:dyDescent="0.2">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570</v>
      </c>
      <c r="BC57" s="1256"/>
      <c r="BD57" s="1256"/>
      <c r="BE57" s="1256"/>
      <c r="BF57" s="1256"/>
      <c r="BG57" s="1256"/>
      <c r="BH57" s="1256"/>
      <c r="BI57" s="1256"/>
      <c r="BJ57" s="1256"/>
      <c r="BK57" s="1256"/>
      <c r="BL57" s="1256"/>
      <c r="BM57" s="1256"/>
      <c r="BN57" s="1256"/>
      <c r="BO57" s="1256"/>
      <c r="BP57" s="1253">
        <v>60.4</v>
      </c>
      <c r="BQ57" s="1253"/>
      <c r="BR57" s="1253"/>
      <c r="BS57" s="1253"/>
      <c r="BT57" s="1253"/>
      <c r="BU57" s="1253"/>
      <c r="BV57" s="1253"/>
      <c r="BW57" s="1253"/>
      <c r="BX57" s="1253">
        <v>61.5</v>
      </c>
      <c r="BY57" s="1253"/>
      <c r="BZ57" s="1253"/>
      <c r="CA57" s="1253"/>
      <c r="CB57" s="1253"/>
      <c r="CC57" s="1253"/>
      <c r="CD57" s="1253"/>
      <c r="CE57" s="1253"/>
      <c r="CF57" s="1253">
        <v>61.3</v>
      </c>
      <c r="CG57" s="1253"/>
      <c r="CH57" s="1253"/>
      <c r="CI57" s="1253"/>
      <c r="CJ57" s="1253"/>
      <c r="CK57" s="1253"/>
      <c r="CL57" s="1253"/>
      <c r="CM57" s="1253"/>
      <c r="CN57" s="1253">
        <v>62.4</v>
      </c>
      <c r="CO57" s="1253"/>
      <c r="CP57" s="1253"/>
      <c r="CQ57" s="1253"/>
      <c r="CR57" s="1253"/>
      <c r="CS57" s="1253"/>
      <c r="CT57" s="1253"/>
      <c r="CU57" s="1253"/>
      <c r="CV57" s="1253">
        <v>63.5</v>
      </c>
      <c r="CW57" s="1253"/>
      <c r="CX57" s="1253"/>
      <c r="CY57" s="1253"/>
      <c r="CZ57" s="1253"/>
      <c r="DA57" s="1253"/>
      <c r="DB57" s="1253"/>
      <c r="DC57" s="1253"/>
      <c r="DD57" s="385"/>
      <c r="DE57" s="384"/>
    </row>
    <row r="58" spans="1:109" s="380" customFormat="1" ht="13.2" x14ac:dyDescent="0.2">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ht="13.2"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x14ac:dyDescent="0.2">
      <c r="B63" s="391" t="s">
        <v>572</v>
      </c>
    </row>
    <row r="64" spans="1:109" ht="13.2" x14ac:dyDescent="0.2">
      <c r="B64" s="372"/>
      <c r="G64" s="379"/>
      <c r="I64" s="392"/>
      <c r="J64" s="392"/>
      <c r="K64" s="392"/>
      <c r="L64" s="392"/>
      <c r="M64" s="392"/>
      <c r="N64" s="393"/>
      <c r="AM64" s="379"/>
      <c r="AN64" s="379" t="s">
        <v>565</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2" x14ac:dyDescent="0.2">
      <c r="B65" s="372"/>
      <c r="AN65" s="1265" t="s">
        <v>573</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ht="13.2" x14ac:dyDescent="0.2">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ht="13.2" x14ac:dyDescent="0.2">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ht="13.2" x14ac:dyDescent="0.2">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ht="13.2" x14ac:dyDescent="0.2">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ht="13.2"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x14ac:dyDescent="0.2">
      <c r="B71" s="372"/>
      <c r="G71" s="397"/>
      <c r="I71" s="398"/>
      <c r="J71" s="395"/>
      <c r="K71" s="395"/>
      <c r="L71" s="396"/>
      <c r="M71" s="395"/>
      <c r="N71" s="396"/>
      <c r="AM71" s="397"/>
      <c r="AN71" s="366" t="s">
        <v>567</v>
      </c>
    </row>
    <row r="72" spans="2:107" ht="13.2" x14ac:dyDescent="0.2">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526</v>
      </c>
      <c r="BQ72" s="1258"/>
      <c r="BR72" s="1258"/>
      <c r="BS72" s="1258"/>
      <c r="BT72" s="1258"/>
      <c r="BU72" s="1258"/>
      <c r="BV72" s="1258"/>
      <c r="BW72" s="1258"/>
      <c r="BX72" s="1258" t="s">
        <v>527</v>
      </c>
      <c r="BY72" s="1258"/>
      <c r="BZ72" s="1258"/>
      <c r="CA72" s="1258"/>
      <c r="CB72" s="1258"/>
      <c r="CC72" s="1258"/>
      <c r="CD72" s="1258"/>
      <c r="CE72" s="1258"/>
      <c r="CF72" s="1258" t="s">
        <v>528</v>
      </c>
      <c r="CG72" s="1258"/>
      <c r="CH72" s="1258"/>
      <c r="CI72" s="1258"/>
      <c r="CJ72" s="1258"/>
      <c r="CK72" s="1258"/>
      <c r="CL72" s="1258"/>
      <c r="CM72" s="1258"/>
      <c r="CN72" s="1258" t="s">
        <v>529</v>
      </c>
      <c r="CO72" s="1258"/>
      <c r="CP72" s="1258"/>
      <c r="CQ72" s="1258"/>
      <c r="CR72" s="1258"/>
      <c r="CS72" s="1258"/>
      <c r="CT72" s="1258"/>
      <c r="CU72" s="1258"/>
      <c r="CV72" s="1258" t="s">
        <v>530</v>
      </c>
      <c r="CW72" s="1258"/>
      <c r="CX72" s="1258"/>
      <c r="CY72" s="1258"/>
      <c r="CZ72" s="1258"/>
      <c r="DA72" s="1258"/>
      <c r="DB72" s="1258"/>
      <c r="DC72" s="1258"/>
    </row>
    <row r="73" spans="2:107" ht="13.2" x14ac:dyDescent="0.2">
      <c r="B73" s="372"/>
      <c r="G73" s="1261"/>
      <c r="H73" s="1261"/>
      <c r="I73" s="1261"/>
      <c r="J73" s="1261"/>
      <c r="K73" s="1257"/>
      <c r="L73" s="1257"/>
      <c r="M73" s="1257"/>
      <c r="N73" s="1257"/>
      <c r="AM73" s="381"/>
      <c r="AN73" s="1256" t="s">
        <v>568</v>
      </c>
      <c r="AO73" s="1256"/>
      <c r="AP73" s="1256"/>
      <c r="AQ73" s="1256"/>
      <c r="AR73" s="1256"/>
      <c r="AS73" s="1256"/>
      <c r="AT73" s="1256"/>
      <c r="AU73" s="1256"/>
      <c r="AV73" s="1256"/>
      <c r="AW73" s="1256"/>
      <c r="AX73" s="1256"/>
      <c r="AY73" s="1256"/>
      <c r="AZ73" s="1256"/>
      <c r="BA73" s="1256"/>
      <c r="BB73" s="1256" t="s">
        <v>569</v>
      </c>
      <c r="BC73" s="1256"/>
      <c r="BD73" s="1256"/>
      <c r="BE73" s="1256"/>
      <c r="BF73" s="1256"/>
      <c r="BG73" s="1256"/>
      <c r="BH73" s="1256"/>
      <c r="BI73" s="1256"/>
      <c r="BJ73" s="1256"/>
      <c r="BK73" s="1256"/>
      <c r="BL73" s="1256"/>
      <c r="BM73" s="1256"/>
      <c r="BN73" s="1256"/>
      <c r="BO73" s="1256"/>
      <c r="BP73" s="1253">
        <v>76.3</v>
      </c>
      <c r="BQ73" s="1253"/>
      <c r="BR73" s="1253"/>
      <c r="BS73" s="1253"/>
      <c r="BT73" s="1253"/>
      <c r="BU73" s="1253"/>
      <c r="BV73" s="1253"/>
      <c r="BW73" s="1253"/>
      <c r="BX73" s="1253">
        <v>79.099999999999994</v>
      </c>
      <c r="BY73" s="1253"/>
      <c r="BZ73" s="1253"/>
      <c r="CA73" s="1253"/>
      <c r="CB73" s="1253"/>
      <c r="CC73" s="1253"/>
      <c r="CD73" s="1253"/>
      <c r="CE73" s="1253"/>
      <c r="CF73" s="1253">
        <v>70.5</v>
      </c>
      <c r="CG73" s="1253"/>
      <c r="CH73" s="1253"/>
      <c r="CI73" s="1253"/>
      <c r="CJ73" s="1253"/>
      <c r="CK73" s="1253"/>
      <c r="CL73" s="1253"/>
      <c r="CM73" s="1253"/>
      <c r="CN73" s="1253">
        <v>66.900000000000006</v>
      </c>
      <c r="CO73" s="1253"/>
      <c r="CP73" s="1253"/>
      <c r="CQ73" s="1253"/>
      <c r="CR73" s="1253"/>
      <c r="CS73" s="1253"/>
      <c r="CT73" s="1253"/>
      <c r="CU73" s="1253"/>
      <c r="CV73" s="1253">
        <v>65.7</v>
      </c>
      <c r="CW73" s="1253"/>
      <c r="CX73" s="1253"/>
      <c r="CY73" s="1253"/>
      <c r="CZ73" s="1253"/>
      <c r="DA73" s="1253"/>
      <c r="DB73" s="1253"/>
      <c r="DC73" s="1253"/>
    </row>
    <row r="74" spans="2:107" ht="13.2" x14ac:dyDescent="0.2">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ht="13.2" x14ac:dyDescent="0.2">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574</v>
      </c>
      <c r="BC75" s="1256"/>
      <c r="BD75" s="1256"/>
      <c r="BE75" s="1256"/>
      <c r="BF75" s="1256"/>
      <c r="BG75" s="1256"/>
      <c r="BH75" s="1256"/>
      <c r="BI75" s="1256"/>
      <c r="BJ75" s="1256"/>
      <c r="BK75" s="1256"/>
      <c r="BL75" s="1256"/>
      <c r="BM75" s="1256"/>
      <c r="BN75" s="1256"/>
      <c r="BO75" s="1256"/>
      <c r="BP75" s="1253">
        <v>3.4</v>
      </c>
      <c r="BQ75" s="1253"/>
      <c r="BR75" s="1253"/>
      <c r="BS75" s="1253"/>
      <c r="BT75" s="1253"/>
      <c r="BU75" s="1253"/>
      <c r="BV75" s="1253"/>
      <c r="BW75" s="1253"/>
      <c r="BX75" s="1253">
        <v>3.8</v>
      </c>
      <c r="BY75" s="1253"/>
      <c r="BZ75" s="1253"/>
      <c r="CA75" s="1253"/>
      <c r="CB75" s="1253"/>
      <c r="CC75" s="1253"/>
      <c r="CD75" s="1253"/>
      <c r="CE75" s="1253"/>
      <c r="CF75" s="1253">
        <v>4.7</v>
      </c>
      <c r="CG75" s="1253"/>
      <c r="CH75" s="1253"/>
      <c r="CI75" s="1253"/>
      <c r="CJ75" s="1253"/>
      <c r="CK75" s="1253"/>
      <c r="CL75" s="1253"/>
      <c r="CM75" s="1253"/>
      <c r="CN75" s="1253">
        <v>6</v>
      </c>
      <c r="CO75" s="1253"/>
      <c r="CP75" s="1253"/>
      <c r="CQ75" s="1253"/>
      <c r="CR75" s="1253"/>
      <c r="CS75" s="1253"/>
      <c r="CT75" s="1253"/>
      <c r="CU75" s="1253"/>
      <c r="CV75" s="1253">
        <v>7.1</v>
      </c>
      <c r="CW75" s="1253"/>
      <c r="CX75" s="1253"/>
      <c r="CY75" s="1253"/>
      <c r="CZ75" s="1253"/>
      <c r="DA75" s="1253"/>
      <c r="DB75" s="1253"/>
      <c r="DC75" s="1253"/>
    </row>
    <row r="76" spans="2:107" ht="13.2" x14ac:dyDescent="0.2">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ht="13.2" x14ac:dyDescent="0.2">
      <c r="B77" s="372"/>
      <c r="G77" s="1259"/>
      <c r="H77" s="1259"/>
      <c r="I77" s="1259"/>
      <c r="J77" s="1259"/>
      <c r="K77" s="1257"/>
      <c r="L77" s="1257"/>
      <c r="M77" s="1257"/>
      <c r="N77" s="1257"/>
      <c r="AN77" s="1258" t="s">
        <v>571</v>
      </c>
      <c r="AO77" s="1258"/>
      <c r="AP77" s="1258"/>
      <c r="AQ77" s="1258"/>
      <c r="AR77" s="1258"/>
      <c r="AS77" s="1258"/>
      <c r="AT77" s="1258"/>
      <c r="AU77" s="1258"/>
      <c r="AV77" s="1258"/>
      <c r="AW77" s="1258"/>
      <c r="AX77" s="1258"/>
      <c r="AY77" s="1258"/>
      <c r="AZ77" s="1258"/>
      <c r="BA77" s="1258"/>
      <c r="BB77" s="1256" t="s">
        <v>569</v>
      </c>
      <c r="BC77" s="1256"/>
      <c r="BD77" s="1256"/>
      <c r="BE77" s="1256"/>
      <c r="BF77" s="1256"/>
      <c r="BG77" s="1256"/>
      <c r="BH77" s="1256"/>
      <c r="BI77" s="1256"/>
      <c r="BJ77" s="1256"/>
      <c r="BK77" s="1256"/>
      <c r="BL77" s="1256"/>
      <c r="BM77" s="1256"/>
      <c r="BN77" s="1256"/>
      <c r="BO77" s="1256"/>
      <c r="BP77" s="1253">
        <v>20.3</v>
      </c>
      <c r="BQ77" s="1253"/>
      <c r="BR77" s="1253"/>
      <c r="BS77" s="1253"/>
      <c r="BT77" s="1253"/>
      <c r="BU77" s="1253"/>
      <c r="BV77" s="1253"/>
      <c r="BW77" s="1253"/>
      <c r="BX77" s="1253">
        <v>15.5</v>
      </c>
      <c r="BY77" s="1253"/>
      <c r="BZ77" s="1253"/>
      <c r="CA77" s="1253"/>
      <c r="CB77" s="1253"/>
      <c r="CC77" s="1253"/>
      <c r="CD77" s="1253"/>
      <c r="CE77" s="1253"/>
      <c r="CF77" s="1253">
        <v>4.5999999999999996</v>
      </c>
      <c r="CG77" s="1253"/>
      <c r="CH77" s="1253"/>
      <c r="CI77" s="1253"/>
      <c r="CJ77" s="1253"/>
      <c r="CK77" s="1253"/>
      <c r="CL77" s="1253"/>
      <c r="CM77" s="1253"/>
      <c r="CN77" s="1253">
        <v>1.6</v>
      </c>
      <c r="CO77" s="1253"/>
      <c r="CP77" s="1253"/>
      <c r="CQ77" s="1253"/>
      <c r="CR77" s="1253"/>
      <c r="CS77" s="1253"/>
      <c r="CT77" s="1253"/>
      <c r="CU77" s="1253"/>
      <c r="CV77" s="1253">
        <v>0</v>
      </c>
      <c r="CW77" s="1253"/>
      <c r="CX77" s="1253"/>
      <c r="CY77" s="1253"/>
      <c r="CZ77" s="1253"/>
      <c r="DA77" s="1253"/>
      <c r="DB77" s="1253"/>
      <c r="DC77" s="1253"/>
    </row>
    <row r="78" spans="2:107" ht="13.2" x14ac:dyDescent="0.2">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ht="13.2" x14ac:dyDescent="0.2">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574</v>
      </c>
      <c r="BC79" s="1256"/>
      <c r="BD79" s="1256"/>
      <c r="BE79" s="1256"/>
      <c r="BF79" s="1256"/>
      <c r="BG79" s="1256"/>
      <c r="BH79" s="1256"/>
      <c r="BI79" s="1256"/>
      <c r="BJ79" s="1256"/>
      <c r="BK79" s="1256"/>
      <c r="BL79" s="1256"/>
      <c r="BM79" s="1256"/>
      <c r="BN79" s="1256"/>
      <c r="BO79" s="1256"/>
      <c r="BP79" s="1253">
        <v>6.6</v>
      </c>
      <c r="BQ79" s="1253"/>
      <c r="BR79" s="1253"/>
      <c r="BS79" s="1253"/>
      <c r="BT79" s="1253"/>
      <c r="BU79" s="1253"/>
      <c r="BV79" s="1253"/>
      <c r="BW79" s="1253"/>
      <c r="BX79" s="1253">
        <v>6.4</v>
      </c>
      <c r="BY79" s="1253"/>
      <c r="BZ79" s="1253"/>
      <c r="CA79" s="1253"/>
      <c r="CB79" s="1253"/>
      <c r="CC79" s="1253"/>
      <c r="CD79" s="1253"/>
      <c r="CE79" s="1253"/>
      <c r="CF79" s="1253">
        <v>6.3</v>
      </c>
      <c r="CG79" s="1253"/>
      <c r="CH79" s="1253"/>
      <c r="CI79" s="1253"/>
      <c r="CJ79" s="1253"/>
      <c r="CK79" s="1253"/>
      <c r="CL79" s="1253"/>
      <c r="CM79" s="1253"/>
      <c r="CN79" s="1253">
        <v>6.6</v>
      </c>
      <c r="CO79" s="1253"/>
      <c r="CP79" s="1253"/>
      <c r="CQ79" s="1253"/>
      <c r="CR79" s="1253"/>
      <c r="CS79" s="1253"/>
      <c r="CT79" s="1253"/>
      <c r="CU79" s="1253"/>
      <c r="CV79" s="1253">
        <v>6.8</v>
      </c>
      <c r="CW79" s="1253"/>
      <c r="CX79" s="1253"/>
      <c r="CY79" s="1253"/>
      <c r="CZ79" s="1253"/>
      <c r="DA79" s="1253"/>
      <c r="DB79" s="1253"/>
      <c r="DC79" s="1253"/>
    </row>
    <row r="80" spans="2:107" ht="13.2" x14ac:dyDescent="0.2">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ht="13.2" x14ac:dyDescent="0.2">
      <c r="B81" s="372"/>
    </row>
    <row r="82" spans="2:109" ht="16.2"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x14ac:dyDescent="0.2">
      <c r="DD84" s="366"/>
      <c r="DE84" s="366"/>
    </row>
    <row r="85" spans="2:109" ht="13.2" x14ac:dyDescent="0.2">
      <c r="DD85" s="366"/>
      <c r="DE85" s="366"/>
    </row>
  </sheetData>
  <sheetProtection algorithmName="SHA-512" hashValue="W1vkrTXU9sD/pSopbXqRrIh55rYx1aGJ5NoK6wtMgFp2AdXFcQMfAmq9qe0gImR6Qt6L3thKvd8BDU824tiFww==" saltValue="Rc6TsxX5lSqQE9AdHttIA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476</v>
      </c>
    </row>
  </sheetData>
  <sheetProtection algorithmName="SHA-512" hashValue="WFMpVGdJKsWLFo3k0w6mrwuPSHx91giDo9YiwSztg+meZBtxtSwPlpfTRiuW6KhSqex0br1q9mE90Cj+//vQtA==" saltValue="Ofsomt7wmzqpxFXS6C6dK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476</v>
      </c>
    </row>
  </sheetData>
  <sheetProtection algorithmName="SHA-512" hashValue="ejWbbDyTDOOET3ZvPwDMRBWniS5qkcRQjwko8JWh7iDVjgw9hIOFSTKRCXIs7ygvUk+0v83wLJfmiQAUwvkIiA==" saltValue="Wo5wyEUPEjPid2FMaX9qt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525</v>
      </c>
      <c r="G2" s="151"/>
      <c r="H2" s="152"/>
    </row>
    <row r="3" spans="1:8" x14ac:dyDescent="0.2">
      <c r="A3" s="148" t="s">
        <v>518</v>
      </c>
      <c r="B3" s="153"/>
      <c r="C3" s="154"/>
      <c r="D3" s="155">
        <v>50219</v>
      </c>
      <c r="E3" s="156"/>
      <c r="F3" s="157">
        <v>51264</v>
      </c>
      <c r="G3" s="158"/>
      <c r="H3" s="159"/>
    </row>
    <row r="4" spans="1:8" x14ac:dyDescent="0.2">
      <c r="A4" s="160"/>
      <c r="B4" s="161"/>
      <c r="C4" s="162"/>
      <c r="D4" s="163">
        <v>47495</v>
      </c>
      <c r="E4" s="164"/>
      <c r="F4" s="165">
        <v>26040</v>
      </c>
      <c r="G4" s="166"/>
      <c r="H4" s="167"/>
    </row>
    <row r="5" spans="1:8" x14ac:dyDescent="0.2">
      <c r="A5" s="148" t="s">
        <v>520</v>
      </c>
      <c r="B5" s="153"/>
      <c r="C5" s="154"/>
      <c r="D5" s="155">
        <v>67153</v>
      </c>
      <c r="E5" s="156"/>
      <c r="F5" s="157">
        <v>52068</v>
      </c>
      <c r="G5" s="158"/>
      <c r="H5" s="159"/>
    </row>
    <row r="6" spans="1:8" x14ac:dyDescent="0.2">
      <c r="A6" s="160"/>
      <c r="B6" s="161"/>
      <c r="C6" s="162"/>
      <c r="D6" s="163">
        <v>21781</v>
      </c>
      <c r="E6" s="164"/>
      <c r="F6" s="165">
        <v>26936</v>
      </c>
      <c r="G6" s="166"/>
      <c r="H6" s="167"/>
    </row>
    <row r="7" spans="1:8" x14ac:dyDescent="0.2">
      <c r="A7" s="148" t="s">
        <v>521</v>
      </c>
      <c r="B7" s="153"/>
      <c r="C7" s="154"/>
      <c r="D7" s="155">
        <v>16554</v>
      </c>
      <c r="E7" s="156"/>
      <c r="F7" s="157">
        <v>47161</v>
      </c>
      <c r="G7" s="158"/>
      <c r="H7" s="159"/>
    </row>
    <row r="8" spans="1:8" x14ac:dyDescent="0.2">
      <c r="A8" s="160"/>
      <c r="B8" s="161"/>
      <c r="C8" s="162"/>
      <c r="D8" s="163">
        <v>13743</v>
      </c>
      <c r="E8" s="164"/>
      <c r="F8" s="165">
        <v>24595</v>
      </c>
      <c r="G8" s="166"/>
      <c r="H8" s="167"/>
    </row>
    <row r="9" spans="1:8" x14ac:dyDescent="0.2">
      <c r="A9" s="148" t="s">
        <v>522</v>
      </c>
      <c r="B9" s="153"/>
      <c r="C9" s="154"/>
      <c r="D9" s="155">
        <v>15982</v>
      </c>
      <c r="E9" s="156"/>
      <c r="F9" s="157">
        <v>43423</v>
      </c>
      <c r="G9" s="158"/>
      <c r="H9" s="159"/>
    </row>
    <row r="10" spans="1:8" x14ac:dyDescent="0.2">
      <c r="A10" s="160"/>
      <c r="B10" s="161"/>
      <c r="C10" s="162"/>
      <c r="D10" s="163">
        <v>11120</v>
      </c>
      <c r="E10" s="164"/>
      <c r="F10" s="165">
        <v>22207</v>
      </c>
      <c r="G10" s="166"/>
      <c r="H10" s="167"/>
    </row>
    <row r="11" spans="1:8" x14ac:dyDescent="0.2">
      <c r="A11" s="148" t="s">
        <v>523</v>
      </c>
      <c r="B11" s="153"/>
      <c r="C11" s="154"/>
      <c r="D11" s="155">
        <v>25476</v>
      </c>
      <c r="E11" s="156"/>
      <c r="F11" s="157">
        <v>45265</v>
      </c>
      <c r="G11" s="158"/>
      <c r="H11" s="159"/>
    </row>
    <row r="12" spans="1:8" x14ac:dyDescent="0.2">
      <c r="A12" s="160"/>
      <c r="B12" s="161"/>
      <c r="C12" s="168"/>
      <c r="D12" s="163">
        <v>21485</v>
      </c>
      <c r="E12" s="164"/>
      <c r="F12" s="165">
        <v>22600</v>
      </c>
      <c r="G12" s="166"/>
      <c r="H12" s="167"/>
    </row>
    <row r="13" spans="1:8" x14ac:dyDescent="0.2">
      <c r="A13" s="148"/>
      <c r="B13" s="153"/>
      <c r="C13" s="169"/>
      <c r="D13" s="170">
        <v>35077</v>
      </c>
      <c r="E13" s="171"/>
      <c r="F13" s="172">
        <v>47836</v>
      </c>
      <c r="G13" s="173"/>
      <c r="H13" s="159"/>
    </row>
    <row r="14" spans="1:8" x14ac:dyDescent="0.2">
      <c r="A14" s="160"/>
      <c r="B14" s="161"/>
      <c r="C14" s="162"/>
      <c r="D14" s="163">
        <v>23125</v>
      </c>
      <c r="E14" s="164"/>
      <c r="F14" s="165">
        <v>24476</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6.88</v>
      </c>
      <c r="C19" s="174">
        <f>ROUND(VALUE(SUBSTITUTE(実質収支比率等に係る経年分析!G$48,"▲","-")),2)</f>
        <v>6.16</v>
      </c>
      <c r="D19" s="174">
        <f>ROUND(VALUE(SUBSTITUTE(実質収支比率等に係る経年分析!H$48,"▲","-")),2)</f>
        <v>10.29</v>
      </c>
      <c r="E19" s="174">
        <f>ROUND(VALUE(SUBSTITUTE(実質収支比率等に係る経年分析!I$48,"▲","-")),2)</f>
        <v>8.67</v>
      </c>
      <c r="F19" s="174">
        <f>ROUND(VALUE(SUBSTITUTE(実質収支比率等に係る経年分析!J$48,"▲","-")),2)</f>
        <v>4.74</v>
      </c>
    </row>
    <row r="20" spans="1:11" x14ac:dyDescent="0.2">
      <c r="A20" s="174" t="s">
        <v>53</v>
      </c>
      <c r="B20" s="174">
        <f>ROUND(VALUE(SUBSTITUTE(実質収支比率等に係る経年分析!F$47,"▲","-")),2)</f>
        <v>14.54</v>
      </c>
      <c r="C20" s="174">
        <f>ROUND(VALUE(SUBSTITUTE(実質収支比率等に係る経年分析!G$47,"▲","-")),2)</f>
        <v>11.27</v>
      </c>
      <c r="D20" s="174">
        <f>ROUND(VALUE(SUBSTITUTE(実質収支比率等に係る経年分析!H$47,"▲","-")),2)</f>
        <v>14.65</v>
      </c>
      <c r="E20" s="174">
        <f>ROUND(VALUE(SUBSTITUTE(実質収支比率等に係る経年分析!I$47,"▲","-")),2)</f>
        <v>19.28</v>
      </c>
      <c r="F20" s="174">
        <f>ROUND(VALUE(SUBSTITUTE(実質収支比率等に係る経年分析!J$47,"▲","-")),2)</f>
        <v>17.37</v>
      </c>
    </row>
    <row r="21" spans="1:11" x14ac:dyDescent="0.2">
      <c r="A21" s="174" t="s">
        <v>54</v>
      </c>
      <c r="B21" s="174">
        <f>IF(ISNUMBER(VALUE(SUBSTITUTE(実質収支比率等に係る経年分析!F$49,"▲","-"))),ROUND(VALUE(SUBSTITUTE(実質収支比率等に係る経年分析!F$49,"▲","-")),2),NA())</f>
        <v>-1.44</v>
      </c>
      <c r="C21" s="174">
        <f>IF(ISNUMBER(VALUE(SUBSTITUTE(実質収支比率等に係る経年分析!G$49,"▲","-"))),ROUND(VALUE(SUBSTITUTE(実質収支比率等に係る経年分析!G$49,"▲","-")),2),NA())</f>
        <v>-3.01</v>
      </c>
      <c r="D21" s="174">
        <f>IF(ISNUMBER(VALUE(SUBSTITUTE(実質収支比率等に係る経年分析!H$49,"▲","-"))),ROUND(VALUE(SUBSTITUTE(実質収支比率等に係る経年分析!H$49,"▲","-")),2),NA())</f>
        <v>8.66</v>
      </c>
      <c r="E21" s="174">
        <f>IF(ISNUMBER(VALUE(SUBSTITUTE(実質収支比率等に係る経年分析!I$49,"▲","-"))),ROUND(VALUE(SUBSTITUTE(実質収支比率等に係る経年分析!I$49,"▲","-")),2),NA())</f>
        <v>2.2200000000000002</v>
      </c>
      <c r="F21" s="174">
        <f>IF(ISNUMBER(VALUE(SUBSTITUTE(実質収支比率等に係る経年分析!J$49,"▲","-"))),ROUND(VALUE(SUBSTITUTE(実質収支比率等に係る経年分析!J$49,"▲","-")),2),NA())</f>
        <v>-5.46</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介護保険事業特別会計（介護サービス事業勘定）</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0.16</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0.18</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0.01</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0.01</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0.01</v>
      </c>
    </row>
    <row r="30" spans="1:11" x14ac:dyDescent="0.2">
      <c r="A30" s="175" t="str">
        <f>IF(連結実質赤字比率に係る赤字・黒字の構成分析!C$40="",NA(),連結実質赤字比率に係る赤字・黒字の構成分析!C$40)</f>
        <v>国民健康保険事業特別会計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2.63</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3.25</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2.2400000000000002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1.22</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0.14000000000000001</v>
      </c>
    </row>
    <row r="31" spans="1:11" x14ac:dyDescent="0.2">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0.22</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0.23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0.16</v>
      </c>
    </row>
    <row r="32" spans="1:11" x14ac:dyDescent="0.2">
      <c r="A32" s="175" t="str">
        <f>IF(連結実質赤字比率に係る赤字・黒字の構成分析!C$38="",NA(),連結実質赤字比率に係る赤字・黒字の構成分析!C$38)</f>
        <v>温泉事業会計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2.92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2.7</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2.57</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3.15</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3.31</v>
      </c>
    </row>
    <row r="33" spans="1:16" x14ac:dyDescent="0.2">
      <c r="A33" s="175" t="str">
        <f>IF(連結実質赤字比率に係る赤字・黒字の構成分析!C$37="",NA(),連結実質赤字比率に係る赤字・黒字の構成分析!C$37)</f>
        <v>介護保険事業特別会計（保険事業勘定）</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0.92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0.33</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2.0499999999999998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3.36</v>
      </c>
    </row>
    <row r="34" spans="1:16" x14ac:dyDescent="0.2">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6.88</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6.15</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10.28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8.66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4.7300000000000004</v>
      </c>
    </row>
    <row r="35" spans="1:16" x14ac:dyDescent="0.2">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4.67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5.12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4.74</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4.8499999999999996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5.34</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8.1999999999999993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7.71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6.83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6.79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6.43</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948</v>
      </c>
      <c r="E42" s="176"/>
      <c r="F42" s="176"/>
      <c r="G42" s="176">
        <f>'実質公債費比率（分子）の構造'!L$52</f>
        <v>966</v>
      </c>
      <c r="H42" s="176"/>
      <c r="I42" s="176"/>
      <c r="J42" s="176">
        <f>'実質公債費比率（分子）の構造'!M$52</f>
        <v>1017</v>
      </c>
      <c r="K42" s="176"/>
      <c r="L42" s="176"/>
      <c r="M42" s="176">
        <f>'実質公債費比率（分子）の構造'!N$52</f>
        <v>1043</v>
      </c>
      <c r="N42" s="176"/>
      <c r="O42" s="176"/>
      <c r="P42" s="176">
        <f>'実質公債費比率（分子）の構造'!O$52</f>
        <v>1042</v>
      </c>
    </row>
    <row r="43" spans="1:16" x14ac:dyDescent="0.2">
      <c r="A43" s="176" t="s">
        <v>16</v>
      </c>
      <c r="B43" s="176">
        <f>'実質公債費比率（分子）の構造'!K$51</f>
        <v>0</v>
      </c>
      <c r="C43" s="176"/>
      <c r="D43" s="176"/>
      <c r="E43" s="176">
        <f>'実質公債費比率（分子）の構造'!L$51</f>
        <v>0</v>
      </c>
      <c r="F43" s="176"/>
      <c r="G43" s="176"/>
      <c r="H43" s="176">
        <f>'実質公債費比率（分子）の構造'!M$51</f>
        <v>0</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24</v>
      </c>
      <c r="C44" s="176"/>
      <c r="D44" s="176"/>
      <c r="E44" s="176">
        <f>'実質公債費比率（分子）の構造'!L$50</f>
        <v>23</v>
      </c>
      <c r="F44" s="176"/>
      <c r="G44" s="176"/>
      <c r="H44" s="176">
        <f>'実質公債費比率（分子）の構造'!M$50</f>
        <v>29</v>
      </c>
      <c r="I44" s="176"/>
      <c r="J44" s="176"/>
      <c r="K44" s="176">
        <f>'実質公債費比率（分子）の構造'!N$50</f>
        <v>27</v>
      </c>
      <c r="L44" s="176"/>
      <c r="M44" s="176"/>
      <c r="N44" s="176">
        <f>'実質公債費比率（分子）の構造'!O$50</f>
        <v>27</v>
      </c>
      <c r="O44" s="176"/>
      <c r="P44" s="176"/>
    </row>
    <row r="45" spans="1:16" x14ac:dyDescent="0.2">
      <c r="A45" s="176" t="s">
        <v>63</v>
      </c>
      <c r="B45" s="176">
        <f>'実質公債費比率（分子）の構造'!K$49</f>
        <v>279</v>
      </c>
      <c r="C45" s="176"/>
      <c r="D45" s="176"/>
      <c r="E45" s="176">
        <f>'実質公債費比率（分子）の構造'!L$49</f>
        <v>362</v>
      </c>
      <c r="F45" s="176"/>
      <c r="G45" s="176"/>
      <c r="H45" s="176">
        <f>'実質公債費比率（分子）の構造'!M$49</f>
        <v>428</v>
      </c>
      <c r="I45" s="176"/>
      <c r="J45" s="176"/>
      <c r="K45" s="176">
        <f>'実質公債費比率（分子）の構造'!N$49</f>
        <v>466</v>
      </c>
      <c r="L45" s="176"/>
      <c r="M45" s="176"/>
      <c r="N45" s="176">
        <f>'実質公債費比率（分子）の構造'!O$49</f>
        <v>468</v>
      </c>
      <c r="O45" s="176"/>
      <c r="P45" s="176"/>
    </row>
    <row r="46" spans="1:16" x14ac:dyDescent="0.2">
      <c r="A46" s="176" t="s">
        <v>64</v>
      </c>
      <c r="B46" s="176">
        <f>'実質公債費比率（分子）の構造'!K$48</f>
        <v>159</v>
      </c>
      <c r="C46" s="176"/>
      <c r="D46" s="176"/>
      <c r="E46" s="176">
        <f>'実質公債費比率（分子）の構造'!L$48</f>
        <v>141</v>
      </c>
      <c r="F46" s="176"/>
      <c r="G46" s="176"/>
      <c r="H46" s="176">
        <f>'実質公債費比率（分子）の構造'!M$48</f>
        <v>133</v>
      </c>
      <c r="I46" s="176"/>
      <c r="J46" s="176"/>
      <c r="K46" s="176">
        <f>'実質公債費比率（分子）の構造'!N$48</f>
        <v>121</v>
      </c>
      <c r="L46" s="176"/>
      <c r="M46" s="176"/>
      <c r="N46" s="176">
        <f>'実質公債費比率（分子）の構造'!O$48</f>
        <v>112</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655</v>
      </c>
      <c r="C49" s="176"/>
      <c r="D49" s="176"/>
      <c r="E49" s="176">
        <f>'実質公債費比率（分子）の構造'!L$45</f>
        <v>688</v>
      </c>
      <c r="F49" s="176"/>
      <c r="G49" s="176"/>
      <c r="H49" s="176">
        <f>'実質公債費比率（分子）の構造'!M$45</f>
        <v>739</v>
      </c>
      <c r="I49" s="176"/>
      <c r="J49" s="176"/>
      <c r="K49" s="176">
        <f>'実質公債費比率（分子）の構造'!N$45</f>
        <v>822</v>
      </c>
      <c r="L49" s="176"/>
      <c r="M49" s="176"/>
      <c r="N49" s="176">
        <f>'実質公債費比率（分子）の構造'!O$45</f>
        <v>859</v>
      </c>
      <c r="O49" s="176"/>
      <c r="P49" s="176"/>
    </row>
    <row r="50" spans="1:16" x14ac:dyDescent="0.2">
      <c r="A50" s="176" t="s">
        <v>67</v>
      </c>
      <c r="B50" s="176" t="e">
        <f>NA()</f>
        <v>#N/A</v>
      </c>
      <c r="C50" s="176">
        <f>IF(ISNUMBER('実質公債費比率（分子）の構造'!K$53),'実質公債費比率（分子）の構造'!K$53,NA())</f>
        <v>169</v>
      </c>
      <c r="D50" s="176" t="e">
        <f>NA()</f>
        <v>#N/A</v>
      </c>
      <c r="E50" s="176" t="e">
        <f>NA()</f>
        <v>#N/A</v>
      </c>
      <c r="F50" s="176">
        <f>IF(ISNUMBER('実質公債費比率（分子）の構造'!L$53),'実質公債費比率（分子）の構造'!L$53,NA())</f>
        <v>248</v>
      </c>
      <c r="G50" s="176" t="e">
        <f>NA()</f>
        <v>#N/A</v>
      </c>
      <c r="H50" s="176" t="e">
        <f>NA()</f>
        <v>#N/A</v>
      </c>
      <c r="I50" s="176">
        <f>IF(ISNUMBER('実質公債費比率（分子）の構造'!M$53),'実質公債費比率（分子）の構造'!M$53,NA())</f>
        <v>312</v>
      </c>
      <c r="J50" s="176" t="e">
        <f>NA()</f>
        <v>#N/A</v>
      </c>
      <c r="K50" s="176" t="e">
        <f>NA()</f>
        <v>#N/A</v>
      </c>
      <c r="L50" s="176">
        <f>IF(ISNUMBER('実質公債費比率（分子）の構造'!N$53),'実質公債費比率（分子）の構造'!N$53,NA())</f>
        <v>393</v>
      </c>
      <c r="M50" s="176" t="e">
        <f>NA()</f>
        <v>#N/A</v>
      </c>
      <c r="N50" s="176" t="e">
        <f>NA()</f>
        <v>#N/A</v>
      </c>
      <c r="O50" s="176">
        <f>IF(ISNUMBER('実質公債費比率（分子）の構造'!O$53),'実質公債費比率（分子）の構造'!O$53,NA())</f>
        <v>424</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9176</v>
      </c>
      <c r="E56" s="175"/>
      <c r="F56" s="175"/>
      <c r="G56" s="175">
        <f>'将来負担比率（分子）の構造'!J$52</f>
        <v>9106</v>
      </c>
      <c r="H56" s="175"/>
      <c r="I56" s="175"/>
      <c r="J56" s="175">
        <f>'将来負担比率（分子）の構造'!K$52</f>
        <v>8839</v>
      </c>
      <c r="K56" s="175"/>
      <c r="L56" s="175"/>
      <c r="M56" s="175">
        <f>'将来負担比率（分子）の構造'!L$52</f>
        <v>8325</v>
      </c>
      <c r="N56" s="175"/>
      <c r="O56" s="175"/>
      <c r="P56" s="175">
        <f>'将来負担比率（分子）の構造'!M$52</f>
        <v>7783</v>
      </c>
    </row>
    <row r="57" spans="1:16" x14ac:dyDescent="0.2">
      <c r="A57" s="175" t="s">
        <v>42</v>
      </c>
      <c r="B57" s="175"/>
      <c r="C57" s="175"/>
      <c r="D57" s="175">
        <f>'将来負担比率（分子）の構造'!I$51</f>
        <v>4292</v>
      </c>
      <c r="E57" s="175"/>
      <c r="F57" s="175"/>
      <c r="G57" s="175">
        <f>'将来負担比率（分子）の構造'!J$51</f>
        <v>3916</v>
      </c>
      <c r="H57" s="175"/>
      <c r="I57" s="175"/>
      <c r="J57" s="175">
        <f>'将来負担比率（分子）の構造'!K$51</f>
        <v>3184</v>
      </c>
      <c r="K57" s="175"/>
      <c r="L57" s="175"/>
      <c r="M57" s="175">
        <f>'将来負担比率（分子）の構造'!L$51</f>
        <v>2525</v>
      </c>
      <c r="N57" s="175"/>
      <c r="O57" s="175"/>
      <c r="P57" s="175">
        <f>'将来負担比率（分子）の構造'!M$51</f>
        <v>2201</v>
      </c>
    </row>
    <row r="58" spans="1:16" x14ac:dyDescent="0.2">
      <c r="A58" s="175" t="s">
        <v>41</v>
      </c>
      <c r="B58" s="175"/>
      <c r="C58" s="175"/>
      <c r="D58" s="175">
        <f>'将来負担比率（分子）の構造'!I$50</f>
        <v>2822</v>
      </c>
      <c r="E58" s="175"/>
      <c r="F58" s="175"/>
      <c r="G58" s="175">
        <f>'将来負担比率（分子）の構造'!J$50</f>
        <v>2722</v>
      </c>
      <c r="H58" s="175"/>
      <c r="I58" s="175"/>
      <c r="J58" s="175">
        <f>'将来負担比率（分子）の構造'!K$50</f>
        <v>3055</v>
      </c>
      <c r="K58" s="175"/>
      <c r="L58" s="175"/>
      <c r="M58" s="175">
        <f>'将来負担比率（分子）の構造'!L$50</f>
        <v>3341</v>
      </c>
      <c r="N58" s="175"/>
      <c r="O58" s="175"/>
      <c r="P58" s="175">
        <f>'将来負担比率（分子）の構造'!M$50</f>
        <v>3191</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2358</v>
      </c>
      <c r="C62" s="175"/>
      <c r="D62" s="175"/>
      <c r="E62" s="175">
        <f>'将来負担比率（分子）の構造'!J$45</f>
        <v>2308</v>
      </c>
      <c r="F62" s="175"/>
      <c r="G62" s="175"/>
      <c r="H62" s="175">
        <f>'将来負担比率（分子）の構造'!K$45</f>
        <v>2144</v>
      </c>
      <c r="I62" s="175"/>
      <c r="J62" s="175"/>
      <c r="K62" s="175">
        <f>'将来負担比率（分子）の構造'!L$45</f>
        <v>2197</v>
      </c>
      <c r="L62" s="175"/>
      <c r="M62" s="175"/>
      <c r="N62" s="175">
        <f>'将来負担比率（分子）の構造'!M$45</f>
        <v>2082</v>
      </c>
      <c r="O62" s="175"/>
      <c r="P62" s="175"/>
    </row>
    <row r="63" spans="1:16" x14ac:dyDescent="0.2">
      <c r="A63" s="175" t="s">
        <v>34</v>
      </c>
      <c r="B63" s="175">
        <f>'将来負担比率（分子）の構造'!I$44</f>
        <v>5171</v>
      </c>
      <c r="C63" s="175"/>
      <c r="D63" s="175"/>
      <c r="E63" s="175">
        <f>'将来負担比率（分子）の構造'!J$44</f>
        <v>4913</v>
      </c>
      <c r="F63" s="175"/>
      <c r="G63" s="175"/>
      <c r="H63" s="175">
        <f>'将来負担比率（分子）の構造'!K$44</f>
        <v>4574</v>
      </c>
      <c r="I63" s="175"/>
      <c r="J63" s="175"/>
      <c r="K63" s="175">
        <f>'将来負担比率（分子）の構造'!L$44</f>
        <v>4147</v>
      </c>
      <c r="L63" s="175"/>
      <c r="M63" s="175"/>
      <c r="N63" s="175">
        <f>'将来負担比率（分子）の構造'!M$44</f>
        <v>3798</v>
      </c>
      <c r="O63" s="175"/>
      <c r="P63" s="175"/>
    </row>
    <row r="64" spans="1:16" x14ac:dyDescent="0.2">
      <c r="A64" s="175" t="s">
        <v>33</v>
      </c>
      <c r="B64" s="175">
        <f>'将来負担比率（分子）の構造'!I$43</f>
        <v>1923</v>
      </c>
      <c r="C64" s="175"/>
      <c r="D64" s="175"/>
      <c r="E64" s="175">
        <f>'将来負担比率（分子）の構造'!J$43</f>
        <v>1551</v>
      </c>
      <c r="F64" s="175"/>
      <c r="G64" s="175"/>
      <c r="H64" s="175">
        <f>'将来負担比率（分子）の構造'!K$43</f>
        <v>1406</v>
      </c>
      <c r="I64" s="175"/>
      <c r="J64" s="175"/>
      <c r="K64" s="175">
        <f>'将来負担比率（分子）の構造'!L$43</f>
        <v>1114</v>
      </c>
      <c r="L64" s="175"/>
      <c r="M64" s="175"/>
      <c r="N64" s="175">
        <f>'将来負担比率（分子）の構造'!M$43</f>
        <v>1044</v>
      </c>
      <c r="O64" s="175"/>
      <c r="P64" s="175"/>
    </row>
    <row r="65" spans="1:16" x14ac:dyDescent="0.2">
      <c r="A65" s="175" t="s">
        <v>32</v>
      </c>
      <c r="B65" s="175">
        <f>'将来負担比率（分子）の構造'!I$42</f>
        <v>495</v>
      </c>
      <c r="C65" s="175"/>
      <c r="D65" s="175"/>
      <c r="E65" s="175">
        <f>'将来負担比率（分子）の構造'!J$42</f>
        <v>395</v>
      </c>
      <c r="F65" s="175"/>
      <c r="G65" s="175"/>
      <c r="H65" s="175">
        <f>'将来負担比率（分子）の構造'!K$42</f>
        <v>366</v>
      </c>
      <c r="I65" s="175"/>
      <c r="J65" s="175"/>
      <c r="K65" s="175">
        <f>'将来負担比率（分子）の構造'!L$42</f>
        <v>339</v>
      </c>
      <c r="L65" s="175"/>
      <c r="M65" s="175"/>
      <c r="N65" s="175">
        <f>'将来負担比率（分子）の構造'!M$42</f>
        <v>311</v>
      </c>
      <c r="O65" s="175"/>
      <c r="P65" s="175"/>
    </row>
    <row r="66" spans="1:16" x14ac:dyDescent="0.2">
      <c r="A66" s="175" t="s">
        <v>31</v>
      </c>
      <c r="B66" s="175">
        <f>'将来負担比率（分子）の構造'!I$41</f>
        <v>10033</v>
      </c>
      <c r="C66" s="175"/>
      <c r="D66" s="175"/>
      <c r="E66" s="175">
        <f>'将来負担比率（分子）の構造'!J$41</f>
        <v>10601</v>
      </c>
      <c r="F66" s="175"/>
      <c r="G66" s="175"/>
      <c r="H66" s="175">
        <f>'将来負担比率（分子）の構造'!K$41</f>
        <v>10425</v>
      </c>
      <c r="I66" s="175"/>
      <c r="J66" s="175"/>
      <c r="K66" s="175">
        <f>'将来負担比率（分子）の構造'!L$41</f>
        <v>9885</v>
      </c>
      <c r="L66" s="175"/>
      <c r="M66" s="175"/>
      <c r="N66" s="175">
        <f>'将来負担比率（分子）の構造'!M$41</f>
        <v>9420</v>
      </c>
      <c r="O66" s="175"/>
      <c r="P66" s="175"/>
    </row>
    <row r="67" spans="1:16" x14ac:dyDescent="0.2">
      <c r="A67" s="175" t="s">
        <v>71</v>
      </c>
      <c r="B67" s="175" t="e">
        <f>NA()</f>
        <v>#N/A</v>
      </c>
      <c r="C67" s="175">
        <f>IF(ISNUMBER('将来負担比率（分子）の構造'!I$53), IF('将来負担比率（分子）の構造'!I$53 &lt; 0, 0, '将来負担比率（分子）の構造'!I$53), NA())</f>
        <v>3690</v>
      </c>
      <c r="D67" s="175" t="e">
        <f>NA()</f>
        <v>#N/A</v>
      </c>
      <c r="E67" s="175" t="e">
        <f>NA()</f>
        <v>#N/A</v>
      </c>
      <c r="F67" s="175">
        <f>IF(ISNUMBER('将来負担比率（分子）の構造'!J$53), IF('将来負担比率（分子）の構造'!J$53 &lt; 0, 0, '将来負担比率（分子）の構造'!J$53), NA())</f>
        <v>4024</v>
      </c>
      <c r="G67" s="175" t="e">
        <f>NA()</f>
        <v>#N/A</v>
      </c>
      <c r="H67" s="175" t="e">
        <f>NA()</f>
        <v>#N/A</v>
      </c>
      <c r="I67" s="175">
        <f>IF(ISNUMBER('将来負担比率（分子）の構造'!K$53), IF('将来負担比率（分子）の構造'!K$53 &lt; 0, 0, '将来負担比率（分子）の構造'!K$53), NA())</f>
        <v>3837</v>
      </c>
      <c r="J67" s="175" t="e">
        <f>NA()</f>
        <v>#N/A</v>
      </c>
      <c r="K67" s="175" t="e">
        <f>NA()</f>
        <v>#N/A</v>
      </c>
      <c r="L67" s="175">
        <f>IF(ISNUMBER('将来負担比率（分子）の構造'!L$53), IF('将来負担比率（分子）の構造'!L$53 &lt; 0, 0, '将来負担比率（分子）の構造'!L$53), NA())</f>
        <v>3491</v>
      </c>
      <c r="M67" s="175" t="e">
        <f>NA()</f>
        <v>#N/A</v>
      </c>
      <c r="N67" s="175" t="e">
        <f>NA()</f>
        <v>#N/A</v>
      </c>
      <c r="O67" s="175">
        <f>IF(ISNUMBER('将来負担比率（分子）の構造'!M$53), IF('将来負担比率（分子）の構造'!M$53 &lt; 0, 0, '将来負担比率（分子）の構造'!M$53), NA())</f>
        <v>3481</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905</v>
      </c>
      <c r="C72" s="179">
        <f>基金残高に係る経年分析!G55</f>
        <v>1156</v>
      </c>
      <c r="D72" s="179">
        <f>基金残高に係る経年分析!H55</f>
        <v>1056</v>
      </c>
    </row>
    <row r="73" spans="1:16" x14ac:dyDescent="0.2">
      <c r="A73" s="178" t="s">
        <v>74</v>
      </c>
      <c r="B73" s="179">
        <f>基金残高に係る経年分析!F56</f>
        <v>2</v>
      </c>
      <c r="C73" s="179">
        <f>基金残高に係る経年分析!G56</f>
        <v>2</v>
      </c>
      <c r="D73" s="179">
        <f>基金残高に係る経年分析!H56</f>
        <v>2</v>
      </c>
    </row>
    <row r="74" spans="1:16" x14ac:dyDescent="0.2">
      <c r="A74" s="178" t="s">
        <v>75</v>
      </c>
      <c r="B74" s="179">
        <f>基金残高に係る経年分析!F57</f>
        <v>1174</v>
      </c>
      <c r="C74" s="179">
        <f>基金残高に係る経年分析!G57</f>
        <v>1211</v>
      </c>
      <c r="D74" s="179">
        <f>基金残高に係る経年分析!H57</f>
        <v>1279</v>
      </c>
    </row>
  </sheetData>
  <sheetProtection algorithmName="SHA-512" hashValue="chi6eE+yr0vk4VknEmKWySMDBmPfZVILwexg/bCoOC2O0xu/UINspoMDk+DGA6x136mjIyhuaaB8Kr7Np05qig==" saltValue="nqMGQDpsGZo1ah4mIYThT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202</v>
      </c>
      <c r="DI1" s="754"/>
      <c r="DJ1" s="754"/>
      <c r="DK1" s="754"/>
      <c r="DL1" s="754"/>
      <c r="DM1" s="754"/>
      <c r="DN1" s="755"/>
      <c r="DO1" s="214"/>
      <c r="DP1" s="753" t="s">
        <v>203</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2">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2">
      <c r="B5" s="715" t="s">
        <v>215</v>
      </c>
      <c r="C5" s="716"/>
      <c r="D5" s="716"/>
      <c r="E5" s="716"/>
      <c r="F5" s="716"/>
      <c r="G5" s="716"/>
      <c r="H5" s="716"/>
      <c r="I5" s="716"/>
      <c r="J5" s="716"/>
      <c r="K5" s="716"/>
      <c r="L5" s="716"/>
      <c r="M5" s="716"/>
      <c r="N5" s="716"/>
      <c r="O5" s="716"/>
      <c r="P5" s="716"/>
      <c r="Q5" s="717"/>
      <c r="R5" s="712">
        <v>3708448</v>
      </c>
      <c r="S5" s="713"/>
      <c r="T5" s="713"/>
      <c r="U5" s="713"/>
      <c r="V5" s="713"/>
      <c r="W5" s="713"/>
      <c r="X5" s="713"/>
      <c r="Y5" s="738"/>
      <c r="Z5" s="751">
        <v>32.5</v>
      </c>
      <c r="AA5" s="751"/>
      <c r="AB5" s="751"/>
      <c r="AC5" s="751"/>
      <c r="AD5" s="752">
        <v>3411754</v>
      </c>
      <c r="AE5" s="752"/>
      <c r="AF5" s="752"/>
      <c r="AG5" s="752"/>
      <c r="AH5" s="752"/>
      <c r="AI5" s="752"/>
      <c r="AJ5" s="752"/>
      <c r="AK5" s="752"/>
      <c r="AL5" s="739">
        <v>55.4</v>
      </c>
      <c r="AM5" s="721"/>
      <c r="AN5" s="721"/>
      <c r="AO5" s="740"/>
      <c r="AP5" s="715" t="s">
        <v>216</v>
      </c>
      <c r="AQ5" s="716"/>
      <c r="AR5" s="716"/>
      <c r="AS5" s="716"/>
      <c r="AT5" s="716"/>
      <c r="AU5" s="716"/>
      <c r="AV5" s="716"/>
      <c r="AW5" s="716"/>
      <c r="AX5" s="716"/>
      <c r="AY5" s="716"/>
      <c r="AZ5" s="716"/>
      <c r="BA5" s="716"/>
      <c r="BB5" s="716"/>
      <c r="BC5" s="716"/>
      <c r="BD5" s="716"/>
      <c r="BE5" s="716"/>
      <c r="BF5" s="717"/>
      <c r="BG5" s="657">
        <v>3319674</v>
      </c>
      <c r="BH5" s="658"/>
      <c r="BI5" s="658"/>
      <c r="BJ5" s="658"/>
      <c r="BK5" s="658"/>
      <c r="BL5" s="658"/>
      <c r="BM5" s="658"/>
      <c r="BN5" s="659"/>
      <c r="BO5" s="695">
        <v>89.5</v>
      </c>
      <c r="BP5" s="695"/>
      <c r="BQ5" s="695"/>
      <c r="BR5" s="695"/>
      <c r="BS5" s="696" t="s">
        <v>121</v>
      </c>
      <c r="BT5" s="696"/>
      <c r="BU5" s="696"/>
      <c r="BV5" s="696"/>
      <c r="BW5" s="696"/>
      <c r="BX5" s="696"/>
      <c r="BY5" s="696"/>
      <c r="BZ5" s="696"/>
      <c r="CA5" s="696"/>
      <c r="CB5" s="734"/>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2">
      <c r="B6" s="654" t="s">
        <v>220</v>
      </c>
      <c r="C6" s="655"/>
      <c r="D6" s="655"/>
      <c r="E6" s="655"/>
      <c r="F6" s="655"/>
      <c r="G6" s="655"/>
      <c r="H6" s="655"/>
      <c r="I6" s="655"/>
      <c r="J6" s="655"/>
      <c r="K6" s="655"/>
      <c r="L6" s="655"/>
      <c r="M6" s="655"/>
      <c r="N6" s="655"/>
      <c r="O6" s="655"/>
      <c r="P6" s="655"/>
      <c r="Q6" s="656"/>
      <c r="R6" s="657">
        <v>61870</v>
      </c>
      <c r="S6" s="658"/>
      <c r="T6" s="658"/>
      <c r="U6" s="658"/>
      <c r="V6" s="658"/>
      <c r="W6" s="658"/>
      <c r="X6" s="658"/>
      <c r="Y6" s="659"/>
      <c r="Z6" s="695">
        <v>0.5</v>
      </c>
      <c r="AA6" s="695"/>
      <c r="AB6" s="695"/>
      <c r="AC6" s="695"/>
      <c r="AD6" s="696">
        <v>61870</v>
      </c>
      <c r="AE6" s="696"/>
      <c r="AF6" s="696"/>
      <c r="AG6" s="696"/>
      <c r="AH6" s="696"/>
      <c r="AI6" s="696"/>
      <c r="AJ6" s="696"/>
      <c r="AK6" s="696"/>
      <c r="AL6" s="660">
        <v>1</v>
      </c>
      <c r="AM6" s="661"/>
      <c r="AN6" s="661"/>
      <c r="AO6" s="697"/>
      <c r="AP6" s="654" t="s">
        <v>221</v>
      </c>
      <c r="AQ6" s="655"/>
      <c r="AR6" s="655"/>
      <c r="AS6" s="655"/>
      <c r="AT6" s="655"/>
      <c r="AU6" s="655"/>
      <c r="AV6" s="655"/>
      <c r="AW6" s="655"/>
      <c r="AX6" s="655"/>
      <c r="AY6" s="655"/>
      <c r="AZ6" s="655"/>
      <c r="BA6" s="655"/>
      <c r="BB6" s="655"/>
      <c r="BC6" s="655"/>
      <c r="BD6" s="655"/>
      <c r="BE6" s="655"/>
      <c r="BF6" s="656"/>
      <c r="BG6" s="657">
        <v>3319674</v>
      </c>
      <c r="BH6" s="658"/>
      <c r="BI6" s="658"/>
      <c r="BJ6" s="658"/>
      <c r="BK6" s="658"/>
      <c r="BL6" s="658"/>
      <c r="BM6" s="658"/>
      <c r="BN6" s="659"/>
      <c r="BO6" s="695">
        <v>89.5</v>
      </c>
      <c r="BP6" s="695"/>
      <c r="BQ6" s="695"/>
      <c r="BR6" s="695"/>
      <c r="BS6" s="696" t="s">
        <v>121</v>
      </c>
      <c r="BT6" s="696"/>
      <c r="BU6" s="696"/>
      <c r="BV6" s="696"/>
      <c r="BW6" s="696"/>
      <c r="BX6" s="696"/>
      <c r="BY6" s="696"/>
      <c r="BZ6" s="696"/>
      <c r="CA6" s="696"/>
      <c r="CB6" s="734"/>
      <c r="CD6" s="715" t="s">
        <v>222</v>
      </c>
      <c r="CE6" s="716"/>
      <c r="CF6" s="716"/>
      <c r="CG6" s="716"/>
      <c r="CH6" s="716"/>
      <c r="CI6" s="716"/>
      <c r="CJ6" s="716"/>
      <c r="CK6" s="716"/>
      <c r="CL6" s="716"/>
      <c r="CM6" s="716"/>
      <c r="CN6" s="716"/>
      <c r="CO6" s="716"/>
      <c r="CP6" s="716"/>
      <c r="CQ6" s="717"/>
      <c r="CR6" s="657">
        <v>127531</v>
      </c>
      <c r="CS6" s="658"/>
      <c r="CT6" s="658"/>
      <c r="CU6" s="658"/>
      <c r="CV6" s="658"/>
      <c r="CW6" s="658"/>
      <c r="CX6" s="658"/>
      <c r="CY6" s="659"/>
      <c r="CZ6" s="739">
        <v>1.2</v>
      </c>
      <c r="DA6" s="721"/>
      <c r="DB6" s="721"/>
      <c r="DC6" s="741"/>
      <c r="DD6" s="663" t="s">
        <v>121</v>
      </c>
      <c r="DE6" s="658"/>
      <c r="DF6" s="658"/>
      <c r="DG6" s="658"/>
      <c r="DH6" s="658"/>
      <c r="DI6" s="658"/>
      <c r="DJ6" s="658"/>
      <c r="DK6" s="658"/>
      <c r="DL6" s="658"/>
      <c r="DM6" s="658"/>
      <c r="DN6" s="658"/>
      <c r="DO6" s="658"/>
      <c r="DP6" s="659"/>
      <c r="DQ6" s="663">
        <v>127256</v>
      </c>
      <c r="DR6" s="658"/>
      <c r="DS6" s="658"/>
      <c r="DT6" s="658"/>
      <c r="DU6" s="658"/>
      <c r="DV6" s="658"/>
      <c r="DW6" s="658"/>
      <c r="DX6" s="658"/>
      <c r="DY6" s="658"/>
      <c r="DZ6" s="658"/>
      <c r="EA6" s="658"/>
      <c r="EB6" s="658"/>
      <c r="EC6" s="694"/>
    </row>
    <row r="7" spans="2:143" ht="11.25" customHeight="1" x14ac:dyDescent="0.2">
      <c r="B7" s="654" t="s">
        <v>223</v>
      </c>
      <c r="C7" s="655"/>
      <c r="D7" s="655"/>
      <c r="E7" s="655"/>
      <c r="F7" s="655"/>
      <c r="G7" s="655"/>
      <c r="H7" s="655"/>
      <c r="I7" s="655"/>
      <c r="J7" s="655"/>
      <c r="K7" s="655"/>
      <c r="L7" s="655"/>
      <c r="M7" s="655"/>
      <c r="N7" s="655"/>
      <c r="O7" s="655"/>
      <c r="P7" s="655"/>
      <c r="Q7" s="656"/>
      <c r="R7" s="657">
        <v>920</v>
      </c>
      <c r="S7" s="658"/>
      <c r="T7" s="658"/>
      <c r="U7" s="658"/>
      <c r="V7" s="658"/>
      <c r="W7" s="658"/>
      <c r="X7" s="658"/>
      <c r="Y7" s="659"/>
      <c r="Z7" s="695">
        <v>0</v>
      </c>
      <c r="AA7" s="695"/>
      <c r="AB7" s="695"/>
      <c r="AC7" s="695"/>
      <c r="AD7" s="696">
        <v>920</v>
      </c>
      <c r="AE7" s="696"/>
      <c r="AF7" s="696"/>
      <c r="AG7" s="696"/>
      <c r="AH7" s="696"/>
      <c r="AI7" s="696"/>
      <c r="AJ7" s="696"/>
      <c r="AK7" s="696"/>
      <c r="AL7" s="660">
        <v>0</v>
      </c>
      <c r="AM7" s="661"/>
      <c r="AN7" s="661"/>
      <c r="AO7" s="697"/>
      <c r="AP7" s="654" t="s">
        <v>224</v>
      </c>
      <c r="AQ7" s="655"/>
      <c r="AR7" s="655"/>
      <c r="AS7" s="655"/>
      <c r="AT7" s="655"/>
      <c r="AU7" s="655"/>
      <c r="AV7" s="655"/>
      <c r="AW7" s="655"/>
      <c r="AX7" s="655"/>
      <c r="AY7" s="655"/>
      <c r="AZ7" s="655"/>
      <c r="BA7" s="655"/>
      <c r="BB7" s="655"/>
      <c r="BC7" s="655"/>
      <c r="BD7" s="655"/>
      <c r="BE7" s="655"/>
      <c r="BF7" s="656"/>
      <c r="BG7" s="657">
        <v>1296980</v>
      </c>
      <c r="BH7" s="658"/>
      <c r="BI7" s="658"/>
      <c r="BJ7" s="658"/>
      <c r="BK7" s="658"/>
      <c r="BL7" s="658"/>
      <c r="BM7" s="658"/>
      <c r="BN7" s="659"/>
      <c r="BO7" s="695">
        <v>35</v>
      </c>
      <c r="BP7" s="695"/>
      <c r="BQ7" s="695"/>
      <c r="BR7" s="695"/>
      <c r="BS7" s="696" t="s">
        <v>121</v>
      </c>
      <c r="BT7" s="696"/>
      <c r="BU7" s="696"/>
      <c r="BV7" s="696"/>
      <c r="BW7" s="696"/>
      <c r="BX7" s="696"/>
      <c r="BY7" s="696"/>
      <c r="BZ7" s="696"/>
      <c r="CA7" s="696"/>
      <c r="CB7" s="734"/>
      <c r="CD7" s="654" t="s">
        <v>225</v>
      </c>
      <c r="CE7" s="655"/>
      <c r="CF7" s="655"/>
      <c r="CG7" s="655"/>
      <c r="CH7" s="655"/>
      <c r="CI7" s="655"/>
      <c r="CJ7" s="655"/>
      <c r="CK7" s="655"/>
      <c r="CL7" s="655"/>
      <c r="CM7" s="655"/>
      <c r="CN7" s="655"/>
      <c r="CO7" s="655"/>
      <c r="CP7" s="655"/>
      <c r="CQ7" s="656"/>
      <c r="CR7" s="657">
        <v>2670503</v>
      </c>
      <c r="CS7" s="658"/>
      <c r="CT7" s="658"/>
      <c r="CU7" s="658"/>
      <c r="CV7" s="658"/>
      <c r="CW7" s="658"/>
      <c r="CX7" s="658"/>
      <c r="CY7" s="659"/>
      <c r="CZ7" s="695">
        <v>24.2</v>
      </c>
      <c r="DA7" s="695"/>
      <c r="DB7" s="695"/>
      <c r="DC7" s="695"/>
      <c r="DD7" s="663">
        <v>317633</v>
      </c>
      <c r="DE7" s="658"/>
      <c r="DF7" s="658"/>
      <c r="DG7" s="658"/>
      <c r="DH7" s="658"/>
      <c r="DI7" s="658"/>
      <c r="DJ7" s="658"/>
      <c r="DK7" s="658"/>
      <c r="DL7" s="658"/>
      <c r="DM7" s="658"/>
      <c r="DN7" s="658"/>
      <c r="DO7" s="658"/>
      <c r="DP7" s="659"/>
      <c r="DQ7" s="663">
        <v>1320475</v>
      </c>
      <c r="DR7" s="658"/>
      <c r="DS7" s="658"/>
      <c r="DT7" s="658"/>
      <c r="DU7" s="658"/>
      <c r="DV7" s="658"/>
      <c r="DW7" s="658"/>
      <c r="DX7" s="658"/>
      <c r="DY7" s="658"/>
      <c r="DZ7" s="658"/>
      <c r="EA7" s="658"/>
      <c r="EB7" s="658"/>
      <c r="EC7" s="694"/>
    </row>
    <row r="8" spans="2:143" ht="11.25" customHeight="1" x14ac:dyDescent="0.2">
      <c r="B8" s="654" t="s">
        <v>226</v>
      </c>
      <c r="C8" s="655"/>
      <c r="D8" s="655"/>
      <c r="E8" s="655"/>
      <c r="F8" s="655"/>
      <c r="G8" s="655"/>
      <c r="H8" s="655"/>
      <c r="I8" s="655"/>
      <c r="J8" s="655"/>
      <c r="K8" s="655"/>
      <c r="L8" s="655"/>
      <c r="M8" s="655"/>
      <c r="N8" s="655"/>
      <c r="O8" s="655"/>
      <c r="P8" s="655"/>
      <c r="Q8" s="656"/>
      <c r="R8" s="657">
        <v>22715</v>
      </c>
      <c r="S8" s="658"/>
      <c r="T8" s="658"/>
      <c r="U8" s="658"/>
      <c r="V8" s="658"/>
      <c r="W8" s="658"/>
      <c r="X8" s="658"/>
      <c r="Y8" s="659"/>
      <c r="Z8" s="695">
        <v>0.2</v>
      </c>
      <c r="AA8" s="695"/>
      <c r="AB8" s="695"/>
      <c r="AC8" s="695"/>
      <c r="AD8" s="696">
        <v>22715</v>
      </c>
      <c r="AE8" s="696"/>
      <c r="AF8" s="696"/>
      <c r="AG8" s="696"/>
      <c r="AH8" s="696"/>
      <c r="AI8" s="696"/>
      <c r="AJ8" s="696"/>
      <c r="AK8" s="696"/>
      <c r="AL8" s="660">
        <v>0.4</v>
      </c>
      <c r="AM8" s="661"/>
      <c r="AN8" s="661"/>
      <c r="AO8" s="697"/>
      <c r="AP8" s="654" t="s">
        <v>227</v>
      </c>
      <c r="AQ8" s="655"/>
      <c r="AR8" s="655"/>
      <c r="AS8" s="655"/>
      <c r="AT8" s="655"/>
      <c r="AU8" s="655"/>
      <c r="AV8" s="655"/>
      <c r="AW8" s="655"/>
      <c r="AX8" s="655"/>
      <c r="AY8" s="655"/>
      <c r="AZ8" s="655"/>
      <c r="BA8" s="655"/>
      <c r="BB8" s="655"/>
      <c r="BC8" s="655"/>
      <c r="BD8" s="655"/>
      <c r="BE8" s="655"/>
      <c r="BF8" s="656"/>
      <c r="BG8" s="657">
        <v>47736</v>
      </c>
      <c r="BH8" s="658"/>
      <c r="BI8" s="658"/>
      <c r="BJ8" s="658"/>
      <c r="BK8" s="658"/>
      <c r="BL8" s="658"/>
      <c r="BM8" s="658"/>
      <c r="BN8" s="659"/>
      <c r="BO8" s="695">
        <v>1.3</v>
      </c>
      <c r="BP8" s="695"/>
      <c r="BQ8" s="695"/>
      <c r="BR8" s="695"/>
      <c r="BS8" s="696" t="s">
        <v>121</v>
      </c>
      <c r="BT8" s="696"/>
      <c r="BU8" s="696"/>
      <c r="BV8" s="696"/>
      <c r="BW8" s="696"/>
      <c r="BX8" s="696"/>
      <c r="BY8" s="696"/>
      <c r="BZ8" s="696"/>
      <c r="CA8" s="696"/>
      <c r="CB8" s="734"/>
      <c r="CD8" s="654" t="s">
        <v>228</v>
      </c>
      <c r="CE8" s="655"/>
      <c r="CF8" s="655"/>
      <c r="CG8" s="655"/>
      <c r="CH8" s="655"/>
      <c r="CI8" s="655"/>
      <c r="CJ8" s="655"/>
      <c r="CK8" s="655"/>
      <c r="CL8" s="655"/>
      <c r="CM8" s="655"/>
      <c r="CN8" s="655"/>
      <c r="CO8" s="655"/>
      <c r="CP8" s="655"/>
      <c r="CQ8" s="656"/>
      <c r="CR8" s="657">
        <v>3163287</v>
      </c>
      <c r="CS8" s="658"/>
      <c r="CT8" s="658"/>
      <c r="CU8" s="658"/>
      <c r="CV8" s="658"/>
      <c r="CW8" s="658"/>
      <c r="CX8" s="658"/>
      <c r="CY8" s="659"/>
      <c r="CZ8" s="695">
        <v>28.6</v>
      </c>
      <c r="DA8" s="695"/>
      <c r="DB8" s="695"/>
      <c r="DC8" s="695"/>
      <c r="DD8" s="663">
        <v>6426</v>
      </c>
      <c r="DE8" s="658"/>
      <c r="DF8" s="658"/>
      <c r="DG8" s="658"/>
      <c r="DH8" s="658"/>
      <c r="DI8" s="658"/>
      <c r="DJ8" s="658"/>
      <c r="DK8" s="658"/>
      <c r="DL8" s="658"/>
      <c r="DM8" s="658"/>
      <c r="DN8" s="658"/>
      <c r="DO8" s="658"/>
      <c r="DP8" s="659"/>
      <c r="DQ8" s="663">
        <v>2141477</v>
      </c>
      <c r="DR8" s="658"/>
      <c r="DS8" s="658"/>
      <c r="DT8" s="658"/>
      <c r="DU8" s="658"/>
      <c r="DV8" s="658"/>
      <c r="DW8" s="658"/>
      <c r="DX8" s="658"/>
      <c r="DY8" s="658"/>
      <c r="DZ8" s="658"/>
      <c r="EA8" s="658"/>
      <c r="EB8" s="658"/>
      <c r="EC8" s="694"/>
    </row>
    <row r="9" spans="2:143" ht="11.25" customHeight="1" x14ac:dyDescent="0.2">
      <c r="B9" s="654" t="s">
        <v>229</v>
      </c>
      <c r="C9" s="655"/>
      <c r="D9" s="655"/>
      <c r="E9" s="655"/>
      <c r="F9" s="655"/>
      <c r="G9" s="655"/>
      <c r="H9" s="655"/>
      <c r="I9" s="655"/>
      <c r="J9" s="655"/>
      <c r="K9" s="655"/>
      <c r="L9" s="655"/>
      <c r="M9" s="655"/>
      <c r="N9" s="655"/>
      <c r="O9" s="655"/>
      <c r="P9" s="655"/>
      <c r="Q9" s="656"/>
      <c r="R9" s="657">
        <v>25143</v>
      </c>
      <c r="S9" s="658"/>
      <c r="T9" s="658"/>
      <c r="U9" s="658"/>
      <c r="V9" s="658"/>
      <c r="W9" s="658"/>
      <c r="X9" s="658"/>
      <c r="Y9" s="659"/>
      <c r="Z9" s="695">
        <v>0.2</v>
      </c>
      <c r="AA9" s="695"/>
      <c r="AB9" s="695"/>
      <c r="AC9" s="695"/>
      <c r="AD9" s="696">
        <v>25143</v>
      </c>
      <c r="AE9" s="696"/>
      <c r="AF9" s="696"/>
      <c r="AG9" s="696"/>
      <c r="AH9" s="696"/>
      <c r="AI9" s="696"/>
      <c r="AJ9" s="696"/>
      <c r="AK9" s="696"/>
      <c r="AL9" s="660">
        <v>0.4</v>
      </c>
      <c r="AM9" s="661"/>
      <c r="AN9" s="661"/>
      <c r="AO9" s="697"/>
      <c r="AP9" s="654" t="s">
        <v>230</v>
      </c>
      <c r="AQ9" s="655"/>
      <c r="AR9" s="655"/>
      <c r="AS9" s="655"/>
      <c r="AT9" s="655"/>
      <c r="AU9" s="655"/>
      <c r="AV9" s="655"/>
      <c r="AW9" s="655"/>
      <c r="AX9" s="655"/>
      <c r="AY9" s="655"/>
      <c r="AZ9" s="655"/>
      <c r="BA9" s="655"/>
      <c r="BB9" s="655"/>
      <c r="BC9" s="655"/>
      <c r="BD9" s="655"/>
      <c r="BE9" s="655"/>
      <c r="BF9" s="656"/>
      <c r="BG9" s="657">
        <v>1122186</v>
      </c>
      <c r="BH9" s="658"/>
      <c r="BI9" s="658"/>
      <c r="BJ9" s="658"/>
      <c r="BK9" s="658"/>
      <c r="BL9" s="658"/>
      <c r="BM9" s="658"/>
      <c r="BN9" s="659"/>
      <c r="BO9" s="695">
        <v>30.3</v>
      </c>
      <c r="BP9" s="695"/>
      <c r="BQ9" s="695"/>
      <c r="BR9" s="695"/>
      <c r="BS9" s="696" t="s">
        <v>121</v>
      </c>
      <c r="BT9" s="696"/>
      <c r="BU9" s="696"/>
      <c r="BV9" s="696"/>
      <c r="BW9" s="696"/>
      <c r="BX9" s="696"/>
      <c r="BY9" s="696"/>
      <c r="BZ9" s="696"/>
      <c r="CA9" s="696"/>
      <c r="CB9" s="734"/>
      <c r="CD9" s="654" t="s">
        <v>231</v>
      </c>
      <c r="CE9" s="655"/>
      <c r="CF9" s="655"/>
      <c r="CG9" s="655"/>
      <c r="CH9" s="655"/>
      <c r="CI9" s="655"/>
      <c r="CJ9" s="655"/>
      <c r="CK9" s="655"/>
      <c r="CL9" s="655"/>
      <c r="CM9" s="655"/>
      <c r="CN9" s="655"/>
      <c r="CO9" s="655"/>
      <c r="CP9" s="655"/>
      <c r="CQ9" s="656"/>
      <c r="CR9" s="657">
        <v>1396768</v>
      </c>
      <c r="CS9" s="658"/>
      <c r="CT9" s="658"/>
      <c r="CU9" s="658"/>
      <c r="CV9" s="658"/>
      <c r="CW9" s="658"/>
      <c r="CX9" s="658"/>
      <c r="CY9" s="659"/>
      <c r="CZ9" s="695">
        <v>12.6</v>
      </c>
      <c r="DA9" s="695"/>
      <c r="DB9" s="695"/>
      <c r="DC9" s="695"/>
      <c r="DD9" s="663">
        <v>161</v>
      </c>
      <c r="DE9" s="658"/>
      <c r="DF9" s="658"/>
      <c r="DG9" s="658"/>
      <c r="DH9" s="658"/>
      <c r="DI9" s="658"/>
      <c r="DJ9" s="658"/>
      <c r="DK9" s="658"/>
      <c r="DL9" s="658"/>
      <c r="DM9" s="658"/>
      <c r="DN9" s="658"/>
      <c r="DO9" s="658"/>
      <c r="DP9" s="659"/>
      <c r="DQ9" s="663">
        <v>1210588</v>
      </c>
      <c r="DR9" s="658"/>
      <c r="DS9" s="658"/>
      <c r="DT9" s="658"/>
      <c r="DU9" s="658"/>
      <c r="DV9" s="658"/>
      <c r="DW9" s="658"/>
      <c r="DX9" s="658"/>
      <c r="DY9" s="658"/>
      <c r="DZ9" s="658"/>
      <c r="EA9" s="658"/>
      <c r="EB9" s="658"/>
      <c r="EC9" s="694"/>
    </row>
    <row r="10" spans="2:143" ht="11.25" customHeight="1" x14ac:dyDescent="0.2">
      <c r="B10" s="654" t="s">
        <v>232</v>
      </c>
      <c r="C10" s="655"/>
      <c r="D10" s="655"/>
      <c r="E10" s="655"/>
      <c r="F10" s="655"/>
      <c r="G10" s="655"/>
      <c r="H10" s="655"/>
      <c r="I10" s="655"/>
      <c r="J10" s="655"/>
      <c r="K10" s="655"/>
      <c r="L10" s="655"/>
      <c r="M10" s="655"/>
      <c r="N10" s="655"/>
      <c r="O10" s="655"/>
      <c r="P10" s="655"/>
      <c r="Q10" s="656"/>
      <c r="R10" s="657" t="s">
        <v>121</v>
      </c>
      <c r="S10" s="658"/>
      <c r="T10" s="658"/>
      <c r="U10" s="658"/>
      <c r="V10" s="658"/>
      <c r="W10" s="658"/>
      <c r="X10" s="658"/>
      <c r="Y10" s="659"/>
      <c r="Z10" s="695" t="s">
        <v>121</v>
      </c>
      <c r="AA10" s="695"/>
      <c r="AB10" s="695"/>
      <c r="AC10" s="695"/>
      <c r="AD10" s="696" t="s">
        <v>121</v>
      </c>
      <c r="AE10" s="696"/>
      <c r="AF10" s="696"/>
      <c r="AG10" s="696"/>
      <c r="AH10" s="696"/>
      <c r="AI10" s="696"/>
      <c r="AJ10" s="696"/>
      <c r="AK10" s="696"/>
      <c r="AL10" s="660" t="s">
        <v>121</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85286</v>
      </c>
      <c r="BH10" s="658"/>
      <c r="BI10" s="658"/>
      <c r="BJ10" s="658"/>
      <c r="BK10" s="658"/>
      <c r="BL10" s="658"/>
      <c r="BM10" s="658"/>
      <c r="BN10" s="659"/>
      <c r="BO10" s="695">
        <v>2.2999999999999998</v>
      </c>
      <c r="BP10" s="695"/>
      <c r="BQ10" s="695"/>
      <c r="BR10" s="695"/>
      <c r="BS10" s="696" t="s">
        <v>121</v>
      </c>
      <c r="BT10" s="696"/>
      <c r="BU10" s="696"/>
      <c r="BV10" s="696"/>
      <c r="BW10" s="696"/>
      <c r="BX10" s="696"/>
      <c r="BY10" s="696"/>
      <c r="BZ10" s="696"/>
      <c r="CA10" s="696"/>
      <c r="CB10" s="734"/>
      <c r="CD10" s="654" t="s">
        <v>234</v>
      </c>
      <c r="CE10" s="655"/>
      <c r="CF10" s="655"/>
      <c r="CG10" s="655"/>
      <c r="CH10" s="655"/>
      <c r="CI10" s="655"/>
      <c r="CJ10" s="655"/>
      <c r="CK10" s="655"/>
      <c r="CL10" s="655"/>
      <c r="CM10" s="655"/>
      <c r="CN10" s="655"/>
      <c r="CO10" s="655"/>
      <c r="CP10" s="655"/>
      <c r="CQ10" s="656"/>
      <c r="CR10" s="657">
        <v>722</v>
      </c>
      <c r="CS10" s="658"/>
      <c r="CT10" s="658"/>
      <c r="CU10" s="658"/>
      <c r="CV10" s="658"/>
      <c r="CW10" s="658"/>
      <c r="CX10" s="658"/>
      <c r="CY10" s="659"/>
      <c r="CZ10" s="695">
        <v>0</v>
      </c>
      <c r="DA10" s="695"/>
      <c r="DB10" s="695"/>
      <c r="DC10" s="695"/>
      <c r="DD10" s="663" t="s">
        <v>121</v>
      </c>
      <c r="DE10" s="658"/>
      <c r="DF10" s="658"/>
      <c r="DG10" s="658"/>
      <c r="DH10" s="658"/>
      <c r="DI10" s="658"/>
      <c r="DJ10" s="658"/>
      <c r="DK10" s="658"/>
      <c r="DL10" s="658"/>
      <c r="DM10" s="658"/>
      <c r="DN10" s="658"/>
      <c r="DO10" s="658"/>
      <c r="DP10" s="659"/>
      <c r="DQ10" s="663">
        <v>722</v>
      </c>
      <c r="DR10" s="658"/>
      <c r="DS10" s="658"/>
      <c r="DT10" s="658"/>
      <c r="DU10" s="658"/>
      <c r="DV10" s="658"/>
      <c r="DW10" s="658"/>
      <c r="DX10" s="658"/>
      <c r="DY10" s="658"/>
      <c r="DZ10" s="658"/>
      <c r="EA10" s="658"/>
      <c r="EB10" s="658"/>
      <c r="EC10" s="694"/>
    </row>
    <row r="11" spans="2:143" ht="11.25" customHeight="1" x14ac:dyDescent="0.2">
      <c r="B11" s="654" t="s">
        <v>235</v>
      </c>
      <c r="C11" s="655"/>
      <c r="D11" s="655"/>
      <c r="E11" s="655"/>
      <c r="F11" s="655"/>
      <c r="G11" s="655"/>
      <c r="H11" s="655"/>
      <c r="I11" s="655"/>
      <c r="J11" s="655"/>
      <c r="K11" s="655"/>
      <c r="L11" s="655"/>
      <c r="M11" s="655"/>
      <c r="N11" s="655"/>
      <c r="O11" s="655"/>
      <c r="P11" s="655"/>
      <c r="Q11" s="656"/>
      <c r="R11" s="657">
        <v>535673</v>
      </c>
      <c r="S11" s="658"/>
      <c r="T11" s="658"/>
      <c r="U11" s="658"/>
      <c r="V11" s="658"/>
      <c r="W11" s="658"/>
      <c r="X11" s="658"/>
      <c r="Y11" s="659"/>
      <c r="Z11" s="660">
        <v>4.7</v>
      </c>
      <c r="AA11" s="661"/>
      <c r="AB11" s="661"/>
      <c r="AC11" s="662"/>
      <c r="AD11" s="663">
        <v>535673</v>
      </c>
      <c r="AE11" s="658"/>
      <c r="AF11" s="658"/>
      <c r="AG11" s="658"/>
      <c r="AH11" s="658"/>
      <c r="AI11" s="658"/>
      <c r="AJ11" s="658"/>
      <c r="AK11" s="659"/>
      <c r="AL11" s="660">
        <v>8.6999999999999993</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41772</v>
      </c>
      <c r="BH11" s="658"/>
      <c r="BI11" s="658"/>
      <c r="BJ11" s="658"/>
      <c r="BK11" s="658"/>
      <c r="BL11" s="658"/>
      <c r="BM11" s="658"/>
      <c r="BN11" s="659"/>
      <c r="BO11" s="695">
        <v>1.1000000000000001</v>
      </c>
      <c r="BP11" s="695"/>
      <c r="BQ11" s="695"/>
      <c r="BR11" s="695"/>
      <c r="BS11" s="696" t="s">
        <v>121</v>
      </c>
      <c r="BT11" s="696"/>
      <c r="BU11" s="696"/>
      <c r="BV11" s="696"/>
      <c r="BW11" s="696"/>
      <c r="BX11" s="696"/>
      <c r="BY11" s="696"/>
      <c r="BZ11" s="696"/>
      <c r="CA11" s="696"/>
      <c r="CB11" s="734"/>
      <c r="CD11" s="654" t="s">
        <v>237</v>
      </c>
      <c r="CE11" s="655"/>
      <c r="CF11" s="655"/>
      <c r="CG11" s="655"/>
      <c r="CH11" s="655"/>
      <c r="CI11" s="655"/>
      <c r="CJ11" s="655"/>
      <c r="CK11" s="655"/>
      <c r="CL11" s="655"/>
      <c r="CM11" s="655"/>
      <c r="CN11" s="655"/>
      <c r="CO11" s="655"/>
      <c r="CP11" s="655"/>
      <c r="CQ11" s="656"/>
      <c r="CR11" s="657">
        <v>125311</v>
      </c>
      <c r="CS11" s="658"/>
      <c r="CT11" s="658"/>
      <c r="CU11" s="658"/>
      <c r="CV11" s="658"/>
      <c r="CW11" s="658"/>
      <c r="CX11" s="658"/>
      <c r="CY11" s="659"/>
      <c r="CZ11" s="695">
        <v>1.1000000000000001</v>
      </c>
      <c r="DA11" s="695"/>
      <c r="DB11" s="695"/>
      <c r="DC11" s="695"/>
      <c r="DD11" s="663">
        <v>15265</v>
      </c>
      <c r="DE11" s="658"/>
      <c r="DF11" s="658"/>
      <c r="DG11" s="658"/>
      <c r="DH11" s="658"/>
      <c r="DI11" s="658"/>
      <c r="DJ11" s="658"/>
      <c r="DK11" s="658"/>
      <c r="DL11" s="658"/>
      <c r="DM11" s="658"/>
      <c r="DN11" s="658"/>
      <c r="DO11" s="658"/>
      <c r="DP11" s="659"/>
      <c r="DQ11" s="663">
        <v>71170</v>
      </c>
      <c r="DR11" s="658"/>
      <c r="DS11" s="658"/>
      <c r="DT11" s="658"/>
      <c r="DU11" s="658"/>
      <c r="DV11" s="658"/>
      <c r="DW11" s="658"/>
      <c r="DX11" s="658"/>
      <c r="DY11" s="658"/>
      <c r="DZ11" s="658"/>
      <c r="EA11" s="658"/>
      <c r="EB11" s="658"/>
      <c r="EC11" s="694"/>
    </row>
    <row r="12" spans="2:143" ht="11.25" customHeight="1" x14ac:dyDescent="0.2">
      <c r="B12" s="654" t="s">
        <v>238</v>
      </c>
      <c r="C12" s="655"/>
      <c r="D12" s="655"/>
      <c r="E12" s="655"/>
      <c r="F12" s="655"/>
      <c r="G12" s="655"/>
      <c r="H12" s="655"/>
      <c r="I12" s="655"/>
      <c r="J12" s="655"/>
      <c r="K12" s="655"/>
      <c r="L12" s="655"/>
      <c r="M12" s="655"/>
      <c r="N12" s="655"/>
      <c r="O12" s="655"/>
      <c r="P12" s="655"/>
      <c r="Q12" s="656"/>
      <c r="R12" s="657">
        <v>12722</v>
      </c>
      <c r="S12" s="658"/>
      <c r="T12" s="658"/>
      <c r="U12" s="658"/>
      <c r="V12" s="658"/>
      <c r="W12" s="658"/>
      <c r="X12" s="658"/>
      <c r="Y12" s="659"/>
      <c r="Z12" s="695">
        <v>0.1</v>
      </c>
      <c r="AA12" s="695"/>
      <c r="AB12" s="695"/>
      <c r="AC12" s="695"/>
      <c r="AD12" s="696">
        <v>12722</v>
      </c>
      <c r="AE12" s="696"/>
      <c r="AF12" s="696"/>
      <c r="AG12" s="696"/>
      <c r="AH12" s="696"/>
      <c r="AI12" s="696"/>
      <c r="AJ12" s="696"/>
      <c r="AK12" s="696"/>
      <c r="AL12" s="660">
        <v>0.2</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1737165</v>
      </c>
      <c r="BH12" s="658"/>
      <c r="BI12" s="658"/>
      <c r="BJ12" s="658"/>
      <c r="BK12" s="658"/>
      <c r="BL12" s="658"/>
      <c r="BM12" s="658"/>
      <c r="BN12" s="659"/>
      <c r="BO12" s="695">
        <v>46.8</v>
      </c>
      <c r="BP12" s="695"/>
      <c r="BQ12" s="695"/>
      <c r="BR12" s="695"/>
      <c r="BS12" s="696" t="s">
        <v>121</v>
      </c>
      <c r="BT12" s="696"/>
      <c r="BU12" s="696"/>
      <c r="BV12" s="696"/>
      <c r="BW12" s="696"/>
      <c r="BX12" s="696"/>
      <c r="BY12" s="696"/>
      <c r="BZ12" s="696"/>
      <c r="CA12" s="696"/>
      <c r="CB12" s="734"/>
      <c r="CD12" s="654" t="s">
        <v>240</v>
      </c>
      <c r="CE12" s="655"/>
      <c r="CF12" s="655"/>
      <c r="CG12" s="655"/>
      <c r="CH12" s="655"/>
      <c r="CI12" s="655"/>
      <c r="CJ12" s="655"/>
      <c r="CK12" s="655"/>
      <c r="CL12" s="655"/>
      <c r="CM12" s="655"/>
      <c r="CN12" s="655"/>
      <c r="CO12" s="655"/>
      <c r="CP12" s="655"/>
      <c r="CQ12" s="656"/>
      <c r="CR12" s="657">
        <v>389899</v>
      </c>
      <c r="CS12" s="658"/>
      <c r="CT12" s="658"/>
      <c r="CU12" s="658"/>
      <c r="CV12" s="658"/>
      <c r="CW12" s="658"/>
      <c r="CX12" s="658"/>
      <c r="CY12" s="659"/>
      <c r="CZ12" s="695">
        <v>3.5</v>
      </c>
      <c r="DA12" s="695"/>
      <c r="DB12" s="695"/>
      <c r="DC12" s="695"/>
      <c r="DD12" s="663">
        <v>3059</v>
      </c>
      <c r="DE12" s="658"/>
      <c r="DF12" s="658"/>
      <c r="DG12" s="658"/>
      <c r="DH12" s="658"/>
      <c r="DI12" s="658"/>
      <c r="DJ12" s="658"/>
      <c r="DK12" s="658"/>
      <c r="DL12" s="658"/>
      <c r="DM12" s="658"/>
      <c r="DN12" s="658"/>
      <c r="DO12" s="658"/>
      <c r="DP12" s="659"/>
      <c r="DQ12" s="663">
        <v>229052</v>
      </c>
      <c r="DR12" s="658"/>
      <c r="DS12" s="658"/>
      <c r="DT12" s="658"/>
      <c r="DU12" s="658"/>
      <c r="DV12" s="658"/>
      <c r="DW12" s="658"/>
      <c r="DX12" s="658"/>
      <c r="DY12" s="658"/>
      <c r="DZ12" s="658"/>
      <c r="EA12" s="658"/>
      <c r="EB12" s="658"/>
      <c r="EC12" s="694"/>
    </row>
    <row r="13" spans="2:143" ht="11.25" customHeight="1" x14ac:dyDescent="0.2">
      <c r="B13" s="654" t="s">
        <v>241</v>
      </c>
      <c r="C13" s="655"/>
      <c r="D13" s="655"/>
      <c r="E13" s="655"/>
      <c r="F13" s="655"/>
      <c r="G13" s="655"/>
      <c r="H13" s="655"/>
      <c r="I13" s="655"/>
      <c r="J13" s="655"/>
      <c r="K13" s="655"/>
      <c r="L13" s="655"/>
      <c r="M13" s="655"/>
      <c r="N13" s="655"/>
      <c r="O13" s="655"/>
      <c r="P13" s="655"/>
      <c r="Q13" s="656"/>
      <c r="R13" s="657" t="s">
        <v>121</v>
      </c>
      <c r="S13" s="658"/>
      <c r="T13" s="658"/>
      <c r="U13" s="658"/>
      <c r="V13" s="658"/>
      <c r="W13" s="658"/>
      <c r="X13" s="658"/>
      <c r="Y13" s="659"/>
      <c r="Z13" s="695" t="s">
        <v>121</v>
      </c>
      <c r="AA13" s="695"/>
      <c r="AB13" s="695"/>
      <c r="AC13" s="695"/>
      <c r="AD13" s="696" t="s">
        <v>121</v>
      </c>
      <c r="AE13" s="696"/>
      <c r="AF13" s="696"/>
      <c r="AG13" s="696"/>
      <c r="AH13" s="696"/>
      <c r="AI13" s="696"/>
      <c r="AJ13" s="696"/>
      <c r="AK13" s="696"/>
      <c r="AL13" s="660" t="s">
        <v>121</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1736989</v>
      </c>
      <c r="BH13" s="658"/>
      <c r="BI13" s="658"/>
      <c r="BJ13" s="658"/>
      <c r="BK13" s="658"/>
      <c r="BL13" s="658"/>
      <c r="BM13" s="658"/>
      <c r="BN13" s="659"/>
      <c r="BO13" s="695">
        <v>46.8</v>
      </c>
      <c r="BP13" s="695"/>
      <c r="BQ13" s="695"/>
      <c r="BR13" s="695"/>
      <c r="BS13" s="696" t="s">
        <v>121</v>
      </c>
      <c r="BT13" s="696"/>
      <c r="BU13" s="696"/>
      <c r="BV13" s="696"/>
      <c r="BW13" s="696"/>
      <c r="BX13" s="696"/>
      <c r="BY13" s="696"/>
      <c r="BZ13" s="696"/>
      <c r="CA13" s="696"/>
      <c r="CB13" s="734"/>
      <c r="CD13" s="654" t="s">
        <v>243</v>
      </c>
      <c r="CE13" s="655"/>
      <c r="CF13" s="655"/>
      <c r="CG13" s="655"/>
      <c r="CH13" s="655"/>
      <c r="CI13" s="655"/>
      <c r="CJ13" s="655"/>
      <c r="CK13" s="655"/>
      <c r="CL13" s="655"/>
      <c r="CM13" s="655"/>
      <c r="CN13" s="655"/>
      <c r="CO13" s="655"/>
      <c r="CP13" s="655"/>
      <c r="CQ13" s="656"/>
      <c r="CR13" s="657">
        <v>733166</v>
      </c>
      <c r="CS13" s="658"/>
      <c r="CT13" s="658"/>
      <c r="CU13" s="658"/>
      <c r="CV13" s="658"/>
      <c r="CW13" s="658"/>
      <c r="CX13" s="658"/>
      <c r="CY13" s="659"/>
      <c r="CZ13" s="695">
        <v>6.6</v>
      </c>
      <c r="DA13" s="695"/>
      <c r="DB13" s="695"/>
      <c r="DC13" s="695"/>
      <c r="DD13" s="663">
        <v>197523</v>
      </c>
      <c r="DE13" s="658"/>
      <c r="DF13" s="658"/>
      <c r="DG13" s="658"/>
      <c r="DH13" s="658"/>
      <c r="DI13" s="658"/>
      <c r="DJ13" s="658"/>
      <c r="DK13" s="658"/>
      <c r="DL13" s="658"/>
      <c r="DM13" s="658"/>
      <c r="DN13" s="658"/>
      <c r="DO13" s="658"/>
      <c r="DP13" s="659"/>
      <c r="DQ13" s="663">
        <v>527667</v>
      </c>
      <c r="DR13" s="658"/>
      <c r="DS13" s="658"/>
      <c r="DT13" s="658"/>
      <c r="DU13" s="658"/>
      <c r="DV13" s="658"/>
      <c r="DW13" s="658"/>
      <c r="DX13" s="658"/>
      <c r="DY13" s="658"/>
      <c r="DZ13" s="658"/>
      <c r="EA13" s="658"/>
      <c r="EB13" s="658"/>
      <c r="EC13" s="694"/>
    </row>
    <row r="14" spans="2:143" ht="11.25" customHeight="1" x14ac:dyDescent="0.2">
      <c r="B14" s="654" t="s">
        <v>244</v>
      </c>
      <c r="C14" s="655"/>
      <c r="D14" s="655"/>
      <c r="E14" s="655"/>
      <c r="F14" s="655"/>
      <c r="G14" s="655"/>
      <c r="H14" s="655"/>
      <c r="I14" s="655"/>
      <c r="J14" s="655"/>
      <c r="K14" s="655"/>
      <c r="L14" s="655"/>
      <c r="M14" s="655"/>
      <c r="N14" s="655"/>
      <c r="O14" s="655"/>
      <c r="P14" s="655"/>
      <c r="Q14" s="656"/>
      <c r="R14" s="657">
        <v>478</v>
      </c>
      <c r="S14" s="658"/>
      <c r="T14" s="658"/>
      <c r="U14" s="658"/>
      <c r="V14" s="658"/>
      <c r="W14" s="658"/>
      <c r="X14" s="658"/>
      <c r="Y14" s="659"/>
      <c r="Z14" s="695">
        <v>0</v>
      </c>
      <c r="AA14" s="695"/>
      <c r="AB14" s="695"/>
      <c r="AC14" s="695"/>
      <c r="AD14" s="696">
        <v>478</v>
      </c>
      <c r="AE14" s="696"/>
      <c r="AF14" s="696"/>
      <c r="AG14" s="696"/>
      <c r="AH14" s="696"/>
      <c r="AI14" s="696"/>
      <c r="AJ14" s="696"/>
      <c r="AK14" s="696"/>
      <c r="AL14" s="660">
        <v>0</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62787</v>
      </c>
      <c r="BH14" s="658"/>
      <c r="BI14" s="658"/>
      <c r="BJ14" s="658"/>
      <c r="BK14" s="658"/>
      <c r="BL14" s="658"/>
      <c r="BM14" s="658"/>
      <c r="BN14" s="659"/>
      <c r="BO14" s="695">
        <v>1.7</v>
      </c>
      <c r="BP14" s="695"/>
      <c r="BQ14" s="695"/>
      <c r="BR14" s="695"/>
      <c r="BS14" s="696" t="s">
        <v>121</v>
      </c>
      <c r="BT14" s="696"/>
      <c r="BU14" s="696"/>
      <c r="BV14" s="696"/>
      <c r="BW14" s="696"/>
      <c r="BX14" s="696"/>
      <c r="BY14" s="696"/>
      <c r="BZ14" s="696"/>
      <c r="CA14" s="696"/>
      <c r="CB14" s="734"/>
      <c r="CD14" s="654" t="s">
        <v>246</v>
      </c>
      <c r="CE14" s="655"/>
      <c r="CF14" s="655"/>
      <c r="CG14" s="655"/>
      <c r="CH14" s="655"/>
      <c r="CI14" s="655"/>
      <c r="CJ14" s="655"/>
      <c r="CK14" s="655"/>
      <c r="CL14" s="655"/>
      <c r="CM14" s="655"/>
      <c r="CN14" s="655"/>
      <c r="CO14" s="655"/>
      <c r="CP14" s="655"/>
      <c r="CQ14" s="656"/>
      <c r="CR14" s="657">
        <v>730928</v>
      </c>
      <c r="CS14" s="658"/>
      <c r="CT14" s="658"/>
      <c r="CU14" s="658"/>
      <c r="CV14" s="658"/>
      <c r="CW14" s="658"/>
      <c r="CX14" s="658"/>
      <c r="CY14" s="659"/>
      <c r="CZ14" s="695">
        <v>6.6</v>
      </c>
      <c r="DA14" s="695"/>
      <c r="DB14" s="695"/>
      <c r="DC14" s="695"/>
      <c r="DD14" s="663">
        <v>9614</v>
      </c>
      <c r="DE14" s="658"/>
      <c r="DF14" s="658"/>
      <c r="DG14" s="658"/>
      <c r="DH14" s="658"/>
      <c r="DI14" s="658"/>
      <c r="DJ14" s="658"/>
      <c r="DK14" s="658"/>
      <c r="DL14" s="658"/>
      <c r="DM14" s="658"/>
      <c r="DN14" s="658"/>
      <c r="DO14" s="658"/>
      <c r="DP14" s="659"/>
      <c r="DQ14" s="663">
        <v>496927</v>
      </c>
      <c r="DR14" s="658"/>
      <c r="DS14" s="658"/>
      <c r="DT14" s="658"/>
      <c r="DU14" s="658"/>
      <c r="DV14" s="658"/>
      <c r="DW14" s="658"/>
      <c r="DX14" s="658"/>
      <c r="DY14" s="658"/>
      <c r="DZ14" s="658"/>
      <c r="EA14" s="658"/>
      <c r="EB14" s="658"/>
      <c r="EC14" s="694"/>
    </row>
    <row r="15" spans="2:143" ht="11.25" customHeight="1" x14ac:dyDescent="0.2">
      <c r="B15" s="654" t="s">
        <v>247</v>
      </c>
      <c r="C15" s="655"/>
      <c r="D15" s="655"/>
      <c r="E15" s="655"/>
      <c r="F15" s="655"/>
      <c r="G15" s="655"/>
      <c r="H15" s="655"/>
      <c r="I15" s="655"/>
      <c r="J15" s="655"/>
      <c r="K15" s="655"/>
      <c r="L15" s="655"/>
      <c r="M15" s="655"/>
      <c r="N15" s="655"/>
      <c r="O15" s="655"/>
      <c r="P15" s="655"/>
      <c r="Q15" s="656"/>
      <c r="R15" s="657" t="s">
        <v>121</v>
      </c>
      <c r="S15" s="658"/>
      <c r="T15" s="658"/>
      <c r="U15" s="658"/>
      <c r="V15" s="658"/>
      <c r="W15" s="658"/>
      <c r="X15" s="658"/>
      <c r="Y15" s="659"/>
      <c r="Z15" s="695" t="s">
        <v>121</v>
      </c>
      <c r="AA15" s="695"/>
      <c r="AB15" s="695"/>
      <c r="AC15" s="695"/>
      <c r="AD15" s="696" t="s">
        <v>121</v>
      </c>
      <c r="AE15" s="696"/>
      <c r="AF15" s="696"/>
      <c r="AG15" s="696"/>
      <c r="AH15" s="696"/>
      <c r="AI15" s="696"/>
      <c r="AJ15" s="696"/>
      <c r="AK15" s="696"/>
      <c r="AL15" s="660" t="s">
        <v>121</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222742</v>
      </c>
      <c r="BH15" s="658"/>
      <c r="BI15" s="658"/>
      <c r="BJ15" s="658"/>
      <c r="BK15" s="658"/>
      <c r="BL15" s="658"/>
      <c r="BM15" s="658"/>
      <c r="BN15" s="659"/>
      <c r="BO15" s="695">
        <v>6</v>
      </c>
      <c r="BP15" s="695"/>
      <c r="BQ15" s="695"/>
      <c r="BR15" s="695"/>
      <c r="BS15" s="696" t="s">
        <v>121</v>
      </c>
      <c r="BT15" s="696"/>
      <c r="BU15" s="696"/>
      <c r="BV15" s="696"/>
      <c r="BW15" s="696"/>
      <c r="BX15" s="696"/>
      <c r="BY15" s="696"/>
      <c r="BZ15" s="696"/>
      <c r="CA15" s="696"/>
      <c r="CB15" s="734"/>
      <c r="CD15" s="654" t="s">
        <v>249</v>
      </c>
      <c r="CE15" s="655"/>
      <c r="CF15" s="655"/>
      <c r="CG15" s="655"/>
      <c r="CH15" s="655"/>
      <c r="CI15" s="655"/>
      <c r="CJ15" s="655"/>
      <c r="CK15" s="655"/>
      <c r="CL15" s="655"/>
      <c r="CM15" s="655"/>
      <c r="CN15" s="655"/>
      <c r="CO15" s="655"/>
      <c r="CP15" s="655"/>
      <c r="CQ15" s="656"/>
      <c r="CR15" s="657">
        <v>845232</v>
      </c>
      <c r="CS15" s="658"/>
      <c r="CT15" s="658"/>
      <c r="CU15" s="658"/>
      <c r="CV15" s="658"/>
      <c r="CW15" s="658"/>
      <c r="CX15" s="658"/>
      <c r="CY15" s="659"/>
      <c r="CZ15" s="695">
        <v>7.7</v>
      </c>
      <c r="DA15" s="695"/>
      <c r="DB15" s="695"/>
      <c r="DC15" s="695"/>
      <c r="DD15" s="663">
        <v>48572</v>
      </c>
      <c r="DE15" s="658"/>
      <c r="DF15" s="658"/>
      <c r="DG15" s="658"/>
      <c r="DH15" s="658"/>
      <c r="DI15" s="658"/>
      <c r="DJ15" s="658"/>
      <c r="DK15" s="658"/>
      <c r="DL15" s="658"/>
      <c r="DM15" s="658"/>
      <c r="DN15" s="658"/>
      <c r="DO15" s="658"/>
      <c r="DP15" s="659"/>
      <c r="DQ15" s="663">
        <v>745689</v>
      </c>
      <c r="DR15" s="658"/>
      <c r="DS15" s="658"/>
      <c r="DT15" s="658"/>
      <c r="DU15" s="658"/>
      <c r="DV15" s="658"/>
      <c r="DW15" s="658"/>
      <c r="DX15" s="658"/>
      <c r="DY15" s="658"/>
      <c r="DZ15" s="658"/>
      <c r="EA15" s="658"/>
      <c r="EB15" s="658"/>
      <c r="EC15" s="694"/>
    </row>
    <row r="16" spans="2:143" ht="11.25" customHeight="1" x14ac:dyDescent="0.2">
      <c r="B16" s="654" t="s">
        <v>250</v>
      </c>
      <c r="C16" s="655"/>
      <c r="D16" s="655"/>
      <c r="E16" s="655"/>
      <c r="F16" s="655"/>
      <c r="G16" s="655"/>
      <c r="H16" s="655"/>
      <c r="I16" s="655"/>
      <c r="J16" s="655"/>
      <c r="K16" s="655"/>
      <c r="L16" s="655"/>
      <c r="M16" s="655"/>
      <c r="N16" s="655"/>
      <c r="O16" s="655"/>
      <c r="P16" s="655"/>
      <c r="Q16" s="656"/>
      <c r="R16" s="657">
        <v>14816</v>
      </c>
      <c r="S16" s="658"/>
      <c r="T16" s="658"/>
      <c r="U16" s="658"/>
      <c r="V16" s="658"/>
      <c r="W16" s="658"/>
      <c r="X16" s="658"/>
      <c r="Y16" s="659"/>
      <c r="Z16" s="695">
        <v>0.1</v>
      </c>
      <c r="AA16" s="695"/>
      <c r="AB16" s="695"/>
      <c r="AC16" s="695"/>
      <c r="AD16" s="696">
        <v>14816</v>
      </c>
      <c r="AE16" s="696"/>
      <c r="AF16" s="696"/>
      <c r="AG16" s="696"/>
      <c r="AH16" s="696"/>
      <c r="AI16" s="696"/>
      <c r="AJ16" s="696"/>
      <c r="AK16" s="696"/>
      <c r="AL16" s="660">
        <v>0.2</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t="s">
        <v>121</v>
      </c>
      <c r="BH16" s="658"/>
      <c r="BI16" s="658"/>
      <c r="BJ16" s="658"/>
      <c r="BK16" s="658"/>
      <c r="BL16" s="658"/>
      <c r="BM16" s="658"/>
      <c r="BN16" s="659"/>
      <c r="BO16" s="695" t="s">
        <v>121</v>
      </c>
      <c r="BP16" s="695"/>
      <c r="BQ16" s="695"/>
      <c r="BR16" s="695"/>
      <c r="BS16" s="696" t="s">
        <v>121</v>
      </c>
      <c r="BT16" s="696"/>
      <c r="BU16" s="696"/>
      <c r="BV16" s="696"/>
      <c r="BW16" s="696"/>
      <c r="BX16" s="696"/>
      <c r="BY16" s="696"/>
      <c r="BZ16" s="696"/>
      <c r="CA16" s="696"/>
      <c r="CB16" s="734"/>
      <c r="CD16" s="654" t="s">
        <v>252</v>
      </c>
      <c r="CE16" s="655"/>
      <c r="CF16" s="655"/>
      <c r="CG16" s="655"/>
      <c r="CH16" s="655"/>
      <c r="CI16" s="655"/>
      <c r="CJ16" s="655"/>
      <c r="CK16" s="655"/>
      <c r="CL16" s="655"/>
      <c r="CM16" s="655"/>
      <c r="CN16" s="655"/>
      <c r="CO16" s="655"/>
      <c r="CP16" s="655"/>
      <c r="CQ16" s="656"/>
      <c r="CR16" s="657">
        <v>1055</v>
      </c>
      <c r="CS16" s="658"/>
      <c r="CT16" s="658"/>
      <c r="CU16" s="658"/>
      <c r="CV16" s="658"/>
      <c r="CW16" s="658"/>
      <c r="CX16" s="658"/>
      <c r="CY16" s="659"/>
      <c r="CZ16" s="695">
        <v>0</v>
      </c>
      <c r="DA16" s="695"/>
      <c r="DB16" s="695"/>
      <c r="DC16" s="695"/>
      <c r="DD16" s="663" t="s">
        <v>121</v>
      </c>
      <c r="DE16" s="658"/>
      <c r="DF16" s="658"/>
      <c r="DG16" s="658"/>
      <c r="DH16" s="658"/>
      <c r="DI16" s="658"/>
      <c r="DJ16" s="658"/>
      <c r="DK16" s="658"/>
      <c r="DL16" s="658"/>
      <c r="DM16" s="658"/>
      <c r="DN16" s="658"/>
      <c r="DO16" s="658"/>
      <c r="DP16" s="659"/>
      <c r="DQ16" s="663">
        <v>1055</v>
      </c>
      <c r="DR16" s="658"/>
      <c r="DS16" s="658"/>
      <c r="DT16" s="658"/>
      <c r="DU16" s="658"/>
      <c r="DV16" s="658"/>
      <c r="DW16" s="658"/>
      <c r="DX16" s="658"/>
      <c r="DY16" s="658"/>
      <c r="DZ16" s="658"/>
      <c r="EA16" s="658"/>
      <c r="EB16" s="658"/>
      <c r="EC16" s="694"/>
    </row>
    <row r="17" spans="2:133" ht="11.25" customHeight="1" x14ac:dyDescent="0.2">
      <c r="B17" s="654" t="s">
        <v>253</v>
      </c>
      <c r="C17" s="655"/>
      <c r="D17" s="655"/>
      <c r="E17" s="655"/>
      <c r="F17" s="655"/>
      <c r="G17" s="655"/>
      <c r="H17" s="655"/>
      <c r="I17" s="655"/>
      <c r="J17" s="655"/>
      <c r="K17" s="655"/>
      <c r="L17" s="655"/>
      <c r="M17" s="655"/>
      <c r="N17" s="655"/>
      <c r="O17" s="655"/>
      <c r="P17" s="655"/>
      <c r="Q17" s="656"/>
      <c r="R17" s="657">
        <v>53653</v>
      </c>
      <c r="S17" s="658"/>
      <c r="T17" s="658"/>
      <c r="U17" s="658"/>
      <c r="V17" s="658"/>
      <c r="W17" s="658"/>
      <c r="X17" s="658"/>
      <c r="Y17" s="659"/>
      <c r="Z17" s="695">
        <v>0.5</v>
      </c>
      <c r="AA17" s="695"/>
      <c r="AB17" s="695"/>
      <c r="AC17" s="695"/>
      <c r="AD17" s="696">
        <v>53653</v>
      </c>
      <c r="AE17" s="696"/>
      <c r="AF17" s="696"/>
      <c r="AG17" s="696"/>
      <c r="AH17" s="696"/>
      <c r="AI17" s="696"/>
      <c r="AJ17" s="696"/>
      <c r="AK17" s="696"/>
      <c r="AL17" s="660">
        <v>0.9</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121</v>
      </c>
      <c r="BH17" s="658"/>
      <c r="BI17" s="658"/>
      <c r="BJ17" s="658"/>
      <c r="BK17" s="658"/>
      <c r="BL17" s="658"/>
      <c r="BM17" s="658"/>
      <c r="BN17" s="659"/>
      <c r="BO17" s="695" t="s">
        <v>121</v>
      </c>
      <c r="BP17" s="695"/>
      <c r="BQ17" s="695"/>
      <c r="BR17" s="695"/>
      <c r="BS17" s="696" t="s">
        <v>121</v>
      </c>
      <c r="BT17" s="696"/>
      <c r="BU17" s="696"/>
      <c r="BV17" s="696"/>
      <c r="BW17" s="696"/>
      <c r="BX17" s="696"/>
      <c r="BY17" s="696"/>
      <c r="BZ17" s="696"/>
      <c r="CA17" s="696"/>
      <c r="CB17" s="734"/>
      <c r="CD17" s="654" t="s">
        <v>255</v>
      </c>
      <c r="CE17" s="655"/>
      <c r="CF17" s="655"/>
      <c r="CG17" s="655"/>
      <c r="CH17" s="655"/>
      <c r="CI17" s="655"/>
      <c r="CJ17" s="655"/>
      <c r="CK17" s="655"/>
      <c r="CL17" s="655"/>
      <c r="CM17" s="655"/>
      <c r="CN17" s="655"/>
      <c r="CO17" s="655"/>
      <c r="CP17" s="655"/>
      <c r="CQ17" s="656"/>
      <c r="CR17" s="657">
        <v>858649</v>
      </c>
      <c r="CS17" s="658"/>
      <c r="CT17" s="658"/>
      <c r="CU17" s="658"/>
      <c r="CV17" s="658"/>
      <c r="CW17" s="658"/>
      <c r="CX17" s="658"/>
      <c r="CY17" s="659"/>
      <c r="CZ17" s="695">
        <v>7.8</v>
      </c>
      <c r="DA17" s="695"/>
      <c r="DB17" s="695"/>
      <c r="DC17" s="695"/>
      <c r="DD17" s="663" t="s">
        <v>121</v>
      </c>
      <c r="DE17" s="658"/>
      <c r="DF17" s="658"/>
      <c r="DG17" s="658"/>
      <c r="DH17" s="658"/>
      <c r="DI17" s="658"/>
      <c r="DJ17" s="658"/>
      <c r="DK17" s="658"/>
      <c r="DL17" s="658"/>
      <c r="DM17" s="658"/>
      <c r="DN17" s="658"/>
      <c r="DO17" s="658"/>
      <c r="DP17" s="659"/>
      <c r="DQ17" s="663">
        <v>858643</v>
      </c>
      <c r="DR17" s="658"/>
      <c r="DS17" s="658"/>
      <c r="DT17" s="658"/>
      <c r="DU17" s="658"/>
      <c r="DV17" s="658"/>
      <c r="DW17" s="658"/>
      <c r="DX17" s="658"/>
      <c r="DY17" s="658"/>
      <c r="DZ17" s="658"/>
      <c r="EA17" s="658"/>
      <c r="EB17" s="658"/>
      <c r="EC17" s="694"/>
    </row>
    <row r="18" spans="2:133" ht="11.25" customHeight="1" x14ac:dyDescent="0.2">
      <c r="B18" s="654" t="s">
        <v>256</v>
      </c>
      <c r="C18" s="655"/>
      <c r="D18" s="655"/>
      <c r="E18" s="655"/>
      <c r="F18" s="655"/>
      <c r="G18" s="655"/>
      <c r="H18" s="655"/>
      <c r="I18" s="655"/>
      <c r="J18" s="655"/>
      <c r="K18" s="655"/>
      <c r="L18" s="655"/>
      <c r="M18" s="655"/>
      <c r="N18" s="655"/>
      <c r="O18" s="655"/>
      <c r="P18" s="655"/>
      <c r="Q18" s="656"/>
      <c r="R18" s="657">
        <v>10315</v>
      </c>
      <c r="S18" s="658"/>
      <c r="T18" s="658"/>
      <c r="U18" s="658"/>
      <c r="V18" s="658"/>
      <c r="W18" s="658"/>
      <c r="X18" s="658"/>
      <c r="Y18" s="659"/>
      <c r="Z18" s="695">
        <v>0.1</v>
      </c>
      <c r="AA18" s="695"/>
      <c r="AB18" s="695"/>
      <c r="AC18" s="695"/>
      <c r="AD18" s="696">
        <v>10315</v>
      </c>
      <c r="AE18" s="696"/>
      <c r="AF18" s="696"/>
      <c r="AG18" s="696"/>
      <c r="AH18" s="696"/>
      <c r="AI18" s="696"/>
      <c r="AJ18" s="696"/>
      <c r="AK18" s="696"/>
      <c r="AL18" s="660">
        <v>0.2</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121</v>
      </c>
      <c r="BH18" s="658"/>
      <c r="BI18" s="658"/>
      <c r="BJ18" s="658"/>
      <c r="BK18" s="658"/>
      <c r="BL18" s="658"/>
      <c r="BM18" s="658"/>
      <c r="BN18" s="659"/>
      <c r="BO18" s="695" t="s">
        <v>121</v>
      </c>
      <c r="BP18" s="695"/>
      <c r="BQ18" s="695"/>
      <c r="BR18" s="695"/>
      <c r="BS18" s="696" t="s">
        <v>121</v>
      </c>
      <c r="BT18" s="696"/>
      <c r="BU18" s="696"/>
      <c r="BV18" s="696"/>
      <c r="BW18" s="696"/>
      <c r="BX18" s="696"/>
      <c r="BY18" s="696"/>
      <c r="BZ18" s="696"/>
      <c r="CA18" s="696"/>
      <c r="CB18" s="734"/>
      <c r="CD18" s="654" t="s">
        <v>258</v>
      </c>
      <c r="CE18" s="655"/>
      <c r="CF18" s="655"/>
      <c r="CG18" s="655"/>
      <c r="CH18" s="655"/>
      <c r="CI18" s="655"/>
      <c r="CJ18" s="655"/>
      <c r="CK18" s="655"/>
      <c r="CL18" s="655"/>
      <c r="CM18" s="655"/>
      <c r="CN18" s="655"/>
      <c r="CO18" s="655"/>
      <c r="CP18" s="655"/>
      <c r="CQ18" s="656"/>
      <c r="CR18" s="657" t="s">
        <v>121</v>
      </c>
      <c r="CS18" s="658"/>
      <c r="CT18" s="658"/>
      <c r="CU18" s="658"/>
      <c r="CV18" s="658"/>
      <c r="CW18" s="658"/>
      <c r="CX18" s="658"/>
      <c r="CY18" s="659"/>
      <c r="CZ18" s="695" t="s">
        <v>121</v>
      </c>
      <c r="DA18" s="695"/>
      <c r="DB18" s="695"/>
      <c r="DC18" s="695"/>
      <c r="DD18" s="663" t="s">
        <v>121</v>
      </c>
      <c r="DE18" s="658"/>
      <c r="DF18" s="658"/>
      <c r="DG18" s="658"/>
      <c r="DH18" s="658"/>
      <c r="DI18" s="658"/>
      <c r="DJ18" s="658"/>
      <c r="DK18" s="658"/>
      <c r="DL18" s="658"/>
      <c r="DM18" s="658"/>
      <c r="DN18" s="658"/>
      <c r="DO18" s="658"/>
      <c r="DP18" s="659"/>
      <c r="DQ18" s="663" t="s">
        <v>121</v>
      </c>
      <c r="DR18" s="658"/>
      <c r="DS18" s="658"/>
      <c r="DT18" s="658"/>
      <c r="DU18" s="658"/>
      <c r="DV18" s="658"/>
      <c r="DW18" s="658"/>
      <c r="DX18" s="658"/>
      <c r="DY18" s="658"/>
      <c r="DZ18" s="658"/>
      <c r="EA18" s="658"/>
      <c r="EB18" s="658"/>
      <c r="EC18" s="694"/>
    </row>
    <row r="19" spans="2:133" ht="11.25" customHeight="1" x14ac:dyDescent="0.2">
      <c r="B19" s="654" t="s">
        <v>259</v>
      </c>
      <c r="C19" s="655"/>
      <c r="D19" s="655"/>
      <c r="E19" s="655"/>
      <c r="F19" s="655"/>
      <c r="G19" s="655"/>
      <c r="H19" s="655"/>
      <c r="I19" s="655"/>
      <c r="J19" s="655"/>
      <c r="K19" s="655"/>
      <c r="L19" s="655"/>
      <c r="M19" s="655"/>
      <c r="N19" s="655"/>
      <c r="O19" s="655"/>
      <c r="P19" s="655"/>
      <c r="Q19" s="656"/>
      <c r="R19" s="657">
        <v>9789</v>
      </c>
      <c r="S19" s="658"/>
      <c r="T19" s="658"/>
      <c r="U19" s="658"/>
      <c r="V19" s="658"/>
      <c r="W19" s="658"/>
      <c r="X19" s="658"/>
      <c r="Y19" s="659"/>
      <c r="Z19" s="695">
        <v>0.1</v>
      </c>
      <c r="AA19" s="695"/>
      <c r="AB19" s="695"/>
      <c r="AC19" s="695"/>
      <c r="AD19" s="696">
        <v>9789</v>
      </c>
      <c r="AE19" s="696"/>
      <c r="AF19" s="696"/>
      <c r="AG19" s="696"/>
      <c r="AH19" s="696"/>
      <c r="AI19" s="696"/>
      <c r="AJ19" s="696"/>
      <c r="AK19" s="696"/>
      <c r="AL19" s="660">
        <v>0.2</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v>388774</v>
      </c>
      <c r="BH19" s="658"/>
      <c r="BI19" s="658"/>
      <c r="BJ19" s="658"/>
      <c r="BK19" s="658"/>
      <c r="BL19" s="658"/>
      <c r="BM19" s="658"/>
      <c r="BN19" s="659"/>
      <c r="BO19" s="695">
        <v>10.5</v>
      </c>
      <c r="BP19" s="695"/>
      <c r="BQ19" s="695"/>
      <c r="BR19" s="695"/>
      <c r="BS19" s="696" t="s">
        <v>121</v>
      </c>
      <c r="BT19" s="696"/>
      <c r="BU19" s="696"/>
      <c r="BV19" s="696"/>
      <c r="BW19" s="696"/>
      <c r="BX19" s="696"/>
      <c r="BY19" s="696"/>
      <c r="BZ19" s="696"/>
      <c r="CA19" s="696"/>
      <c r="CB19" s="734"/>
      <c r="CD19" s="654" t="s">
        <v>261</v>
      </c>
      <c r="CE19" s="655"/>
      <c r="CF19" s="655"/>
      <c r="CG19" s="655"/>
      <c r="CH19" s="655"/>
      <c r="CI19" s="655"/>
      <c r="CJ19" s="655"/>
      <c r="CK19" s="655"/>
      <c r="CL19" s="655"/>
      <c r="CM19" s="655"/>
      <c r="CN19" s="655"/>
      <c r="CO19" s="655"/>
      <c r="CP19" s="655"/>
      <c r="CQ19" s="656"/>
      <c r="CR19" s="657" t="s">
        <v>121</v>
      </c>
      <c r="CS19" s="658"/>
      <c r="CT19" s="658"/>
      <c r="CU19" s="658"/>
      <c r="CV19" s="658"/>
      <c r="CW19" s="658"/>
      <c r="CX19" s="658"/>
      <c r="CY19" s="659"/>
      <c r="CZ19" s="695" t="s">
        <v>121</v>
      </c>
      <c r="DA19" s="695"/>
      <c r="DB19" s="695"/>
      <c r="DC19" s="695"/>
      <c r="DD19" s="663" t="s">
        <v>121</v>
      </c>
      <c r="DE19" s="658"/>
      <c r="DF19" s="658"/>
      <c r="DG19" s="658"/>
      <c r="DH19" s="658"/>
      <c r="DI19" s="658"/>
      <c r="DJ19" s="658"/>
      <c r="DK19" s="658"/>
      <c r="DL19" s="658"/>
      <c r="DM19" s="658"/>
      <c r="DN19" s="658"/>
      <c r="DO19" s="658"/>
      <c r="DP19" s="659"/>
      <c r="DQ19" s="663" t="s">
        <v>121</v>
      </c>
      <c r="DR19" s="658"/>
      <c r="DS19" s="658"/>
      <c r="DT19" s="658"/>
      <c r="DU19" s="658"/>
      <c r="DV19" s="658"/>
      <c r="DW19" s="658"/>
      <c r="DX19" s="658"/>
      <c r="DY19" s="658"/>
      <c r="DZ19" s="658"/>
      <c r="EA19" s="658"/>
      <c r="EB19" s="658"/>
      <c r="EC19" s="694"/>
    </row>
    <row r="20" spans="2:133" ht="11.25" customHeight="1" x14ac:dyDescent="0.2">
      <c r="B20" s="724" t="s">
        <v>262</v>
      </c>
      <c r="C20" s="725"/>
      <c r="D20" s="725"/>
      <c r="E20" s="725"/>
      <c r="F20" s="725"/>
      <c r="G20" s="725"/>
      <c r="H20" s="725"/>
      <c r="I20" s="725"/>
      <c r="J20" s="725"/>
      <c r="K20" s="725"/>
      <c r="L20" s="725"/>
      <c r="M20" s="725"/>
      <c r="N20" s="725"/>
      <c r="O20" s="725"/>
      <c r="P20" s="725"/>
      <c r="Q20" s="726"/>
      <c r="R20" s="657">
        <v>526</v>
      </c>
      <c r="S20" s="658"/>
      <c r="T20" s="658"/>
      <c r="U20" s="658"/>
      <c r="V20" s="658"/>
      <c r="W20" s="658"/>
      <c r="X20" s="658"/>
      <c r="Y20" s="659"/>
      <c r="Z20" s="695">
        <v>0</v>
      </c>
      <c r="AA20" s="695"/>
      <c r="AB20" s="695"/>
      <c r="AC20" s="695"/>
      <c r="AD20" s="696">
        <v>526</v>
      </c>
      <c r="AE20" s="696"/>
      <c r="AF20" s="696"/>
      <c r="AG20" s="696"/>
      <c r="AH20" s="696"/>
      <c r="AI20" s="696"/>
      <c r="AJ20" s="696"/>
      <c r="AK20" s="696"/>
      <c r="AL20" s="660">
        <v>0</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v>388774</v>
      </c>
      <c r="BH20" s="658"/>
      <c r="BI20" s="658"/>
      <c r="BJ20" s="658"/>
      <c r="BK20" s="658"/>
      <c r="BL20" s="658"/>
      <c r="BM20" s="658"/>
      <c r="BN20" s="659"/>
      <c r="BO20" s="695">
        <v>10.5</v>
      </c>
      <c r="BP20" s="695"/>
      <c r="BQ20" s="695"/>
      <c r="BR20" s="695"/>
      <c r="BS20" s="696" t="s">
        <v>121</v>
      </c>
      <c r="BT20" s="696"/>
      <c r="BU20" s="696"/>
      <c r="BV20" s="696"/>
      <c r="BW20" s="696"/>
      <c r="BX20" s="696"/>
      <c r="BY20" s="696"/>
      <c r="BZ20" s="696"/>
      <c r="CA20" s="696"/>
      <c r="CB20" s="734"/>
      <c r="CD20" s="654" t="s">
        <v>264</v>
      </c>
      <c r="CE20" s="655"/>
      <c r="CF20" s="655"/>
      <c r="CG20" s="655"/>
      <c r="CH20" s="655"/>
      <c r="CI20" s="655"/>
      <c r="CJ20" s="655"/>
      <c r="CK20" s="655"/>
      <c r="CL20" s="655"/>
      <c r="CM20" s="655"/>
      <c r="CN20" s="655"/>
      <c r="CO20" s="655"/>
      <c r="CP20" s="655"/>
      <c r="CQ20" s="656"/>
      <c r="CR20" s="657">
        <v>11043051</v>
      </c>
      <c r="CS20" s="658"/>
      <c r="CT20" s="658"/>
      <c r="CU20" s="658"/>
      <c r="CV20" s="658"/>
      <c r="CW20" s="658"/>
      <c r="CX20" s="658"/>
      <c r="CY20" s="659"/>
      <c r="CZ20" s="695">
        <v>100</v>
      </c>
      <c r="DA20" s="695"/>
      <c r="DB20" s="695"/>
      <c r="DC20" s="695"/>
      <c r="DD20" s="663">
        <v>598253</v>
      </c>
      <c r="DE20" s="658"/>
      <c r="DF20" s="658"/>
      <c r="DG20" s="658"/>
      <c r="DH20" s="658"/>
      <c r="DI20" s="658"/>
      <c r="DJ20" s="658"/>
      <c r="DK20" s="658"/>
      <c r="DL20" s="658"/>
      <c r="DM20" s="658"/>
      <c r="DN20" s="658"/>
      <c r="DO20" s="658"/>
      <c r="DP20" s="659"/>
      <c r="DQ20" s="663">
        <v>7730721</v>
      </c>
      <c r="DR20" s="658"/>
      <c r="DS20" s="658"/>
      <c r="DT20" s="658"/>
      <c r="DU20" s="658"/>
      <c r="DV20" s="658"/>
      <c r="DW20" s="658"/>
      <c r="DX20" s="658"/>
      <c r="DY20" s="658"/>
      <c r="DZ20" s="658"/>
      <c r="EA20" s="658"/>
      <c r="EB20" s="658"/>
      <c r="EC20" s="694"/>
    </row>
    <row r="21" spans="2:133" ht="11.25" customHeight="1" x14ac:dyDescent="0.2">
      <c r="B21" s="654" t="s">
        <v>265</v>
      </c>
      <c r="C21" s="655"/>
      <c r="D21" s="655"/>
      <c r="E21" s="655"/>
      <c r="F21" s="655"/>
      <c r="G21" s="655"/>
      <c r="H21" s="655"/>
      <c r="I21" s="655"/>
      <c r="J21" s="655"/>
      <c r="K21" s="655"/>
      <c r="L21" s="655"/>
      <c r="M21" s="655"/>
      <c r="N21" s="655"/>
      <c r="O21" s="655"/>
      <c r="P21" s="655"/>
      <c r="Q21" s="656"/>
      <c r="R21" s="657">
        <v>2092317</v>
      </c>
      <c r="S21" s="658"/>
      <c r="T21" s="658"/>
      <c r="U21" s="658"/>
      <c r="V21" s="658"/>
      <c r="W21" s="658"/>
      <c r="X21" s="658"/>
      <c r="Y21" s="659"/>
      <c r="Z21" s="695">
        <v>18.3</v>
      </c>
      <c r="AA21" s="695"/>
      <c r="AB21" s="695"/>
      <c r="AC21" s="695"/>
      <c r="AD21" s="696">
        <v>1937087</v>
      </c>
      <c r="AE21" s="696"/>
      <c r="AF21" s="696"/>
      <c r="AG21" s="696"/>
      <c r="AH21" s="696"/>
      <c r="AI21" s="696"/>
      <c r="AJ21" s="696"/>
      <c r="AK21" s="696"/>
      <c r="AL21" s="660">
        <v>31.4</v>
      </c>
      <c r="AM21" s="661"/>
      <c r="AN21" s="661"/>
      <c r="AO21" s="697"/>
      <c r="AP21" s="654" t="s">
        <v>266</v>
      </c>
      <c r="AQ21" s="735"/>
      <c r="AR21" s="735"/>
      <c r="AS21" s="735"/>
      <c r="AT21" s="735"/>
      <c r="AU21" s="735"/>
      <c r="AV21" s="735"/>
      <c r="AW21" s="735"/>
      <c r="AX21" s="735"/>
      <c r="AY21" s="735"/>
      <c r="AZ21" s="735"/>
      <c r="BA21" s="735"/>
      <c r="BB21" s="735"/>
      <c r="BC21" s="735"/>
      <c r="BD21" s="735"/>
      <c r="BE21" s="735"/>
      <c r="BF21" s="736"/>
      <c r="BG21" s="657">
        <v>92080</v>
      </c>
      <c r="BH21" s="658"/>
      <c r="BI21" s="658"/>
      <c r="BJ21" s="658"/>
      <c r="BK21" s="658"/>
      <c r="BL21" s="658"/>
      <c r="BM21" s="658"/>
      <c r="BN21" s="659"/>
      <c r="BO21" s="695">
        <v>2.5</v>
      </c>
      <c r="BP21" s="695"/>
      <c r="BQ21" s="695"/>
      <c r="BR21" s="695"/>
      <c r="BS21" s="696" t="s">
        <v>121</v>
      </c>
      <c r="BT21" s="696"/>
      <c r="BU21" s="696"/>
      <c r="BV21" s="696"/>
      <c r="BW21" s="696"/>
      <c r="BX21" s="696"/>
      <c r="BY21" s="696"/>
      <c r="BZ21" s="696"/>
      <c r="CA21" s="696"/>
      <c r="CB21" s="734"/>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2">
      <c r="B22" s="654" t="s">
        <v>267</v>
      </c>
      <c r="C22" s="655"/>
      <c r="D22" s="655"/>
      <c r="E22" s="655"/>
      <c r="F22" s="655"/>
      <c r="G22" s="655"/>
      <c r="H22" s="655"/>
      <c r="I22" s="655"/>
      <c r="J22" s="655"/>
      <c r="K22" s="655"/>
      <c r="L22" s="655"/>
      <c r="M22" s="655"/>
      <c r="N22" s="655"/>
      <c r="O22" s="655"/>
      <c r="P22" s="655"/>
      <c r="Q22" s="656"/>
      <c r="R22" s="657">
        <v>1937087</v>
      </c>
      <c r="S22" s="658"/>
      <c r="T22" s="658"/>
      <c r="U22" s="658"/>
      <c r="V22" s="658"/>
      <c r="W22" s="658"/>
      <c r="X22" s="658"/>
      <c r="Y22" s="659"/>
      <c r="Z22" s="695">
        <v>17</v>
      </c>
      <c r="AA22" s="695"/>
      <c r="AB22" s="695"/>
      <c r="AC22" s="695"/>
      <c r="AD22" s="696">
        <v>1937087</v>
      </c>
      <c r="AE22" s="696"/>
      <c r="AF22" s="696"/>
      <c r="AG22" s="696"/>
      <c r="AH22" s="696"/>
      <c r="AI22" s="696"/>
      <c r="AJ22" s="696"/>
      <c r="AK22" s="696"/>
      <c r="AL22" s="660">
        <v>31.4</v>
      </c>
      <c r="AM22" s="661"/>
      <c r="AN22" s="661"/>
      <c r="AO22" s="697"/>
      <c r="AP22" s="654" t="s">
        <v>268</v>
      </c>
      <c r="AQ22" s="735"/>
      <c r="AR22" s="735"/>
      <c r="AS22" s="735"/>
      <c r="AT22" s="735"/>
      <c r="AU22" s="735"/>
      <c r="AV22" s="735"/>
      <c r="AW22" s="735"/>
      <c r="AX22" s="735"/>
      <c r="AY22" s="735"/>
      <c r="AZ22" s="735"/>
      <c r="BA22" s="735"/>
      <c r="BB22" s="735"/>
      <c r="BC22" s="735"/>
      <c r="BD22" s="735"/>
      <c r="BE22" s="735"/>
      <c r="BF22" s="736"/>
      <c r="BG22" s="657" t="s">
        <v>121</v>
      </c>
      <c r="BH22" s="658"/>
      <c r="BI22" s="658"/>
      <c r="BJ22" s="658"/>
      <c r="BK22" s="658"/>
      <c r="BL22" s="658"/>
      <c r="BM22" s="658"/>
      <c r="BN22" s="659"/>
      <c r="BO22" s="695" t="s">
        <v>121</v>
      </c>
      <c r="BP22" s="695"/>
      <c r="BQ22" s="695"/>
      <c r="BR22" s="695"/>
      <c r="BS22" s="696" t="s">
        <v>121</v>
      </c>
      <c r="BT22" s="696"/>
      <c r="BU22" s="696"/>
      <c r="BV22" s="696"/>
      <c r="BW22" s="696"/>
      <c r="BX22" s="696"/>
      <c r="BY22" s="696"/>
      <c r="BZ22" s="696"/>
      <c r="CA22" s="696"/>
      <c r="CB22" s="734"/>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2">
      <c r="B23" s="654" t="s">
        <v>270</v>
      </c>
      <c r="C23" s="655"/>
      <c r="D23" s="655"/>
      <c r="E23" s="655"/>
      <c r="F23" s="655"/>
      <c r="G23" s="655"/>
      <c r="H23" s="655"/>
      <c r="I23" s="655"/>
      <c r="J23" s="655"/>
      <c r="K23" s="655"/>
      <c r="L23" s="655"/>
      <c r="M23" s="655"/>
      <c r="N23" s="655"/>
      <c r="O23" s="655"/>
      <c r="P23" s="655"/>
      <c r="Q23" s="656"/>
      <c r="R23" s="657">
        <v>155230</v>
      </c>
      <c r="S23" s="658"/>
      <c r="T23" s="658"/>
      <c r="U23" s="658"/>
      <c r="V23" s="658"/>
      <c r="W23" s="658"/>
      <c r="X23" s="658"/>
      <c r="Y23" s="659"/>
      <c r="Z23" s="695">
        <v>1.4</v>
      </c>
      <c r="AA23" s="695"/>
      <c r="AB23" s="695"/>
      <c r="AC23" s="695"/>
      <c r="AD23" s="696" t="s">
        <v>121</v>
      </c>
      <c r="AE23" s="696"/>
      <c r="AF23" s="696"/>
      <c r="AG23" s="696"/>
      <c r="AH23" s="696"/>
      <c r="AI23" s="696"/>
      <c r="AJ23" s="696"/>
      <c r="AK23" s="696"/>
      <c r="AL23" s="660" t="s">
        <v>121</v>
      </c>
      <c r="AM23" s="661"/>
      <c r="AN23" s="661"/>
      <c r="AO23" s="697"/>
      <c r="AP23" s="654" t="s">
        <v>271</v>
      </c>
      <c r="AQ23" s="735"/>
      <c r="AR23" s="735"/>
      <c r="AS23" s="735"/>
      <c r="AT23" s="735"/>
      <c r="AU23" s="735"/>
      <c r="AV23" s="735"/>
      <c r="AW23" s="735"/>
      <c r="AX23" s="735"/>
      <c r="AY23" s="735"/>
      <c r="AZ23" s="735"/>
      <c r="BA23" s="735"/>
      <c r="BB23" s="735"/>
      <c r="BC23" s="735"/>
      <c r="BD23" s="735"/>
      <c r="BE23" s="735"/>
      <c r="BF23" s="736"/>
      <c r="BG23" s="657">
        <v>296694</v>
      </c>
      <c r="BH23" s="658"/>
      <c r="BI23" s="658"/>
      <c r="BJ23" s="658"/>
      <c r="BK23" s="658"/>
      <c r="BL23" s="658"/>
      <c r="BM23" s="658"/>
      <c r="BN23" s="659"/>
      <c r="BO23" s="695">
        <v>8</v>
      </c>
      <c r="BP23" s="695"/>
      <c r="BQ23" s="695"/>
      <c r="BR23" s="695"/>
      <c r="BS23" s="696" t="s">
        <v>121</v>
      </c>
      <c r="BT23" s="696"/>
      <c r="BU23" s="696"/>
      <c r="BV23" s="696"/>
      <c r="BW23" s="696"/>
      <c r="BX23" s="696"/>
      <c r="BY23" s="696"/>
      <c r="BZ23" s="696"/>
      <c r="CA23" s="696"/>
      <c r="CB23" s="734"/>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2">
      <c r="B24" s="654" t="s">
        <v>277</v>
      </c>
      <c r="C24" s="655"/>
      <c r="D24" s="655"/>
      <c r="E24" s="655"/>
      <c r="F24" s="655"/>
      <c r="G24" s="655"/>
      <c r="H24" s="655"/>
      <c r="I24" s="655"/>
      <c r="J24" s="655"/>
      <c r="K24" s="655"/>
      <c r="L24" s="655"/>
      <c r="M24" s="655"/>
      <c r="N24" s="655"/>
      <c r="O24" s="655"/>
      <c r="P24" s="655"/>
      <c r="Q24" s="656"/>
      <c r="R24" s="657" t="s">
        <v>121</v>
      </c>
      <c r="S24" s="658"/>
      <c r="T24" s="658"/>
      <c r="U24" s="658"/>
      <c r="V24" s="658"/>
      <c r="W24" s="658"/>
      <c r="X24" s="658"/>
      <c r="Y24" s="659"/>
      <c r="Z24" s="695" t="s">
        <v>121</v>
      </c>
      <c r="AA24" s="695"/>
      <c r="AB24" s="695"/>
      <c r="AC24" s="695"/>
      <c r="AD24" s="696" t="s">
        <v>121</v>
      </c>
      <c r="AE24" s="696"/>
      <c r="AF24" s="696"/>
      <c r="AG24" s="696"/>
      <c r="AH24" s="696"/>
      <c r="AI24" s="696"/>
      <c r="AJ24" s="696"/>
      <c r="AK24" s="696"/>
      <c r="AL24" s="660" t="s">
        <v>121</v>
      </c>
      <c r="AM24" s="661"/>
      <c r="AN24" s="661"/>
      <c r="AO24" s="697"/>
      <c r="AP24" s="654" t="s">
        <v>278</v>
      </c>
      <c r="AQ24" s="735"/>
      <c r="AR24" s="735"/>
      <c r="AS24" s="735"/>
      <c r="AT24" s="735"/>
      <c r="AU24" s="735"/>
      <c r="AV24" s="735"/>
      <c r="AW24" s="735"/>
      <c r="AX24" s="735"/>
      <c r="AY24" s="735"/>
      <c r="AZ24" s="735"/>
      <c r="BA24" s="735"/>
      <c r="BB24" s="735"/>
      <c r="BC24" s="735"/>
      <c r="BD24" s="735"/>
      <c r="BE24" s="735"/>
      <c r="BF24" s="736"/>
      <c r="BG24" s="657" t="s">
        <v>121</v>
      </c>
      <c r="BH24" s="658"/>
      <c r="BI24" s="658"/>
      <c r="BJ24" s="658"/>
      <c r="BK24" s="658"/>
      <c r="BL24" s="658"/>
      <c r="BM24" s="658"/>
      <c r="BN24" s="659"/>
      <c r="BO24" s="695" t="s">
        <v>121</v>
      </c>
      <c r="BP24" s="695"/>
      <c r="BQ24" s="695"/>
      <c r="BR24" s="695"/>
      <c r="BS24" s="696" t="s">
        <v>121</v>
      </c>
      <c r="BT24" s="696"/>
      <c r="BU24" s="696"/>
      <c r="BV24" s="696"/>
      <c r="BW24" s="696"/>
      <c r="BX24" s="696"/>
      <c r="BY24" s="696"/>
      <c r="BZ24" s="696"/>
      <c r="CA24" s="696"/>
      <c r="CB24" s="734"/>
      <c r="CD24" s="715" t="s">
        <v>279</v>
      </c>
      <c r="CE24" s="716"/>
      <c r="CF24" s="716"/>
      <c r="CG24" s="716"/>
      <c r="CH24" s="716"/>
      <c r="CI24" s="716"/>
      <c r="CJ24" s="716"/>
      <c r="CK24" s="716"/>
      <c r="CL24" s="716"/>
      <c r="CM24" s="716"/>
      <c r="CN24" s="716"/>
      <c r="CO24" s="716"/>
      <c r="CP24" s="716"/>
      <c r="CQ24" s="717"/>
      <c r="CR24" s="712">
        <v>4589512</v>
      </c>
      <c r="CS24" s="713"/>
      <c r="CT24" s="713"/>
      <c r="CU24" s="713"/>
      <c r="CV24" s="713"/>
      <c r="CW24" s="713"/>
      <c r="CX24" s="713"/>
      <c r="CY24" s="738"/>
      <c r="CZ24" s="739">
        <v>41.6</v>
      </c>
      <c r="DA24" s="721"/>
      <c r="DB24" s="721"/>
      <c r="DC24" s="741"/>
      <c r="DD24" s="737">
        <v>3591092</v>
      </c>
      <c r="DE24" s="713"/>
      <c r="DF24" s="713"/>
      <c r="DG24" s="713"/>
      <c r="DH24" s="713"/>
      <c r="DI24" s="713"/>
      <c r="DJ24" s="713"/>
      <c r="DK24" s="738"/>
      <c r="DL24" s="737">
        <v>3204156</v>
      </c>
      <c r="DM24" s="713"/>
      <c r="DN24" s="713"/>
      <c r="DO24" s="713"/>
      <c r="DP24" s="713"/>
      <c r="DQ24" s="713"/>
      <c r="DR24" s="713"/>
      <c r="DS24" s="713"/>
      <c r="DT24" s="713"/>
      <c r="DU24" s="713"/>
      <c r="DV24" s="738"/>
      <c r="DW24" s="739">
        <v>51.5</v>
      </c>
      <c r="DX24" s="721"/>
      <c r="DY24" s="721"/>
      <c r="DZ24" s="721"/>
      <c r="EA24" s="721"/>
      <c r="EB24" s="721"/>
      <c r="EC24" s="740"/>
    </row>
    <row r="25" spans="2:133" ht="11.25" customHeight="1" x14ac:dyDescent="0.2">
      <c r="B25" s="654" t="s">
        <v>280</v>
      </c>
      <c r="C25" s="655"/>
      <c r="D25" s="655"/>
      <c r="E25" s="655"/>
      <c r="F25" s="655"/>
      <c r="G25" s="655"/>
      <c r="H25" s="655"/>
      <c r="I25" s="655"/>
      <c r="J25" s="655"/>
      <c r="K25" s="655"/>
      <c r="L25" s="655"/>
      <c r="M25" s="655"/>
      <c r="N25" s="655"/>
      <c r="O25" s="655"/>
      <c r="P25" s="655"/>
      <c r="Q25" s="656"/>
      <c r="R25" s="657">
        <v>6539070</v>
      </c>
      <c r="S25" s="658"/>
      <c r="T25" s="658"/>
      <c r="U25" s="658"/>
      <c r="V25" s="658"/>
      <c r="W25" s="658"/>
      <c r="X25" s="658"/>
      <c r="Y25" s="659"/>
      <c r="Z25" s="695">
        <v>57.2</v>
      </c>
      <c r="AA25" s="695"/>
      <c r="AB25" s="695"/>
      <c r="AC25" s="695"/>
      <c r="AD25" s="696">
        <v>6087146</v>
      </c>
      <c r="AE25" s="696"/>
      <c r="AF25" s="696"/>
      <c r="AG25" s="696"/>
      <c r="AH25" s="696"/>
      <c r="AI25" s="696"/>
      <c r="AJ25" s="696"/>
      <c r="AK25" s="696"/>
      <c r="AL25" s="660">
        <v>98.8</v>
      </c>
      <c r="AM25" s="661"/>
      <c r="AN25" s="661"/>
      <c r="AO25" s="697"/>
      <c r="AP25" s="654" t="s">
        <v>281</v>
      </c>
      <c r="AQ25" s="735"/>
      <c r="AR25" s="735"/>
      <c r="AS25" s="735"/>
      <c r="AT25" s="735"/>
      <c r="AU25" s="735"/>
      <c r="AV25" s="735"/>
      <c r="AW25" s="735"/>
      <c r="AX25" s="735"/>
      <c r="AY25" s="735"/>
      <c r="AZ25" s="735"/>
      <c r="BA25" s="735"/>
      <c r="BB25" s="735"/>
      <c r="BC25" s="735"/>
      <c r="BD25" s="735"/>
      <c r="BE25" s="735"/>
      <c r="BF25" s="736"/>
      <c r="BG25" s="657" t="s">
        <v>121</v>
      </c>
      <c r="BH25" s="658"/>
      <c r="BI25" s="658"/>
      <c r="BJ25" s="658"/>
      <c r="BK25" s="658"/>
      <c r="BL25" s="658"/>
      <c r="BM25" s="658"/>
      <c r="BN25" s="659"/>
      <c r="BO25" s="695" t="s">
        <v>121</v>
      </c>
      <c r="BP25" s="695"/>
      <c r="BQ25" s="695"/>
      <c r="BR25" s="695"/>
      <c r="BS25" s="696" t="s">
        <v>121</v>
      </c>
      <c r="BT25" s="696"/>
      <c r="BU25" s="696"/>
      <c r="BV25" s="696"/>
      <c r="BW25" s="696"/>
      <c r="BX25" s="696"/>
      <c r="BY25" s="696"/>
      <c r="BZ25" s="696"/>
      <c r="CA25" s="696"/>
      <c r="CB25" s="734"/>
      <c r="CD25" s="654" t="s">
        <v>282</v>
      </c>
      <c r="CE25" s="655"/>
      <c r="CF25" s="655"/>
      <c r="CG25" s="655"/>
      <c r="CH25" s="655"/>
      <c r="CI25" s="655"/>
      <c r="CJ25" s="655"/>
      <c r="CK25" s="655"/>
      <c r="CL25" s="655"/>
      <c r="CM25" s="655"/>
      <c r="CN25" s="655"/>
      <c r="CO25" s="655"/>
      <c r="CP25" s="655"/>
      <c r="CQ25" s="656"/>
      <c r="CR25" s="657">
        <v>2405132</v>
      </c>
      <c r="CS25" s="670"/>
      <c r="CT25" s="670"/>
      <c r="CU25" s="670"/>
      <c r="CV25" s="670"/>
      <c r="CW25" s="670"/>
      <c r="CX25" s="670"/>
      <c r="CY25" s="671"/>
      <c r="CZ25" s="660">
        <v>21.8</v>
      </c>
      <c r="DA25" s="672"/>
      <c r="DB25" s="672"/>
      <c r="DC25" s="673"/>
      <c r="DD25" s="663">
        <v>2094262</v>
      </c>
      <c r="DE25" s="670"/>
      <c r="DF25" s="670"/>
      <c r="DG25" s="670"/>
      <c r="DH25" s="670"/>
      <c r="DI25" s="670"/>
      <c r="DJ25" s="670"/>
      <c r="DK25" s="671"/>
      <c r="DL25" s="663">
        <v>2074503</v>
      </c>
      <c r="DM25" s="670"/>
      <c r="DN25" s="670"/>
      <c r="DO25" s="670"/>
      <c r="DP25" s="670"/>
      <c r="DQ25" s="670"/>
      <c r="DR25" s="670"/>
      <c r="DS25" s="670"/>
      <c r="DT25" s="670"/>
      <c r="DU25" s="670"/>
      <c r="DV25" s="671"/>
      <c r="DW25" s="660">
        <v>33.299999999999997</v>
      </c>
      <c r="DX25" s="672"/>
      <c r="DY25" s="672"/>
      <c r="DZ25" s="672"/>
      <c r="EA25" s="672"/>
      <c r="EB25" s="672"/>
      <c r="EC25" s="684"/>
    </row>
    <row r="26" spans="2:133" ht="11.25" customHeight="1" x14ac:dyDescent="0.2">
      <c r="B26" s="654" t="s">
        <v>283</v>
      </c>
      <c r="C26" s="655"/>
      <c r="D26" s="655"/>
      <c r="E26" s="655"/>
      <c r="F26" s="655"/>
      <c r="G26" s="655"/>
      <c r="H26" s="655"/>
      <c r="I26" s="655"/>
      <c r="J26" s="655"/>
      <c r="K26" s="655"/>
      <c r="L26" s="655"/>
      <c r="M26" s="655"/>
      <c r="N26" s="655"/>
      <c r="O26" s="655"/>
      <c r="P26" s="655"/>
      <c r="Q26" s="656"/>
      <c r="R26" s="657">
        <v>2696</v>
      </c>
      <c r="S26" s="658"/>
      <c r="T26" s="658"/>
      <c r="U26" s="658"/>
      <c r="V26" s="658"/>
      <c r="W26" s="658"/>
      <c r="X26" s="658"/>
      <c r="Y26" s="659"/>
      <c r="Z26" s="695">
        <v>0</v>
      </c>
      <c r="AA26" s="695"/>
      <c r="AB26" s="695"/>
      <c r="AC26" s="695"/>
      <c r="AD26" s="696">
        <v>2696</v>
      </c>
      <c r="AE26" s="696"/>
      <c r="AF26" s="696"/>
      <c r="AG26" s="696"/>
      <c r="AH26" s="696"/>
      <c r="AI26" s="696"/>
      <c r="AJ26" s="696"/>
      <c r="AK26" s="696"/>
      <c r="AL26" s="660">
        <v>0</v>
      </c>
      <c r="AM26" s="661"/>
      <c r="AN26" s="661"/>
      <c r="AO26" s="697"/>
      <c r="AP26" s="654" t="s">
        <v>284</v>
      </c>
      <c r="AQ26" s="735"/>
      <c r="AR26" s="735"/>
      <c r="AS26" s="735"/>
      <c r="AT26" s="735"/>
      <c r="AU26" s="735"/>
      <c r="AV26" s="735"/>
      <c r="AW26" s="735"/>
      <c r="AX26" s="735"/>
      <c r="AY26" s="735"/>
      <c r="AZ26" s="735"/>
      <c r="BA26" s="735"/>
      <c r="BB26" s="735"/>
      <c r="BC26" s="735"/>
      <c r="BD26" s="735"/>
      <c r="BE26" s="735"/>
      <c r="BF26" s="736"/>
      <c r="BG26" s="657" t="s">
        <v>121</v>
      </c>
      <c r="BH26" s="658"/>
      <c r="BI26" s="658"/>
      <c r="BJ26" s="658"/>
      <c r="BK26" s="658"/>
      <c r="BL26" s="658"/>
      <c r="BM26" s="658"/>
      <c r="BN26" s="659"/>
      <c r="BO26" s="695" t="s">
        <v>121</v>
      </c>
      <c r="BP26" s="695"/>
      <c r="BQ26" s="695"/>
      <c r="BR26" s="695"/>
      <c r="BS26" s="696" t="s">
        <v>121</v>
      </c>
      <c r="BT26" s="696"/>
      <c r="BU26" s="696"/>
      <c r="BV26" s="696"/>
      <c r="BW26" s="696"/>
      <c r="BX26" s="696"/>
      <c r="BY26" s="696"/>
      <c r="BZ26" s="696"/>
      <c r="CA26" s="696"/>
      <c r="CB26" s="734"/>
      <c r="CD26" s="654" t="s">
        <v>285</v>
      </c>
      <c r="CE26" s="655"/>
      <c r="CF26" s="655"/>
      <c r="CG26" s="655"/>
      <c r="CH26" s="655"/>
      <c r="CI26" s="655"/>
      <c r="CJ26" s="655"/>
      <c r="CK26" s="655"/>
      <c r="CL26" s="655"/>
      <c r="CM26" s="655"/>
      <c r="CN26" s="655"/>
      <c r="CO26" s="655"/>
      <c r="CP26" s="655"/>
      <c r="CQ26" s="656"/>
      <c r="CR26" s="657">
        <v>1569302</v>
      </c>
      <c r="CS26" s="658"/>
      <c r="CT26" s="658"/>
      <c r="CU26" s="658"/>
      <c r="CV26" s="658"/>
      <c r="CW26" s="658"/>
      <c r="CX26" s="658"/>
      <c r="CY26" s="659"/>
      <c r="CZ26" s="660">
        <v>14.2</v>
      </c>
      <c r="DA26" s="672"/>
      <c r="DB26" s="672"/>
      <c r="DC26" s="673"/>
      <c r="DD26" s="663">
        <v>1317277</v>
      </c>
      <c r="DE26" s="658"/>
      <c r="DF26" s="658"/>
      <c r="DG26" s="658"/>
      <c r="DH26" s="658"/>
      <c r="DI26" s="658"/>
      <c r="DJ26" s="658"/>
      <c r="DK26" s="659"/>
      <c r="DL26" s="663" t="s">
        <v>121</v>
      </c>
      <c r="DM26" s="658"/>
      <c r="DN26" s="658"/>
      <c r="DO26" s="658"/>
      <c r="DP26" s="658"/>
      <c r="DQ26" s="658"/>
      <c r="DR26" s="658"/>
      <c r="DS26" s="658"/>
      <c r="DT26" s="658"/>
      <c r="DU26" s="658"/>
      <c r="DV26" s="659"/>
      <c r="DW26" s="660" t="s">
        <v>121</v>
      </c>
      <c r="DX26" s="672"/>
      <c r="DY26" s="672"/>
      <c r="DZ26" s="672"/>
      <c r="EA26" s="672"/>
      <c r="EB26" s="672"/>
      <c r="EC26" s="684"/>
    </row>
    <row r="27" spans="2:133" ht="11.25" customHeight="1" x14ac:dyDescent="0.2">
      <c r="B27" s="654" t="s">
        <v>286</v>
      </c>
      <c r="C27" s="655"/>
      <c r="D27" s="655"/>
      <c r="E27" s="655"/>
      <c r="F27" s="655"/>
      <c r="G27" s="655"/>
      <c r="H27" s="655"/>
      <c r="I27" s="655"/>
      <c r="J27" s="655"/>
      <c r="K27" s="655"/>
      <c r="L27" s="655"/>
      <c r="M27" s="655"/>
      <c r="N27" s="655"/>
      <c r="O27" s="655"/>
      <c r="P27" s="655"/>
      <c r="Q27" s="656"/>
      <c r="R27" s="657">
        <v>222373</v>
      </c>
      <c r="S27" s="658"/>
      <c r="T27" s="658"/>
      <c r="U27" s="658"/>
      <c r="V27" s="658"/>
      <c r="W27" s="658"/>
      <c r="X27" s="658"/>
      <c r="Y27" s="659"/>
      <c r="Z27" s="695">
        <v>1.9</v>
      </c>
      <c r="AA27" s="695"/>
      <c r="AB27" s="695"/>
      <c r="AC27" s="695"/>
      <c r="AD27" s="696" t="s">
        <v>121</v>
      </c>
      <c r="AE27" s="696"/>
      <c r="AF27" s="696"/>
      <c r="AG27" s="696"/>
      <c r="AH27" s="696"/>
      <c r="AI27" s="696"/>
      <c r="AJ27" s="696"/>
      <c r="AK27" s="696"/>
      <c r="AL27" s="660" t="s">
        <v>121</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3708448</v>
      </c>
      <c r="BH27" s="658"/>
      <c r="BI27" s="658"/>
      <c r="BJ27" s="658"/>
      <c r="BK27" s="658"/>
      <c r="BL27" s="658"/>
      <c r="BM27" s="658"/>
      <c r="BN27" s="659"/>
      <c r="BO27" s="695">
        <v>100</v>
      </c>
      <c r="BP27" s="695"/>
      <c r="BQ27" s="695"/>
      <c r="BR27" s="695"/>
      <c r="BS27" s="696" t="s">
        <v>121</v>
      </c>
      <c r="BT27" s="696"/>
      <c r="BU27" s="696"/>
      <c r="BV27" s="696"/>
      <c r="BW27" s="696"/>
      <c r="BX27" s="696"/>
      <c r="BY27" s="696"/>
      <c r="BZ27" s="696"/>
      <c r="CA27" s="696"/>
      <c r="CB27" s="734"/>
      <c r="CD27" s="654" t="s">
        <v>288</v>
      </c>
      <c r="CE27" s="655"/>
      <c r="CF27" s="655"/>
      <c r="CG27" s="655"/>
      <c r="CH27" s="655"/>
      <c r="CI27" s="655"/>
      <c r="CJ27" s="655"/>
      <c r="CK27" s="655"/>
      <c r="CL27" s="655"/>
      <c r="CM27" s="655"/>
      <c r="CN27" s="655"/>
      <c r="CO27" s="655"/>
      <c r="CP27" s="655"/>
      <c r="CQ27" s="656"/>
      <c r="CR27" s="657">
        <v>1325731</v>
      </c>
      <c r="CS27" s="670"/>
      <c r="CT27" s="670"/>
      <c r="CU27" s="670"/>
      <c r="CV27" s="670"/>
      <c r="CW27" s="670"/>
      <c r="CX27" s="670"/>
      <c r="CY27" s="671"/>
      <c r="CZ27" s="660">
        <v>12</v>
      </c>
      <c r="DA27" s="672"/>
      <c r="DB27" s="672"/>
      <c r="DC27" s="673"/>
      <c r="DD27" s="663">
        <v>638187</v>
      </c>
      <c r="DE27" s="670"/>
      <c r="DF27" s="670"/>
      <c r="DG27" s="670"/>
      <c r="DH27" s="670"/>
      <c r="DI27" s="670"/>
      <c r="DJ27" s="670"/>
      <c r="DK27" s="671"/>
      <c r="DL27" s="663">
        <v>271010</v>
      </c>
      <c r="DM27" s="670"/>
      <c r="DN27" s="670"/>
      <c r="DO27" s="670"/>
      <c r="DP27" s="670"/>
      <c r="DQ27" s="670"/>
      <c r="DR27" s="670"/>
      <c r="DS27" s="670"/>
      <c r="DT27" s="670"/>
      <c r="DU27" s="670"/>
      <c r="DV27" s="671"/>
      <c r="DW27" s="660">
        <v>4.4000000000000004</v>
      </c>
      <c r="DX27" s="672"/>
      <c r="DY27" s="672"/>
      <c r="DZ27" s="672"/>
      <c r="EA27" s="672"/>
      <c r="EB27" s="672"/>
      <c r="EC27" s="684"/>
    </row>
    <row r="28" spans="2:133" ht="11.25" customHeight="1" x14ac:dyDescent="0.2">
      <c r="B28" s="654" t="s">
        <v>289</v>
      </c>
      <c r="C28" s="655"/>
      <c r="D28" s="655"/>
      <c r="E28" s="655"/>
      <c r="F28" s="655"/>
      <c r="G28" s="655"/>
      <c r="H28" s="655"/>
      <c r="I28" s="655"/>
      <c r="J28" s="655"/>
      <c r="K28" s="655"/>
      <c r="L28" s="655"/>
      <c r="M28" s="655"/>
      <c r="N28" s="655"/>
      <c r="O28" s="655"/>
      <c r="P28" s="655"/>
      <c r="Q28" s="656"/>
      <c r="R28" s="657">
        <v>140065</v>
      </c>
      <c r="S28" s="658"/>
      <c r="T28" s="658"/>
      <c r="U28" s="658"/>
      <c r="V28" s="658"/>
      <c r="W28" s="658"/>
      <c r="X28" s="658"/>
      <c r="Y28" s="659"/>
      <c r="Z28" s="695">
        <v>1.2</v>
      </c>
      <c r="AA28" s="695"/>
      <c r="AB28" s="695"/>
      <c r="AC28" s="695"/>
      <c r="AD28" s="696">
        <v>43666</v>
      </c>
      <c r="AE28" s="696"/>
      <c r="AF28" s="696"/>
      <c r="AG28" s="696"/>
      <c r="AH28" s="696"/>
      <c r="AI28" s="696"/>
      <c r="AJ28" s="696"/>
      <c r="AK28" s="696"/>
      <c r="AL28" s="660">
        <v>0.7</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858649</v>
      </c>
      <c r="CS28" s="658"/>
      <c r="CT28" s="658"/>
      <c r="CU28" s="658"/>
      <c r="CV28" s="658"/>
      <c r="CW28" s="658"/>
      <c r="CX28" s="658"/>
      <c r="CY28" s="659"/>
      <c r="CZ28" s="660">
        <v>7.8</v>
      </c>
      <c r="DA28" s="672"/>
      <c r="DB28" s="672"/>
      <c r="DC28" s="673"/>
      <c r="DD28" s="663">
        <v>858643</v>
      </c>
      <c r="DE28" s="658"/>
      <c r="DF28" s="658"/>
      <c r="DG28" s="658"/>
      <c r="DH28" s="658"/>
      <c r="DI28" s="658"/>
      <c r="DJ28" s="658"/>
      <c r="DK28" s="659"/>
      <c r="DL28" s="663">
        <v>858643</v>
      </c>
      <c r="DM28" s="658"/>
      <c r="DN28" s="658"/>
      <c r="DO28" s="658"/>
      <c r="DP28" s="658"/>
      <c r="DQ28" s="658"/>
      <c r="DR28" s="658"/>
      <c r="DS28" s="658"/>
      <c r="DT28" s="658"/>
      <c r="DU28" s="658"/>
      <c r="DV28" s="659"/>
      <c r="DW28" s="660">
        <v>13.8</v>
      </c>
      <c r="DX28" s="672"/>
      <c r="DY28" s="672"/>
      <c r="DZ28" s="672"/>
      <c r="EA28" s="672"/>
      <c r="EB28" s="672"/>
      <c r="EC28" s="684"/>
    </row>
    <row r="29" spans="2:133" ht="11.25" customHeight="1" x14ac:dyDescent="0.2">
      <c r="B29" s="654" t="s">
        <v>291</v>
      </c>
      <c r="C29" s="655"/>
      <c r="D29" s="655"/>
      <c r="E29" s="655"/>
      <c r="F29" s="655"/>
      <c r="G29" s="655"/>
      <c r="H29" s="655"/>
      <c r="I29" s="655"/>
      <c r="J29" s="655"/>
      <c r="K29" s="655"/>
      <c r="L29" s="655"/>
      <c r="M29" s="655"/>
      <c r="N29" s="655"/>
      <c r="O29" s="655"/>
      <c r="P29" s="655"/>
      <c r="Q29" s="656"/>
      <c r="R29" s="657">
        <v>15038</v>
      </c>
      <c r="S29" s="658"/>
      <c r="T29" s="658"/>
      <c r="U29" s="658"/>
      <c r="V29" s="658"/>
      <c r="W29" s="658"/>
      <c r="X29" s="658"/>
      <c r="Y29" s="659"/>
      <c r="Z29" s="695">
        <v>0.1</v>
      </c>
      <c r="AA29" s="695"/>
      <c r="AB29" s="695"/>
      <c r="AC29" s="695"/>
      <c r="AD29" s="696" t="s">
        <v>121</v>
      </c>
      <c r="AE29" s="696"/>
      <c r="AF29" s="696"/>
      <c r="AG29" s="696"/>
      <c r="AH29" s="696"/>
      <c r="AI29" s="696"/>
      <c r="AJ29" s="696"/>
      <c r="AK29" s="696"/>
      <c r="AL29" s="660" t="s">
        <v>121</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4"/>
      <c r="CD29" s="676" t="s">
        <v>292</v>
      </c>
      <c r="CE29" s="677"/>
      <c r="CF29" s="654" t="s">
        <v>66</v>
      </c>
      <c r="CG29" s="655"/>
      <c r="CH29" s="655"/>
      <c r="CI29" s="655"/>
      <c r="CJ29" s="655"/>
      <c r="CK29" s="655"/>
      <c r="CL29" s="655"/>
      <c r="CM29" s="655"/>
      <c r="CN29" s="655"/>
      <c r="CO29" s="655"/>
      <c r="CP29" s="655"/>
      <c r="CQ29" s="656"/>
      <c r="CR29" s="657">
        <v>858649</v>
      </c>
      <c r="CS29" s="670"/>
      <c r="CT29" s="670"/>
      <c r="CU29" s="670"/>
      <c r="CV29" s="670"/>
      <c r="CW29" s="670"/>
      <c r="CX29" s="670"/>
      <c r="CY29" s="671"/>
      <c r="CZ29" s="660">
        <v>7.8</v>
      </c>
      <c r="DA29" s="672"/>
      <c r="DB29" s="672"/>
      <c r="DC29" s="673"/>
      <c r="DD29" s="663">
        <v>858643</v>
      </c>
      <c r="DE29" s="670"/>
      <c r="DF29" s="670"/>
      <c r="DG29" s="670"/>
      <c r="DH29" s="670"/>
      <c r="DI29" s="670"/>
      <c r="DJ29" s="670"/>
      <c r="DK29" s="671"/>
      <c r="DL29" s="663">
        <v>858643</v>
      </c>
      <c r="DM29" s="670"/>
      <c r="DN29" s="670"/>
      <c r="DO29" s="670"/>
      <c r="DP29" s="670"/>
      <c r="DQ29" s="670"/>
      <c r="DR29" s="670"/>
      <c r="DS29" s="670"/>
      <c r="DT29" s="670"/>
      <c r="DU29" s="670"/>
      <c r="DV29" s="671"/>
      <c r="DW29" s="660">
        <v>13.8</v>
      </c>
      <c r="DX29" s="672"/>
      <c r="DY29" s="672"/>
      <c r="DZ29" s="672"/>
      <c r="EA29" s="672"/>
      <c r="EB29" s="672"/>
      <c r="EC29" s="684"/>
    </row>
    <row r="30" spans="2:133" ht="11.25" customHeight="1" x14ac:dyDescent="0.2">
      <c r="B30" s="654" t="s">
        <v>293</v>
      </c>
      <c r="C30" s="655"/>
      <c r="D30" s="655"/>
      <c r="E30" s="655"/>
      <c r="F30" s="655"/>
      <c r="G30" s="655"/>
      <c r="H30" s="655"/>
      <c r="I30" s="655"/>
      <c r="J30" s="655"/>
      <c r="K30" s="655"/>
      <c r="L30" s="655"/>
      <c r="M30" s="655"/>
      <c r="N30" s="655"/>
      <c r="O30" s="655"/>
      <c r="P30" s="655"/>
      <c r="Q30" s="656"/>
      <c r="R30" s="657">
        <v>1233669</v>
      </c>
      <c r="S30" s="658"/>
      <c r="T30" s="658"/>
      <c r="U30" s="658"/>
      <c r="V30" s="658"/>
      <c r="W30" s="658"/>
      <c r="X30" s="658"/>
      <c r="Y30" s="659"/>
      <c r="Z30" s="695">
        <v>10.8</v>
      </c>
      <c r="AA30" s="695"/>
      <c r="AB30" s="695"/>
      <c r="AC30" s="695"/>
      <c r="AD30" s="696" t="s">
        <v>121</v>
      </c>
      <c r="AE30" s="696"/>
      <c r="AF30" s="696"/>
      <c r="AG30" s="696"/>
      <c r="AH30" s="696"/>
      <c r="AI30" s="696"/>
      <c r="AJ30" s="696"/>
      <c r="AK30" s="696"/>
      <c r="AL30" s="660" t="s">
        <v>121</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32"/>
      <c r="BI30" s="732"/>
      <c r="BJ30" s="732"/>
      <c r="BK30" s="732"/>
      <c r="BL30" s="732"/>
      <c r="BM30" s="732"/>
      <c r="BN30" s="732"/>
      <c r="BO30" s="732"/>
      <c r="BP30" s="732"/>
      <c r="BQ30" s="733"/>
      <c r="BR30" s="709" t="s">
        <v>295</v>
      </c>
      <c r="BS30" s="732"/>
      <c r="BT30" s="732"/>
      <c r="BU30" s="732"/>
      <c r="BV30" s="732"/>
      <c r="BW30" s="732"/>
      <c r="BX30" s="732"/>
      <c r="BY30" s="732"/>
      <c r="BZ30" s="732"/>
      <c r="CA30" s="732"/>
      <c r="CB30" s="733"/>
      <c r="CD30" s="678"/>
      <c r="CE30" s="679"/>
      <c r="CF30" s="654" t="s">
        <v>296</v>
      </c>
      <c r="CG30" s="655"/>
      <c r="CH30" s="655"/>
      <c r="CI30" s="655"/>
      <c r="CJ30" s="655"/>
      <c r="CK30" s="655"/>
      <c r="CL30" s="655"/>
      <c r="CM30" s="655"/>
      <c r="CN30" s="655"/>
      <c r="CO30" s="655"/>
      <c r="CP30" s="655"/>
      <c r="CQ30" s="656"/>
      <c r="CR30" s="657">
        <v>824988</v>
      </c>
      <c r="CS30" s="658"/>
      <c r="CT30" s="658"/>
      <c r="CU30" s="658"/>
      <c r="CV30" s="658"/>
      <c r="CW30" s="658"/>
      <c r="CX30" s="658"/>
      <c r="CY30" s="659"/>
      <c r="CZ30" s="660">
        <v>7.5</v>
      </c>
      <c r="DA30" s="672"/>
      <c r="DB30" s="672"/>
      <c r="DC30" s="673"/>
      <c r="DD30" s="663">
        <v>824988</v>
      </c>
      <c r="DE30" s="658"/>
      <c r="DF30" s="658"/>
      <c r="DG30" s="658"/>
      <c r="DH30" s="658"/>
      <c r="DI30" s="658"/>
      <c r="DJ30" s="658"/>
      <c r="DK30" s="659"/>
      <c r="DL30" s="663">
        <v>824988</v>
      </c>
      <c r="DM30" s="658"/>
      <c r="DN30" s="658"/>
      <c r="DO30" s="658"/>
      <c r="DP30" s="658"/>
      <c r="DQ30" s="658"/>
      <c r="DR30" s="658"/>
      <c r="DS30" s="658"/>
      <c r="DT30" s="658"/>
      <c r="DU30" s="658"/>
      <c r="DV30" s="659"/>
      <c r="DW30" s="660">
        <v>13.3</v>
      </c>
      <c r="DX30" s="672"/>
      <c r="DY30" s="672"/>
      <c r="DZ30" s="672"/>
      <c r="EA30" s="672"/>
      <c r="EB30" s="672"/>
      <c r="EC30" s="684"/>
    </row>
    <row r="31" spans="2:133" ht="11.25" customHeight="1" x14ac:dyDescent="0.2">
      <c r="B31" s="724" t="s">
        <v>297</v>
      </c>
      <c r="C31" s="725"/>
      <c r="D31" s="725"/>
      <c r="E31" s="725"/>
      <c r="F31" s="725"/>
      <c r="G31" s="725"/>
      <c r="H31" s="725"/>
      <c r="I31" s="725"/>
      <c r="J31" s="725"/>
      <c r="K31" s="725"/>
      <c r="L31" s="725"/>
      <c r="M31" s="725"/>
      <c r="N31" s="725"/>
      <c r="O31" s="725"/>
      <c r="P31" s="725"/>
      <c r="Q31" s="726"/>
      <c r="R31" s="657" t="s">
        <v>121</v>
      </c>
      <c r="S31" s="658"/>
      <c r="T31" s="658"/>
      <c r="U31" s="658"/>
      <c r="V31" s="658"/>
      <c r="W31" s="658"/>
      <c r="X31" s="658"/>
      <c r="Y31" s="659"/>
      <c r="Z31" s="695" t="s">
        <v>121</v>
      </c>
      <c r="AA31" s="695"/>
      <c r="AB31" s="695"/>
      <c r="AC31" s="695"/>
      <c r="AD31" s="696" t="s">
        <v>121</v>
      </c>
      <c r="AE31" s="696"/>
      <c r="AF31" s="696"/>
      <c r="AG31" s="696"/>
      <c r="AH31" s="696"/>
      <c r="AI31" s="696"/>
      <c r="AJ31" s="696"/>
      <c r="AK31" s="696"/>
      <c r="AL31" s="660" t="s">
        <v>121</v>
      </c>
      <c r="AM31" s="661"/>
      <c r="AN31" s="661"/>
      <c r="AO31" s="697"/>
      <c r="AP31" s="727" t="s">
        <v>298</v>
      </c>
      <c r="AQ31" s="728"/>
      <c r="AR31" s="728"/>
      <c r="AS31" s="728"/>
      <c r="AT31" s="729" t="s">
        <v>299</v>
      </c>
      <c r="AU31" s="218"/>
      <c r="AV31" s="218"/>
      <c r="AW31" s="218"/>
      <c r="AX31" s="715" t="s">
        <v>177</v>
      </c>
      <c r="AY31" s="716"/>
      <c r="AZ31" s="716"/>
      <c r="BA31" s="716"/>
      <c r="BB31" s="716"/>
      <c r="BC31" s="716"/>
      <c r="BD31" s="716"/>
      <c r="BE31" s="716"/>
      <c r="BF31" s="717"/>
      <c r="BG31" s="719">
        <v>98.6</v>
      </c>
      <c r="BH31" s="720"/>
      <c r="BI31" s="720"/>
      <c r="BJ31" s="720"/>
      <c r="BK31" s="720"/>
      <c r="BL31" s="720"/>
      <c r="BM31" s="721">
        <v>94.7</v>
      </c>
      <c r="BN31" s="720"/>
      <c r="BO31" s="720"/>
      <c r="BP31" s="720"/>
      <c r="BQ31" s="722"/>
      <c r="BR31" s="719">
        <v>98.9</v>
      </c>
      <c r="BS31" s="720"/>
      <c r="BT31" s="720"/>
      <c r="BU31" s="720"/>
      <c r="BV31" s="720"/>
      <c r="BW31" s="720"/>
      <c r="BX31" s="721">
        <v>94.3</v>
      </c>
      <c r="BY31" s="720"/>
      <c r="BZ31" s="720"/>
      <c r="CA31" s="720"/>
      <c r="CB31" s="722"/>
      <c r="CD31" s="678"/>
      <c r="CE31" s="679"/>
      <c r="CF31" s="654" t="s">
        <v>300</v>
      </c>
      <c r="CG31" s="655"/>
      <c r="CH31" s="655"/>
      <c r="CI31" s="655"/>
      <c r="CJ31" s="655"/>
      <c r="CK31" s="655"/>
      <c r="CL31" s="655"/>
      <c r="CM31" s="655"/>
      <c r="CN31" s="655"/>
      <c r="CO31" s="655"/>
      <c r="CP31" s="655"/>
      <c r="CQ31" s="656"/>
      <c r="CR31" s="657">
        <v>33661</v>
      </c>
      <c r="CS31" s="670"/>
      <c r="CT31" s="670"/>
      <c r="CU31" s="670"/>
      <c r="CV31" s="670"/>
      <c r="CW31" s="670"/>
      <c r="CX31" s="670"/>
      <c r="CY31" s="671"/>
      <c r="CZ31" s="660">
        <v>0.3</v>
      </c>
      <c r="DA31" s="672"/>
      <c r="DB31" s="672"/>
      <c r="DC31" s="673"/>
      <c r="DD31" s="663">
        <v>33655</v>
      </c>
      <c r="DE31" s="670"/>
      <c r="DF31" s="670"/>
      <c r="DG31" s="670"/>
      <c r="DH31" s="670"/>
      <c r="DI31" s="670"/>
      <c r="DJ31" s="670"/>
      <c r="DK31" s="671"/>
      <c r="DL31" s="663">
        <v>33655</v>
      </c>
      <c r="DM31" s="670"/>
      <c r="DN31" s="670"/>
      <c r="DO31" s="670"/>
      <c r="DP31" s="670"/>
      <c r="DQ31" s="670"/>
      <c r="DR31" s="670"/>
      <c r="DS31" s="670"/>
      <c r="DT31" s="670"/>
      <c r="DU31" s="670"/>
      <c r="DV31" s="671"/>
      <c r="DW31" s="660">
        <v>0.5</v>
      </c>
      <c r="DX31" s="672"/>
      <c r="DY31" s="672"/>
      <c r="DZ31" s="672"/>
      <c r="EA31" s="672"/>
      <c r="EB31" s="672"/>
      <c r="EC31" s="684"/>
    </row>
    <row r="32" spans="2:133" ht="11.25" customHeight="1" x14ac:dyDescent="0.2">
      <c r="B32" s="654" t="s">
        <v>301</v>
      </c>
      <c r="C32" s="655"/>
      <c r="D32" s="655"/>
      <c r="E32" s="655"/>
      <c r="F32" s="655"/>
      <c r="G32" s="655"/>
      <c r="H32" s="655"/>
      <c r="I32" s="655"/>
      <c r="J32" s="655"/>
      <c r="K32" s="655"/>
      <c r="L32" s="655"/>
      <c r="M32" s="655"/>
      <c r="N32" s="655"/>
      <c r="O32" s="655"/>
      <c r="P32" s="655"/>
      <c r="Q32" s="656"/>
      <c r="R32" s="657">
        <v>566075</v>
      </c>
      <c r="S32" s="658"/>
      <c r="T32" s="658"/>
      <c r="U32" s="658"/>
      <c r="V32" s="658"/>
      <c r="W32" s="658"/>
      <c r="X32" s="658"/>
      <c r="Y32" s="659"/>
      <c r="Z32" s="695">
        <v>5</v>
      </c>
      <c r="AA32" s="695"/>
      <c r="AB32" s="695"/>
      <c r="AC32" s="695"/>
      <c r="AD32" s="696" t="s">
        <v>121</v>
      </c>
      <c r="AE32" s="696"/>
      <c r="AF32" s="696"/>
      <c r="AG32" s="696"/>
      <c r="AH32" s="696"/>
      <c r="AI32" s="696"/>
      <c r="AJ32" s="696"/>
      <c r="AK32" s="696"/>
      <c r="AL32" s="660" t="s">
        <v>121</v>
      </c>
      <c r="AM32" s="661"/>
      <c r="AN32" s="661"/>
      <c r="AO32" s="697"/>
      <c r="AP32" s="698"/>
      <c r="AQ32" s="699"/>
      <c r="AR32" s="699"/>
      <c r="AS32" s="699"/>
      <c r="AT32" s="730"/>
      <c r="AU32" s="214" t="s">
        <v>302</v>
      </c>
      <c r="AX32" s="654" t="s">
        <v>303</v>
      </c>
      <c r="AY32" s="655"/>
      <c r="AZ32" s="655"/>
      <c r="BA32" s="655"/>
      <c r="BB32" s="655"/>
      <c r="BC32" s="655"/>
      <c r="BD32" s="655"/>
      <c r="BE32" s="655"/>
      <c r="BF32" s="656"/>
      <c r="BG32" s="723">
        <v>98.8</v>
      </c>
      <c r="BH32" s="670"/>
      <c r="BI32" s="670"/>
      <c r="BJ32" s="670"/>
      <c r="BK32" s="670"/>
      <c r="BL32" s="670"/>
      <c r="BM32" s="661">
        <v>96.8</v>
      </c>
      <c r="BN32" s="670"/>
      <c r="BO32" s="670"/>
      <c r="BP32" s="670"/>
      <c r="BQ32" s="693"/>
      <c r="BR32" s="723">
        <v>98.8</v>
      </c>
      <c r="BS32" s="670"/>
      <c r="BT32" s="670"/>
      <c r="BU32" s="670"/>
      <c r="BV32" s="670"/>
      <c r="BW32" s="670"/>
      <c r="BX32" s="661">
        <v>95.4</v>
      </c>
      <c r="BY32" s="670"/>
      <c r="BZ32" s="670"/>
      <c r="CA32" s="670"/>
      <c r="CB32" s="693"/>
      <c r="CD32" s="680"/>
      <c r="CE32" s="681"/>
      <c r="CF32" s="654" t="s">
        <v>304</v>
      </c>
      <c r="CG32" s="655"/>
      <c r="CH32" s="655"/>
      <c r="CI32" s="655"/>
      <c r="CJ32" s="655"/>
      <c r="CK32" s="655"/>
      <c r="CL32" s="655"/>
      <c r="CM32" s="655"/>
      <c r="CN32" s="655"/>
      <c r="CO32" s="655"/>
      <c r="CP32" s="655"/>
      <c r="CQ32" s="656"/>
      <c r="CR32" s="657" t="s">
        <v>121</v>
      </c>
      <c r="CS32" s="658"/>
      <c r="CT32" s="658"/>
      <c r="CU32" s="658"/>
      <c r="CV32" s="658"/>
      <c r="CW32" s="658"/>
      <c r="CX32" s="658"/>
      <c r="CY32" s="659"/>
      <c r="CZ32" s="660" t="s">
        <v>121</v>
      </c>
      <c r="DA32" s="672"/>
      <c r="DB32" s="672"/>
      <c r="DC32" s="673"/>
      <c r="DD32" s="663" t="s">
        <v>121</v>
      </c>
      <c r="DE32" s="658"/>
      <c r="DF32" s="658"/>
      <c r="DG32" s="658"/>
      <c r="DH32" s="658"/>
      <c r="DI32" s="658"/>
      <c r="DJ32" s="658"/>
      <c r="DK32" s="659"/>
      <c r="DL32" s="663" t="s">
        <v>121</v>
      </c>
      <c r="DM32" s="658"/>
      <c r="DN32" s="658"/>
      <c r="DO32" s="658"/>
      <c r="DP32" s="658"/>
      <c r="DQ32" s="658"/>
      <c r="DR32" s="658"/>
      <c r="DS32" s="658"/>
      <c r="DT32" s="658"/>
      <c r="DU32" s="658"/>
      <c r="DV32" s="659"/>
      <c r="DW32" s="660" t="s">
        <v>121</v>
      </c>
      <c r="DX32" s="672"/>
      <c r="DY32" s="672"/>
      <c r="DZ32" s="672"/>
      <c r="EA32" s="672"/>
      <c r="EB32" s="672"/>
      <c r="EC32" s="684"/>
    </row>
    <row r="33" spans="2:133" ht="11.25" customHeight="1" x14ac:dyDescent="0.2">
      <c r="B33" s="654" t="s">
        <v>305</v>
      </c>
      <c r="C33" s="655"/>
      <c r="D33" s="655"/>
      <c r="E33" s="655"/>
      <c r="F33" s="655"/>
      <c r="G33" s="655"/>
      <c r="H33" s="655"/>
      <c r="I33" s="655"/>
      <c r="J33" s="655"/>
      <c r="K33" s="655"/>
      <c r="L33" s="655"/>
      <c r="M33" s="655"/>
      <c r="N33" s="655"/>
      <c r="O33" s="655"/>
      <c r="P33" s="655"/>
      <c r="Q33" s="656"/>
      <c r="R33" s="657">
        <v>49232</v>
      </c>
      <c r="S33" s="658"/>
      <c r="T33" s="658"/>
      <c r="U33" s="658"/>
      <c r="V33" s="658"/>
      <c r="W33" s="658"/>
      <c r="X33" s="658"/>
      <c r="Y33" s="659"/>
      <c r="Z33" s="695">
        <v>0.4</v>
      </c>
      <c r="AA33" s="695"/>
      <c r="AB33" s="695"/>
      <c r="AC33" s="695"/>
      <c r="AD33" s="696">
        <v>28640</v>
      </c>
      <c r="AE33" s="696"/>
      <c r="AF33" s="696"/>
      <c r="AG33" s="696"/>
      <c r="AH33" s="696"/>
      <c r="AI33" s="696"/>
      <c r="AJ33" s="696"/>
      <c r="AK33" s="696"/>
      <c r="AL33" s="660">
        <v>0.5</v>
      </c>
      <c r="AM33" s="661"/>
      <c r="AN33" s="661"/>
      <c r="AO33" s="697"/>
      <c r="AP33" s="700"/>
      <c r="AQ33" s="701"/>
      <c r="AR33" s="701"/>
      <c r="AS33" s="701"/>
      <c r="AT33" s="731"/>
      <c r="AU33" s="219"/>
      <c r="AV33" s="219"/>
      <c r="AW33" s="219"/>
      <c r="AX33" s="638" t="s">
        <v>306</v>
      </c>
      <c r="AY33" s="639"/>
      <c r="AZ33" s="639"/>
      <c r="BA33" s="639"/>
      <c r="BB33" s="639"/>
      <c r="BC33" s="639"/>
      <c r="BD33" s="639"/>
      <c r="BE33" s="639"/>
      <c r="BF33" s="640"/>
      <c r="BG33" s="718">
        <v>98.3</v>
      </c>
      <c r="BH33" s="642"/>
      <c r="BI33" s="642"/>
      <c r="BJ33" s="642"/>
      <c r="BK33" s="642"/>
      <c r="BL33" s="642"/>
      <c r="BM33" s="688">
        <v>92.6</v>
      </c>
      <c r="BN33" s="642"/>
      <c r="BO33" s="642"/>
      <c r="BP33" s="642"/>
      <c r="BQ33" s="705"/>
      <c r="BR33" s="718">
        <v>98.7</v>
      </c>
      <c r="BS33" s="642"/>
      <c r="BT33" s="642"/>
      <c r="BU33" s="642"/>
      <c r="BV33" s="642"/>
      <c r="BW33" s="642"/>
      <c r="BX33" s="688">
        <v>92.7</v>
      </c>
      <c r="BY33" s="642"/>
      <c r="BZ33" s="642"/>
      <c r="CA33" s="642"/>
      <c r="CB33" s="705"/>
      <c r="CD33" s="654" t="s">
        <v>307</v>
      </c>
      <c r="CE33" s="655"/>
      <c r="CF33" s="655"/>
      <c r="CG33" s="655"/>
      <c r="CH33" s="655"/>
      <c r="CI33" s="655"/>
      <c r="CJ33" s="655"/>
      <c r="CK33" s="655"/>
      <c r="CL33" s="655"/>
      <c r="CM33" s="655"/>
      <c r="CN33" s="655"/>
      <c r="CO33" s="655"/>
      <c r="CP33" s="655"/>
      <c r="CQ33" s="656"/>
      <c r="CR33" s="657">
        <v>5854231</v>
      </c>
      <c r="CS33" s="670"/>
      <c r="CT33" s="670"/>
      <c r="CU33" s="670"/>
      <c r="CV33" s="670"/>
      <c r="CW33" s="670"/>
      <c r="CX33" s="670"/>
      <c r="CY33" s="671"/>
      <c r="CZ33" s="660">
        <v>53</v>
      </c>
      <c r="DA33" s="672"/>
      <c r="DB33" s="672"/>
      <c r="DC33" s="673"/>
      <c r="DD33" s="663">
        <v>3984803</v>
      </c>
      <c r="DE33" s="670"/>
      <c r="DF33" s="670"/>
      <c r="DG33" s="670"/>
      <c r="DH33" s="670"/>
      <c r="DI33" s="670"/>
      <c r="DJ33" s="670"/>
      <c r="DK33" s="671"/>
      <c r="DL33" s="663">
        <v>3138513</v>
      </c>
      <c r="DM33" s="670"/>
      <c r="DN33" s="670"/>
      <c r="DO33" s="670"/>
      <c r="DP33" s="670"/>
      <c r="DQ33" s="670"/>
      <c r="DR33" s="670"/>
      <c r="DS33" s="670"/>
      <c r="DT33" s="670"/>
      <c r="DU33" s="670"/>
      <c r="DV33" s="671"/>
      <c r="DW33" s="660">
        <v>50.4</v>
      </c>
      <c r="DX33" s="672"/>
      <c r="DY33" s="672"/>
      <c r="DZ33" s="672"/>
      <c r="EA33" s="672"/>
      <c r="EB33" s="672"/>
      <c r="EC33" s="684"/>
    </row>
    <row r="34" spans="2:133" ht="11.25" customHeight="1" x14ac:dyDescent="0.2">
      <c r="B34" s="654" t="s">
        <v>308</v>
      </c>
      <c r="C34" s="655"/>
      <c r="D34" s="655"/>
      <c r="E34" s="655"/>
      <c r="F34" s="655"/>
      <c r="G34" s="655"/>
      <c r="H34" s="655"/>
      <c r="I34" s="655"/>
      <c r="J34" s="655"/>
      <c r="K34" s="655"/>
      <c r="L34" s="655"/>
      <c r="M34" s="655"/>
      <c r="N34" s="655"/>
      <c r="O34" s="655"/>
      <c r="P34" s="655"/>
      <c r="Q34" s="656"/>
      <c r="R34" s="657">
        <v>615017</v>
      </c>
      <c r="S34" s="658"/>
      <c r="T34" s="658"/>
      <c r="U34" s="658"/>
      <c r="V34" s="658"/>
      <c r="W34" s="658"/>
      <c r="X34" s="658"/>
      <c r="Y34" s="659"/>
      <c r="Z34" s="695">
        <v>5.4</v>
      </c>
      <c r="AA34" s="695"/>
      <c r="AB34" s="695"/>
      <c r="AC34" s="695"/>
      <c r="AD34" s="696" t="s">
        <v>121</v>
      </c>
      <c r="AE34" s="696"/>
      <c r="AF34" s="696"/>
      <c r="AG34" s="696"/>
      <c r="AH34" s="696"/>
      <c r="AI34" s="696"/>
      <c r="AJ34" s="696"/>
      <c r="AK34" s="696"/>
      <c r="AL34" s="660" t="s">
        <v>121</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309</v>
      </c>
      <c r="CE34" s="655"/>
      <c r="CF34" s="655"/>
      <c r="CG34" s="655"/>
      <c r="CH34" s="655"/>
      <c r="CI34" s="655"/>
      <c r="CJ34" s="655"/>
      <c r="CK34" s="655"/>
      <c r="CL34" s="655"/>
      <c r="CM34" s="655"/>
      <c r="CN34" s="655"/>
      <c r="CO34" s="655"/>
      <c r="CP34" s="655"/>
      <c r="CQ34" s="656"/>
      <c r="CR34" s="657">
        <v>2059421</v>
      </c>
      <c r="CS34" s="658"/>
      <c r="CT34" s="658"/>
      <c r="CU34" s="658"/>
      <c r="CV34" s="658"/>
      <c r="CW34" s="658"/>
      <c r="CX34" s="658"/>
      <c r="CY34" s="659"/>
      <c r="CZ34" s="660">
        <v>18.600000000000001</v>
      </c>
      <c r="DA34" s="672"/>
      <c r="DB34" s="672"/>
      <c r="DC34" s="673"/>
      <c r="DD34" s="663">
        <v>1344143</v>
      </c>
      <c r="DE34" s="658"/>
      <c r="DF34" s="658"/>
      <c r="DG34" s="658"/>
      <c r="DH34" s="658"/>
      <c r="DI34" s="658"/>
      <c r="DJ34" s="658"/>
      <c r="DK34" s="659"/>
      <c r="DL34" s="663">
        <v>1101302</v>
      </c>
      <c r="DM34" s="658"/>
      <c r="DN34" s="658"/>
      <c r="DO34" s="658"/>
      <c r="DP34" s="658"/>
      <c r="DQ34" s="658"/>
      <c r="DR34" s="658"/>
      <c r="DS34" s="658"/>
      <c r="DT34" s="658"/>
      <c r="DU34" s="658"/>
      <c r="DV34" s="659"/>
      <c r="DW34" s="660">
        <v>17.7</v>
      </c>
      <c r="DX34" s="672"/>
      <c r="DY34" s="672"/>
      <c r="DZ34" s="672"/>
      <c r="EA34" s="672"/>
      <c r="EB34" s="672"/>
      <c r="EC34" s="684"/>
    </row>
    <row r="35" spans="2:133" ht="11.25" customHeight="1" x14ac:dyDescent="0.2">
      <c r="B35" s="654" t="s">
        <v>310</v>
      </c>
      <c r="C35" s="655"/>
      <c r="D35" s="655"/>
      <c r="E35" s="655"/>
      <c r="F35" s="655"/>
      <c r="G35" s="655"/>
      <c r="H35" s="655"/>
      <c r="I35" s="655"/>
      <c r="J35" s="655"/>
      <c r="K35" s="655"/>
      <c r="L35" s="655"/>
      <c r="M35" s="655"/>
      <c r="N35" s="655"/>
      <c r="O35" s="655"/>
      <c r="P35" s="655"/>
      <c r="Q35" s="656"/>
      <c r="R35" s="657">
        <v>876723</v>
      </c>
      <c r="S35" s="658"/>
      <c r="T35" s="658"/>
      <c r="U35" s="658"/>
      <c r="V35" s="658"/>
      <c r="W35" s="658"/>
      <c r="X35" s="658"/>
      <c r="Y35" s="659"/>
      <c r="Z35" s="695">
        <v>7.7</v>
      </c>
      <c r="AA35" s="695"/>
      <c r="AB35" s="695"/>
      <c r="AC35" s="695"/>
      <c r="AD35" s="696" t="s">
        <v>121</v>
      </c>
      <c r="AE35" s="696"/>
      <c r="AF35" s="696"/>
      <c r="AG35" s="696"/>
      <c r="AH35" s="696"/>
      <c r="AI35" s="696"/>
      <c r="AJ35" s="696"/>
      <c r="AK35" s="696"/>
      <c r="AL35" s="660" t="s">
        <v>121</v>
      </c>
      <c r="AM35" s="661"/>
      <c r="AN35" s="661"/>
      <c r="AO35" s="697"/>
      <c r="AP35" s="222"/>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61918</v>
      </c>
      <c r="CS35" s="670"/>
      <c r="CT35" s="670"/>
      <c r="CU35" s="670"/>
      <c r="CV35" s="670"/>
      <c r="CW35" s="670"/>
      <c r="CX35" s="670"/>
      <c r="CY35" s="671"/>
      <c r="CZ35" s="660">
        <v>0.6</v>
      </c>
      <c r="DA35" s="672"/>
      <c r="DB35" s="672"/>
      <c r="DC35" s="673"/>
      <c r="DD35" s="663">
        <v>48876</v>
      </c>
      <c r="DE35" s="670"/>
      <c r="DF35" s="670"/>
      <c r="DG35" s="670"/>
      <c r="DH35" s="670"/>
      <c r="DI35" s="670"/>
      <c r="DJ35" s="670"/>
      <c r="DK35" s="671"/>
      <c r="DL35" s="663">
        <v>48767</v>
      </c>
      <c r="DM35" s="670"/>
      <c r="DN35" s="670"/>
      <c r="DO35" s="670"/>
      <c r="DP35" s="670"/>
      <c r="DQ35" s="670"/>
      <c r="DR35" s="670"/>
      <c r="DS35" s="670"/>
      <c r="DT35" s="670"/>
      <c r="DU35" s="670"/>
      <c r="DV35" s="671"/>
      <c r="DW35" s="660">
        <v>0.8</v>
      </c>
      <c r="DX35" s="672"/>
      <c r="DY35" s="672"/>
      <c r="DZ35" s="672"/>
      <c r="EA35" s="672"/>
      <c r="EB35" s="672"/>
      <c r="EC35" s="684"/>
    </row>
    <row r="36" spans="2:133" ht="11.25" customHeight="1" x14ac:dyDescent="0.2">
      <c r="B36" s="654" t="s">
        <v>314</v>
      </c>
      <c r="C36" s="655"/>
      <c r="D36" s="655"/>
      <c r="E36" s="655"/>
      <c r="F36" s="655"/>
      <c r="G36" s="655"/>
      <c r="H36" s="655"/>
      <c r="I36" s="655"/>
      <c r="J36" s="655"/>
      <c r="K36" s="655"/>
      <c r="L36" s="655"/>
      <c r="M36" s="655"/>
      <c r="N36" s="655"/>
      <c r="O36" s="655"/>
      <c r="P36" s="655"/>
      <c r="Q36" s="656"/>
      <c r="R36" s="657">
        <v>627255</v>
      </c>
      <c r="S36" s="658"/>
      <c r="T36" s="658"/>
      <c r="U36" s="658"/>
      <c r="V36" s="658"/>
      <c r="W36" s="658"/>
      <c r="X36" s="658"/>
      <c r="Y36" s="659"/>
      <c r="Z36" s="695">
        <v>5.5</v>
      </c>
      <c r="AA36" s="695"/>
      <c r="AB36" s="695"/>
      <c r="AC36" s="695"/>
      <c r="AD36" s="696" t="s">
        <v>121</v>
      </c>
      <c r="AE36" s="696"/>
      <c r="AF36" s="696"/>
      <c r="AG36" s="696"/>
      <c r="AH36" s="696"/>
      <c r="AI36" s="696"/>
      <c r="AJ36" s="696"/>
      <c r="AK36" s="696"/>
      <c r="AL36" s="660" t="s">
        <v>121</v>
      </c>
      <c r="AM36" s="661"/>
      <c r="AN36" s="661"/>
      <c r="AO36" s="697"/>
      <c r="AP36" s="222"/>
      <c r="AQ36" s="706" t="s">
        <v>315</v>
      </c>
      <c r="AR36" s="707"/>
      <c r="AS36" s="707"/>
      <c r="AT36" s="707"/>
      <c r="AU36" s="707"/>
      <c r="AV36" s="707"/>
      <c r="AW36" s="707"/>
      <c r="AX36" s="707"/>
      <c r="AY36" s="708"/>
      <c r="AZ36" s="712">
        <v>1316068</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9088</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1761959</v>
      </c>
      <c r="CS36" s="658"/>
      <c r="CT36" s="658"/>
      <c r="CU36" s="658"/>
      <c r="CV36" s="658"/>
      <c r="CW36" s="658"/>
      <c r="CX36" s="658"/>
      <c r="CY36" s="659"/>
      <c r="CZ36" s="660">
        <v>16</v>
      </c>
      <c r="DA36" s="672"/>
      <c r="DB36" s="672"/>
      <c r="DC36" s="673"/>
      <c r="DD36" s="663">
        <v>1432679</v>
      </c>
      <c r="DE36" s="658"/>
      <c r="DF36" s="658"/>
      <c r="DG36" s="658"/>
      <c r="DH36" s="658"/>
      <c r="DI36" s="658"/>
      <c r="DJ36" s="658"/>
      <c r="DK36" s="659"/>
      <c r="DL36" s="663">
        <v>1075380</v>
      </c>
      <c r="DM36" s="658"/>
      <c r="DN36" s="658"/>
      <c r="DO36" s="658"/>
      <c r="DP36" s="658"/>
      <c r="DQ36" s="658"/>
      <c r="DR36" s="658"/>
      <c r="DS36" s="658"/>
      <c r="DT36" s="658"/>
      <c r="DU36" s="658"/>
      <c r="DV36" s="659"/>
      <c r="DW36" s="660">
        <v>17.3</v>
      </c>
      <c r="DX36" s="672"/>
      <c r="DY36" s="672"/>
      <c r="DZ36" s="672"/>
      <c r="EA36" s="672"/>
      <c r="EB36" s="672"/>
      <c r="EC36" s="684"/>
    </row>
    <row r="37" spans="2:133" ht="11.25" customHeight="1" x14ac:dyDescent="0.2">
      <c r="B37" s="654" t="s">
        <v>318</v>
      </c>
      <c r="C37" s="655"/>
      <c r="D37" s="655"/>
      <c r="E37" s="655"/>
      <c r="F37" s="655"/>
      <c r="G37" s="655"/>
      <c r="H37" s="655"/>
      <c r="I37" s="655"/>
      <c r="J37" s="655"/>
      <c r="K37" s="655"/>
      <c r="L37" s="655"/>
      <c r="M37" s="655"/>
      <c r="N37" s="655"/>
      <c r="O37" s="655"/>
      <c r="P37" s="655"/>
      <c r="Q37" s="656"/>
      <c r="R37" s="657">
        <v>177483</v>
      </c>
      <c r="S37" s="658"/>
      <c r="T37" s="658"/>
      <c r="U37" s="658"/>
      <c r="V37" s="658"/>
      <c r="W37" s="658"/>
      <c r="X37" s="658"/>
      <c r="Y37" s="659"/>
      <c r="Z37" s="695">
        <v>1.6</v>
      </c>
      <c r="AA37" s="695"/>
      <c r="AB37" s="695"/>
      <c r="AC37" s="695"/>
      <c r="AD37" s="696" t="s">
        <v>121</v>
      </c>
      <c r="AE37" s="696"/>
      <c r="AF37" s="696"/>
      <c r="AG37" s="696"/>
      <c r="AH37" s="696"/>
      <c r="AI37" s="696"/>
      <c r="AJ37" s="696"/>
      <c r="AK37" s="696"/>
      <c r="AL37" s="660" t="s">
        <v>121</v>
      </c>
      <c r="AM37" s="661"/>
      <c r="AN37" s="661"/>
      <c r="AO37" s="697"/>
      <c r="AQ37" s="690" t="s">
        <v>319</v>
      </c>
      <c r="AR37" s="691"/>
      <c r="AS37" s="691"/>
      <c r="AT37" s="691"/>
      <c r="AU37" s="691"/>
      <c r="AV37" s="691"/>
      <c r="AW37" s="691"/>
      <c r="AX37" s="691"/>
      <c r="AY37" s="692"/>
      <c r="AZ37" s="657">
        <v>190000</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9088</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895279</v>
      </c>
      <c r="CS37" s="670"/>
      <c r="CT37" s="670"/>
      <c r="CU37" s="670"/>
      <c r="CV37" s="670"/>
      <c r="CW37" s="670"/>
      <c r="CX37" s="670"/>
      <c r="CY37" s="671"/>
      <c r="CZ37" s="660">
        <v>8.1</v>
      </c>
      <c r="DA37" s="672"/>
      <c r="DB37" s="672"/>
      <c r="DC37" s="673"/>
      <c r="DD37" s="663">
        <v>847959</v>
      </c>
      <c r="DE37" s="670"/>
      <c r="DF37" s="670"/>
      <c r="DG37" s="670"/>
      <c r="DH37" s="670"/>
      <c r="DI37" s="670"/>
      <c r="DJ37" s="670"/>
      <c r="DK37" s="671"/>
      <c r="DL37" s="663">
        <v>828445</v>
      </c>
      <c r="DM37" s="670"/>
      <c r="DN37" s="670"/>
      <c r="DO37" s="670"/>
      <c r="DP37" s="670"/>
      <c r="DQ37" s="670"/>
      <c r="DR37" s="670"/>
      <c r="DS37" s="670"/>
      <c r="DT37" s="670"/>
      <c r="DU37" s="670"/>
      <c r="DV37" s="671"/>
      <c r="DW37" s="660">
        <v>13.3</v>
      </c>
      <c r="DX37" s="672"/>
      <c r="DY37" s="672"/>
      <c r="DZ37" s="672"/>
      <c r="EA37" s="672"/>
      <c r="EB37" s="672"/>
      <c r="EC37" s="684"/>
    </row>
    <row r="38" spans="2:133" ht="11.25" customHeight="1" x14ac:dyDescent="0.2">
      <c r="B38" s="654" t="s">
        <v>322</v>
      </c>
      <c r="C38" s="655"/>
      <c r="D38" s="655"/>
      <c r="E38" s="655"/>
      <c r="F38" s="655"/>
      <c r="G38" s="655"/>
      <c r="H38" s="655"/>
      <c r="I38" s="655"/>
      <c r="J38" s="655"/>
      <c r="K38" s="655"/>
      <c r="L38" s="655"/>
      <c r="M38" s="655"/>
      <c r="N38" s="655"/>
      <c r="O38" s="655"/>
      <c r="P38" s="655"/>
      <c r="Q38" s="656"/>
      <c r="R38" s="657">
        <v>360000</v>
      </c>
      <c r="S38" s="658"/>
      <c r="T38" s="658"/>
      <c r="U38" s="658"/>
      <c r="V38" s="658"/>
      <c r="W38" s="658"/>
      <c r="X38" s="658"/>
      <c r="Y38" s="659"/>
      <c r="Z38" s="695">
        <v>3.2</v>
      </c>
      <c r="AA38" s="695"/>
      <c r="AB38" s="695"/>
      <c r="AC38" s="695"/>
      <c r="AD38" s="696" t="s">
        <v>121</v>
      </c>
      <c r="AE38" s="696"/>
      <c r="AF38" s="696"/>
      <c r="AG38" s="696"/>
      <c r="AH38" s="696"/>
      <c r="AI38" s="696"/>
      <c r="AJ38" s="696"/>
      <c r="AK38" s="696"/>
      <c r="AL38" s="660" t="s">
        <v>121</v>
      </c>
      <c r="AM38" s="661"/>
      <c r="AN38" s="661"/>
      <c r="AO38" s="697"/>
      <c r="AQ38" s="690" t="s">
        <v>323</v>
      </c>
      <c r="AR38" s="691"/>
      <c r="AS38" s="691"/>
      <c r="AT38" s="691"/>
      <c r="AU38" s="691"/>
      <c r="AV38" s="691"/>
      <c r="AW38" s="691"/>
      <c r="AX38" s="691"/>
      <c r="AY38" s="692"/>
      <c r="AZ38" s="657" t="s">
        <v>121</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3965</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1126068</v>
      </c>
      <c r="CS38" s="658"/>
      <c r="CT38" s="658"/>
      <c r="CU38" s="658"/>
      <c r="CV38" s="658"/>
      <c r="CW38" s="658"/>
      <c r="CX38" s="658"/>
      <c r="CY38" s="659"/>
      <c r="CZ38" s="660">
        <v>10.199999999999999</v>
      </c>
      <c r="DA38" s="672"/>
      <c r="DB38" s="672"/>
      <c r="DC38" s="673"/>
      <c r="DD38" s="663">
        <v>923294</v>
      </c>
      <c r="DE38" s="658"/>
      <c r="DF38" s="658"/>
      <c r="DG38" s="658"/>
      <c r="DH38" s="658"/>
      <c r="DI38" s="658"/>
      <c r="DJ38" s="658"/>
      <c r="DK38" s="659"/>
      <c r="DL38" s="663">
        <v>913064</v>
      </c>
      <c r="DM38" s="658"/>
      <c r="DN38" s="658"/>
      <c r="DO38" s="658"/>
      <c r="DP38" s="658"/>
      <c r="DQ38" s="658"/>
      <c r="DR38" s="658"/>
      <c r="DS38" s="658"/>
      <c r="DT38" s="658"/>
      <c r="DU38" s="658"/>
      <c r="DV38" s="659"/>
      <c r="DW38" s="660">
        <v>14.7</v>
      </c>
      <c r="DX38" s="672"/>
      <c r="DY38" s="672"/>
      <c r="DZ38" s="672"/>
      <c r="EA38" s="672"/>
      <c r="EB38" s="672"/>
      <c r="EC38" s="684"/>
    </row>
    <row r="39" spans="2:133" ht="11.25" customHeight="1" x14ac:dyDescent="0.2">
      <c r="B39" s="654" t="s">
        <v>326</v>
      </c>
      <c r="C39" s="655"/>
      <c r="D39" s="655"/>
      <c r="E39" s="655"/>
      <c r="F39" s="655"/>
      <c r="G39" s="655"/>
      <c r="H39" s="655"/>
      <c r="I39" s="655"/>
      <c r="J39" s="655"/>
      <c r="K39" s="655"/>
      <c r="L39" s="655"/>
      <c r="M39" s="655"/>
      <c r="N39" s="655"/>
      <c r="O39" s="655"/>
      <c r="P39" s="655"/>
      <c r="Q39" s="656"/>
      <c r="R39" s="657" t="s">
        <v>121</v>
      </c>
      <c r="S39" s="658"/>
      <c r="T39" s="658"/>
      <c r="U39" s="658"/>
      <c r="V39" s="658"/>
      <c r="W39" s="658"/>
      <c r="X39" s="658"/>
      <c r="Y39" s="659"/>
      <c r="Z39" s="695" t="s">
        <v>121</v>
      </c>
      <c r="AA39" s="695"/>
      <c r="AB39" s="695"/>
      <c r="AC39" s="695"/>
      <c r="AD39" s="696" t="s">
        <v>121</v>
      </c>
      <c r="AE39" s="696"/>
      <c r="AF39" s="696"/>
      <c r="AG39" s="696"/>
      <c r="AH39" s="696"/>
      <c r="AI39" s="696"/>
      <c r="AJ39" s="696"/>
      <c r="AK39" s="696"/>
      <c r="AL39" s="660" t="s">
        <v>121</v>
      </c>
      <c r="AM39" s="661"/>
      <c r="AN39" s="661"/>
      <c r="AO39" s="697"/>
      <c r="AQ39" s="690" t="s">
        <v>327</v>
      </c>
      <c r="AR39" s="691"/>
      <c r="AS39" s="691"/>
      <c r="AT39" s="691"/>
      <c r="AU39" s="691"/>
      <c r="AV39" s="691"/>
      <c r="AW39" s="691"/>
      <c r="AX39" s="691"/>
      <c r="AY39" s="692"/>
      <c r="AZ39" s="657" t="s">
        <v>121</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5604</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844865</v>
      </c>
      <c r="CS39" s="670"/>
      <c r="CT39" s="670"/>
      <c r="CU39" s="670"/>
      <c r="CV39" s="670"/>
      <c r="CW39" s="670"/>
      <c r="CX39" s="670"/>
      <c r="CY39" s="671"/>
      <c r="CZ39" s="660">
        <v>7.7</v>
      </c>
      <c r="DA39" s="672"/>
      <c r="DB39" s="672"/>
      <c r="DC39" s="673"/>
      <c r="DD39" s="663">
        <v>235811</v>
      </c>
      <c r="DE39" s="670"/>
      <c r="DF39" s="670"/>
      <c r="DG39" s="670"/>
      <c r="DH39" s="670"/>
      <c r="DI39" s="670"/>
      <c r="DJ39" s="670"/>
      <c r="DK39" s="671"/>
      <c r="DL39" s="663" t="s">
        <v>121</v>
      </c>
      <c r="DM39" s="670"/>
      <c r="DN39" s="670"/>
      <c r="DO39" s="670"/>
      <c r="DP39" s="670"/>
      <c r="DQ39" s="670"/>
      <c r="DR39" s="670"/>
      <c r="DS39" s="670"/>
      <c r="DT39" s="670"/>
      <c r="DU39" s="670"/>
      <c r="DV39" s="671"/>
      <c r="DW39" s="660" t="s">
        <v>121</v>
      </c>
      <c r="DX39" s="672"/>
      <c r="DY39" s="672"/>
      <c r="DZ39" s="672"/>
      <c r="EA39" s="672"/>
      <c r="EB39" s="672"/>
      <c r="EC39" s="684"/>
    </row>
    <row r="40" spans="2:133" ht="11.25" customHeight="1" x14ac:dyDescent="0.2">
      <c r="B40" s="654" t="s">
        <v>330</v>
      </c>
      <c r="C40" s="655"/>
      <c r="D40" s="655"/>
      <c r="E40" s="655"/>
      <c r="F40" s="655"/>
      <c r="G40" s="655"/>
      <c r="H40" s="655"/>
      <c r="I40" s="655"/>
      <c r="J40" s="655"/>
      <c r="K40" s="655"/>
      <c r="L40" s="655"/>
      <c r="M40" s="655"/>
      <c r="N40" s="655"/>
      <c r="O40" s="655"/>
      <c r="P40" s="655"/>
      <c r="Q40" s="656"/>
      <c r="R40" s="657">
        <v>61500</v>
      </c>
      <c r="S40" s="658"/>
      <c r="T40" s="658"/>
      <c r="U40" s="658"/>
      <c r="V40" s="658"/>
      <c r="W40" s="658"/>
      <c r="X40" s="658"/>
      <c r="Y40" s="659"/>
      <c r="Z40" s="695">
        <v>0.5</v>
      </c>
      <c r="AA40" s="695"/>
      <c r="AB40" s="695"/>
      <c r="AC40" s="695"/>
      <c r="AD40" s="696" t="s">
        <v>121</v>
      </c>
      <c r="AE40" s="696"/>
      <c r="AF40" s="696"/>
      <c r="AG40" s="696"/>
      <c r="AH40" s="696"/>
      <c r="AI40" s="696"/>
      <c r="AJ40" s="696"/>
      <c r="AK40" s="696"/>
      <c r="AL40" s="660" t="s">
        <v>121</v>
      </c>
      <c r="AM40" s="661"/>
      <c r="AN40" s="661"/>
      <c r="AO40" s="697"/>
      <c r="AQ40" s="690" t="s">
        <v>331</v>
      </c>
      <c r="AR40" s="691"/>
      <c r="AS40" s="691"/>
      <c r="AT40" s="691"/>
      <c r="AU40" s="691"/>
      <c r="AV40" s="691"/>
      <c r="AW40" s="691"/>
      <c r="AX40" s="691"/>
      <c r="AY40" s="692"/>
      <c r="AZ40" s="657" t="s">
        <v>121</v>
      </c>
      <c r="BA40" s="658"/>
      <c r="BB40" s="658"/>
      <c r="BC40" s="658"/>
      <c r="BD40" s="670"/>
      <c r="BE40" s="670"/>
      <c r="BF40" s="693"/>
      <c r="BG40" s="698" t="s">
        <v>332</v>
      </c>
      <c r="BH40" s="699"/>
      <c r="BI40" s="699"/>
      <c r="BJ40" s="699"/>
      <c r="BK40" s="699"/>
      <c r="BL40" s="223"/>
      <c r="BM40" s="655" t="s">
        <v>333</v>
      </c>
      <c r="BN40" s="655"/>
      <c r="BO40" s="655"/>
      <c r="BP40" s="655"/>
      <c r="BQ40" s="655"/>
      <c r="BR40" s="655"/>
      <c r="BS40" s="655"/>
      <c r="BT40" s="655"/>
      <c r="BU40" s="656"/>
      <c r="BV40" s="657">
        <v>95</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t="s">
        <v>121</v>
      </c>
      <c r="CS40" s="658"/>
      <c r="CT40" s="658"/>
      <c r="CU40" s="658"/>
      <c r="CV40" s="658"/>
      <c r="CW40" s="658"/>
      <c r="CX40" s="658"/>
      <c r="CY40" s="659"/>
      <c r="CZ40" s="660" t="s">
        <v>121</v>
      </c>
      <c r="DA40" s="672"/>
      <c r="DB40" s="672"/>
      <c r="DC40" s="673"/>
      <c r="DD40" s="663" t="s">
        <v>121</v>
      </c>
      <c r="DE40" s="658"/>
      <c r="DF40" s="658"/>
      <c r="DG40" s="658"/>
      <c r="DH40" s="658"/>
      <c r="DI40" s="658"/>
      <c r="DJ40" s="658"/>
      <c r="DK40" s="659"/>
      <c r="DL40" s="663" t="s">
        <v>121</v>
      </c>
      <c r="DM40" s="658"/>
      <c r="DN40" s="658"/>
      <c r="DO40" s="658"/>
      <c r="DP40" s="658"/>
      <c r="DQ40" s="658"/>
      <c r="DR40" s="658"/>
      <c r="DS40" s="658"/>
      <c r="DT40" s="658"/>
      <c r="DU40" s="658"/>
      <c r="DV40" s="659"/>
      <c r="DW40" s="660" t="s">
        <v>121</v>
      </c>
      <c r="DX40" s="672"/>
      <c r="DY40" s="672"/>
      <c r="DZ40" s="672"/>
      <c r="EA40" s="672"/>
      <c r="EB40" s="672"/>
      <c r="EC40" s="684"/>
    </row>
    <row r="41" spans="2:133" ht="11.25" customHeight="1" x14ac:dyDescent="0.2">
      <c r="B41" s="638" t="s">
        <v>335</v>
      </c>
      <c r="C41" s="639"/>
      <c r="D41" s="639"/>
      <c r="E41" s="639"/>
      <c r="F41" s="639"/>
      <c r="G41" s="639"/>
      <c r="H41" s="639"/>
      <c r="I41" s="639"/>
      <c r="J41" s="639"/>
      <c r="K41" s="639"/>
      <c r="L41" s="639"/>
      <c r="M41" s="639"/>
      <c r="N41" s="639"/>
      <c r="O41" s="639"/>
      <c r="P41" s="639"/>
      <c r="Q41" s="640"/>
      <c r="R41" s="641">
        <v>11424696</v>
      </c>
      <c r="S41" s="682"/>
      <c r="T41" s="682"/>
      <c r="U41" s="682"/>
      <c r="V41" s="682"/>
      <c r="W41" s="682"/>
      <c r="X41" s="682"/>
      <c r="Y41" s="685"/>
      <c r="Z41" s="686">
        <v>100</v>
      </c>
      <c r="AA41" s="686"/>
      <c r="AB41" s="686"/>
      <c r="AC41" s="686"/>
      <c r="AD41" s="687">
        <v>6162148</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195759</v>
      </c>
      <c r="BA41" s="658"/>
      <c r="BB41" s="658"/>
      <c r="BC41" s="658"/>
      <c r="BD41" s="670"/>
      <c r="BE41" s="670"/>
      <c r="BF41" s="693"/>
      <c r="BG41" s="698"/>
      <c r="BH41" s="699"/>
      <c r="BI41" s="699"/>
      <c r="BJ41" s="699"/>
      <c r="BK41" s="699"/>
      <c r="BL41" s="223"/>
      <c r="BM41" s="655" t="s">
        <v>337</v>
      </c>
      <c r="BN41" s="655"/>
      <c r="BO41" s="655"/>
      <c r="BP41" s="655"/>
      <c r="BQ41" s="655"/>
      <c r="BR41" s="655"/>
      <c r="BS41" s="655"/>
      <c r="BT41" s="655"/>
      <c r="BU41" s="656"/>
      <c r="BV41" s="657" t="s">
        <v>121</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121</v>
      </c>
      <c r="CS41" s="670"/>
      <c r="CT41" s="670"/>
      <c r="CU41" s="670"/>
      <c r="CV41" s="670"/>
      <c r="CW41" s="670"/>
      <c r="CX41" s="670"/>
      <c r="CY41" s="671"/>
      <c r="CZ41" s="660" t="s">
        <v>121</v>
      </c>
      <c r="DA41" s="672"/>
      <c r="DB41" s="672"/>
      <c r="DC41" s="673"/>
      <c r="DD41" s="663" t="s">
        <v>121</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2">
      <c r="AQ42" s="702" t="s">
        <v>339</v>
      </c>
      <c r="AR42" s="703"/>
      <c r="AS42" s="703"/>
      <c r="AT42" s="703"/>
      <c r="AU42" s="703"/>
      <c r="AV42" s="703"/>
      <c r="AW42" s="703"/>
      <c r="AX42" s="703"/>
      <c r="AY42" s="704"/>
      <c r="AZ42" s="641">
        <v>930309</v>
      </c>
      <c r="BA42" s="682"/>
      <c r="BB42" s="682"/>
      <c r="BC42" s="682"/>
      <c r="BD42" s="642"/>
      <c r="BE42" s="642"/>
      <c r="BF42" s="705"/>
      <c r="BG42" s="700"/>
      <c r="BH42" s="701"/>
      <c r="BI42" s="701"/>
      <c r="BJ42" s="701"/>
      <c r="BK42" s="701"/>
      <c r="BL42" s="224"/>
      <c r="BM42" s="639" t="s">
        <v>340</v>
      </c>
      <c r="BN42" s="639"/>
      <c r="BO42" s="639"/>
      <c r="BP42" s="639"/>
      <c r="BQ42" s="639"/>
      <c r="BR42" s="639"/>
      <c r="BS42" s="639"/>
      <c r="BT42" s="639"/>
      <c r="BU42" s="640"/>
      <c r="BV42" s="641">
        <v>369</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599308</v>
      </c>
      <c r="CS42" s="670"/>
      <c r="CT42" s="670"/>
      <c r="CU42" s="670"/>
      <c r="CV42" s="670"/>
      <c r="CW42" s="670"/>
      <c r="CX42" s="670"/>
      <c r="CY42" s="671"/>
      <c r="CZ42" s="660">
        <v>5.4</v>
      </c>
      <c r="DA42" s="672"/>
      <c r="DB42" s="672"/>
      <c r="DC42" s="673"/>
      <c r="DD42" s="663">
        <v>154826</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2">
      <c r="B43" s="214" t="s">
        <v>342</v>
      </c>
      <c r="CD43" s="654" t="s">
        <v>343</v>
      </c>
      <c r="CE43" s="655"/>
      <c r="CF43" s="655"/>
      <c r="CG43" s="655"/>
      <c r="CH43" s="655"/>
      <c r="CI43" s="655"/>
      <c r="CJ43" s="655"/>
      <c r="CK43" s="655"/>
      <c r="CL43" s="655"/>
      <c r="CM43" s="655"/>
      <c r="CN43" s="655"/>
      <c r="CO43" s="655"/>
      <c r="CP43" s="655"/>
      <c r="CQ43" s="656"/>
      <c r="CR43" s="657">
        <v>15376</v>
      </c>
      <c r="CS43" s="670"/>
      <c r="CT43" s="670"/>
      <c r="CU43" s="670"/>
      <c r="CV43" s="670"/>
      <c r="CW43" s="670"/>
      <c r="CX43" s="670"/>
      <c r="CY43" s="671"/>
      <c r="CZ43" s="660">
        <v>0.1</v>
      </c>
      <c r="DA43" s="672"/>
      <c r="DB43" s="672"/>
      <c r="DC43" s="673"/>
      <c r="DD43" s="663">
        <v>15376</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2">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598253</v>
      </c>
      <c r="CS44" s="658"/>
      <c r="CT44" s="658"/>
      <c r="CU44" s="658"/>
      <c r="CV44" s="658"/>
      <c r="CW44" s="658"/>
      <c r="CX44" s="658"/>
      <c r="CY44" s="659"/>
      <c r="CZ44" s="660">
        <v>5.4</v>
      </c>
      <c r="DA44" s="661"/>
      <c r="DB44" s="661"/>
      <c r="DC44" s="662"/>
      <c r="DD44" s="663">
        <v>153771</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2">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76297</v>
      </c>
      <c r="CS45" s="670"/>
      <c r="CT45" s="670"/>
      <c r="CU45" s="670"/>
      <c r="CV45" s="670"/>
      <c r="CW45" s="670"/>
      <c r="CX45" s="670"/>
      <c r="CY45" s="671"/>
      <c r="CZ45" s="660">
        <v>0.7</v>
      </c>
      <c r="DA45" s="672"/>
      <c r="DB45" s="672"/>
      <c r="DC45" s="673"/>
      <c r="DD45" s="663">
        <v>11442</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2">
      <c r="B46" s="225"/>
      <c r="CD46" s="678"/>
      <c r="CE46" s="679"/>
      <c r="CF46" s="654" t="s">
        <v>348</v>
      </c>
      <c r="CG46" s="655"/>
      <c r="CH46" s="655"/>
      <c r="CI46" s="655"/>
      <c r="CJ46" s="655"/>
      <c r="CK46" s="655"/>
      <c r="CL46" s="655"/>
      <c r="CM46" s="655"/>
      <c r="CN46" s="655"/>
      <c r="CO46" s="655"/>
      <c r="CP46" s="655"/>
      <c r="CQ46" s="656"/>
      <c r="CR46" s="657">
        <v>504521</v>
      </c>
      <c r="CS46" s="658"/>
      <c r="CT46" s="658"/>
      <c r="CU46" s="658"/>
      <c r="CV46" s="658"/>
      <c r="CW46" s="658"/>
      <c r="CX46" s="658"/>
      <c r="CY46" s="659"/>
      <c r="CZ46" s="660">
        <v>4.5999999999999996</v>
      </c>
      <c r="DA46" s="661"/>
      <c r="DB46" s="661"/>
      <c r="DC46" s="662"/>
      <c r="DD46" s="663">
        <v>138894</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2">
      <c r="B47" s="225"/>
      <c r="CD47" s="678"/>
      <c r="CE47" s="679"/>
      <c r="CF47" s="654" t="s">
        <v>349</v>
      </c>
      <c r="CG47" s="655"/>
      <c r="CH47" s="655"/>
      <c r="CI47" s="655"/>
      <c r="CJ47" s="655"/>
      <c r="CK47" s="655"/>
      <c r="CL47" s="655"/>
      <c r="CM47" s="655"/>
      <c r="CN47" s="655"/>
      <c r="CO47" s="655"/>
      <c r="CP47" s="655"/>
      <c r="CQ47" s="656"/>
      <c r="CR47" s="657">
        <v>1055</v>
      </c>
      <c r="CS47" s="670"/>
      <c r="CT47" s="670"/>
      <c r="CU47" s="670"/>
      <c r="CV47" s="670"/>
      <c r="CW47" s="670"/>
      <c r="CX47" s="670"/>
      <c r="CY47" s="671"/>
      <c r="CZ47" s="660">
        <v>0</v>
      </c>
      <c r="DA47" s="672"/>
      <c r="DB47" s="672"/>
      <c r="DC47" s="673"/>
      <c r="DD47" s="663">
        <v>1055</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ht="10.8" x14ac:dyDescent="0.2">
      <c r="B48" s="225"/>
      <c r="CD48" s="680"/>
      <c r="CE48" s="681"/>
      <c r="CF48" s="654" t="s">
        <v>350</v>
      </c>
      <c r="CG48" s="655"/>
      <c r="CH48" s="655"/>
      <c r="CI48" s="655"/>
      <c r="CJ48" s="655"/>
      <c r="CK48" s="655"/>
      <c r="CL48" s="655"/>
      <c r="CM48" s="655"/>
      <c r="CN48" s="655"/>
      <c r="CO48" s="655"/>
      <c r="CP48" s="655"/>
      <c r="CQ48" s="656"/>
      <c r="CR48" s="657" t="s">
        <v>121</v>
      </c>
      <c r="CS48" s="658"/>
      <c r="CT48" s="658"/>
      <c r="CU48" s="658"/>
      <c r="CV48" s="658"/>
      <c r="CW48" s="658"/>
      <c r="CX48" s="658"/>
      <c r="CY48" s="659"/>
      <c r="CZ48" s="660" t="s">
        <v>121</v>
      </c>
      <c r="DA48" s="661"/>
      <c r="DB48" s="661"/>
      <c r="DC48" s="662"/>
      <c r="DD48" s="663" t="s">
        <v>121</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2">
      <c r="B49" s="225"/>
      <c r="CD49" s="638" t="s">
        <v>351</v>
      </c>
      <c r="CE49" s="639"/>
      <c r="CF49" s="639"/>
      <c r="CG49" s="639"/>
      <c r="CH49" s="639"/>
      <c r="CI49" s="639"/>
      <c r="CJ49" s="639"/>
      <c r="CK49" s="639"/>
      <c r="CL49" s="639"/>
      <c r="CM49" s="639"/>
      <c r="CN49" s="639"/>
      <c r="CO49" s="639"/>
      <c r="CP49" s="639"/>
      <c r="CQ49" s="640"/>
      <c r="CR49" s="641">
        <v>11043051</v>
      </c>
      <c r="CS49" s="642"/>
      <c r="CT49" s="642"/>
      <c r="CU49" s="642"/>
      <c r="CV49" s="642"/>
      <c r="CW49" s="642"/>
      <c r="CX49" s="642"/>
      <c r="CY49" s="643"/>
      <c r="CZ49" s="644">
        <v>100</v>
      </c>
      <c r="DA49" s="645"/>
      <c r="DB49" s="645"/>
      <c r="DC49" s="646"/>
      <c r="DD49" s="647">
        <v>7730721</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l3HzJixXD4CTo1Pf2vJqFR7rnGmxk0rmie7SOLy9dfG6s+bj7ufGPLRbUD5YeVSf8CwZ9QsE7XHzaXjcL9XL2Q==" saltValue="xbW5qvXRh50d4JEnT7sYI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353</v>
      </c>
      <c r="DK2" s="1128"/>
      <c r="DL2" s="1128"/>
      <c r="DM2" s="1128"/>
      <c r="DN2" s="1128"/>
      <c r="DO2" s="1129"/>
      <c r="DP2" s="228"/>
      <c r="DQ2" s="1127" t="s">
        <v>354</v>
      </c>
      <c r="DR2" s="1128"/>
      <c r="DS2" s="1128"/>
      <c r="DT2" s="1128"/>
      <c r="DU2" s="1128"/>
      <c r="DV2" s="1128"/>
      <c r="DW2" s="1128"/>
      <c r="DX2" s="1128"/>
      <c r="DY2" s="1128"/>
      <c r="DZ2" s="1129"/>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2">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32"/>
      <c r="BA5" s="232"/>
      <c r="BB5" s="232"/>
      <c r="BC5" s="232"/>
      <c r="BD5" s="232"/>
      <c r="BE5" s="233"/>
      <c r="BF5" s="233"/>
      <c r="BG5" s="233"/>
      <c r="BH5" s="233"/>
      <c r="BI5" s="233"/>
      <c r="BJ5" s="233"/>
      <c r="BK5" s="233"/>
      <c r="BL5" s="233"/>
      <c r="BM5" s="233"/>
      <c r="BN5" s="233"/>
      <c r="BO5" s="233"/>
      <c r="BP5" s="233"/>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34"/>
    </row>
    <row r="6" spans="1:131" s="235" customFormat="1" ht="26.25" customHeight="1" thickBot="1" x14ac:dyDescent="0.25">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2">
      <c r="A7" s="236">
        <v>1</v>
      </c>
      <c r="B7" s="1083" t="s">
        <v>374</v>
      </c>
      <c r="C7" s="1084"/>
      <c r="D7" s="1084"/>
      <c r="E7" s="1084"/>
      <c r="F7" s="1084"/>
      <c r="G7" s="1084"/>
      <c r="H7" s="1084"/>
      <c r="I7" s="1084"/>
      <c r="J7" s="1084"/>
      <c r="K7" s="1084"/>
      <c r="L7" s="1084"/>
      <c r="M7" s="1084"/>
      <c r="N7" s="1084"/>
      <c r="O7" s="1084"/>
      <c r="P7" s="1085"/>
      <c r="Q7" s="1138">
        <v>11452</v>
      </c>
      <c r="R7" s="1139"/>
      <c r="S7" s="1139"/>
      <c r="T7" s="1139"/>
      <c r="U7" s="1139"/>
      <c r="V7" s="1139">
        <v>11070</v>
      </c>
      <c r="W7" s="1139"/>
      <c r="X7" s="1139"/>
      <c r="Y7" s="1139"/>
      <c r="Z7" s="1139"/>
      <c r="AA7" s="1139">
        <v>382</v>
      </c>
      <c r="AB7" s="1139"/>
      <c r="AC7" s="1139"/>
      <c r="AD7" s="1139"/>
      <c r="AE7" s="1140"/>
      <c r="AF7" s="1141">
        <v>288</v>
      </c>
      <c r="AG7" s="1142"/>
      <c r="AH7" s="1142"/>
      <c r="AI7" s="1142"/>
      <c r="AJ7" s="1143"/>
      <c r="AK7" s="1144">
        <v>877</v>
      </c>
      <c r="AL7" s="1145"/>
      <c r="AM7" s="1145"/>
      <c r="AN7" s="1145"/>
      <c r="AO7" s="1145"/>
      <c r="AP7" s="1145">
        <v>9420</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555</v>
      </c>
      <c r="BT7" s="1136"/>
      <c r="BU7" s="1136"/>
      <c r="BV7" s="1136"/>
      <c r="BW7" s="1136"/>
      <c r="BX7" s="1136"/>
      <c r="BY7" s="1136"/>
      <c r="BZ7" s="1136"/>
      <c r="CA7" s="1136"/>
      <c r="CB7" s="1136"/>
      <c r="CC7" s="1136"/>
      <c r="CD7" s="1136"/>
      <c r="CE7" s="1136"/>
      <c r="CF7" s="1136"/>
      <c r="CG7" s="1148"/>
      <c r="CH7" s="1132">
        <v>13</v>
      </c>
      <c r="CI7" s="1133"/>
      <c r="CJ7" s="1133"/>
      <c r="CK7" s="1133"/>
      <c r="CL7" s="1134"/>
      <c r="CM7" s="1132">
        <v>66</v>
      </c>
      <c r="CN7" s="1133"/>
      <c r="CO7" s="1133"/>
      <c r="CP7" s="1133"/>
      <c r="CQ7" s="1134"/>
      <c r="CR7" s="1132">
        <v>1</v>
      </c>
      <c r="CS7" s="1133"/>
      <c r="CT7" s="1133"/>
      <c r="CU7" s="1133"/>
      <c r="CV7" s="1134"/>
      <c r="CW7" s="1132">
        <v>0</v>
      </c>
      <c r="CX7" s="1133"/>
      <c r="CY7" s="1133"/>
      <c r="CZ7" s="1133"/>
      <c r="DA7" s="1134"/>
      <c r="DB7" s="1132" t="s">
        <v>549</v>
      </c>
      <c r="DC7" s="1133"/>
      <c r="DD7" s="1133"/>
      <c r="DE7" s="1133"/>
      <c r="DF7" s="1134"/>
      <c r="DG7" s="1132">
        <v>192</v>
      </c>
      <c r="DH7" s="1133"/>
      <c r="DI7" s="1133"/>
      <c r="DJ7" s="1133"/>
      <c r="DK7" s="1134"/>
      <c r="DL7" s="1132" t="s">
        <v>549</v>
      </c>
      <c r="DM7" s="1133"/>
      <c r="DN7" s="1133"/>
      <c r="DO7" s="1133"/>
      <c r="DP7" s="1134"/>
      <c r="DQ7" s="1132" t="s">
        <v>549</v>
      </c>
      <c r="DR7" s="1133"/>
      <c r="DS7" s="1133"/>
      <c r="DT7" s="1133"/>
      <c r="DU7" s="1134"/>
      <c r="DV7" s="1135"/>
      <c r="DW7" s="1136"/>
      <c r="DX7" s="1136"/>
      <c r="DY7" s="1136"/>
      <c r="DZ7" s="1137"/>
      <c r="EA7" s="234"/>
    </row>
    <row r="8" spans="1:131" s="235" customFormat="1" ht="26.25" customHeight="1" x14ac:dyDescent="0.2">
      <c r="A8" s="238">
        <v>2</v>
      </c>
      <c r="B8" s="1066"/>
      <c r="C8" s="1067"/>
      <c r="D8" s="1067"/>
      <c r="E8" s="1067"/>
      <c r="F8" s="1067"/>
      <c r="G8" s="1067"/>
      <c r="H8" s="1067"/>
      <c r="I8" s="1067"/>
      <c r="J8" s="1067"/>
      <c r="K8" s="1067"/>
      <c r="L8" s="1067"/>
      <c r="M8" s="1067"/>
      <c r="N8" s="1067"/>
      <c r="O8" s="1067"/>
      <c r="P8" s="1068"/>
      <c r="Q8" s="1074"/>
      <c r="R8" s="1075"/>
      <c r="S8" s="1075"/>
      <c r="T8" s="1075"/>
      <c r="U8" s="1075"/>
      <c r="V8" s="1075"/>
      <c r="W8" s="1075"/>
      <c r="X8" s="1075"/>
      <c r="Y8" s="1075"/>
      <c r="Z8" s="1075"/>
      <c r="AA8" s="1075"/>
      <c r="AB8" s="1075"/>
      <c r="AC8" s="1075"/>
      <c r="AD8" s="1075"/>
      <c r="AE8" s="1076"/>
      <c r="AF8" s="1071"/>
      <c r="AG8" s="1072"/>
      <c r="AH8" s="1072"/>
      <c r="AI8" s="1072"/>
      <c r="AJ8" s="1073"/>
      <c r="AK8" s="1116"/>
      <c r="AL8" s="1117"/>
      <c r="AM8" s="1117"/>
      <c r="AN8" s="1117"/>
      <c r="AO8" s="1117"/>
      <c r="AP8" s="1117"/>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556</v>
      </c>
      <c r="BT8" s="1029"/>
      <c r="BU8" s="1029"/>
      <c r="BV8" s="1029"/>
      <c r="BW8" s="1029"/>
      <c r="BX8" s="1029"/>
      <c r="BY8" s="1029"/>
      <c r="BZ8" s="1029"/>
      <c r="CA8" s="1029"/>
      <c r="CB8" s="1029"/>
      <c r="CC8" s="1029"/>
      <c r="CD8" s="1029"/>
      <c r="CE8" s="1029"/>
      <c r="CF8" s="1029"/>
      <c r="CG8" s="1050"/>
      <c r="CH8" s="1025">
        <v>0</v>
      </c>
      <c r="CI8" s="1026"/>
      <c r="CJ8" s="1026"/>
      <c r="CK8" s="1026"/>
      <c r="CL8" s="1027"/>
      <c r="CM8" s="1025">
        <v>7</v>
      </c>
      <c r="CN8" s="1026"/>
      <c r="CO8" s="1026"/>
      <c r="CP8" s="1026"/>
      <c r="CQ8" s="1027"/>
      <c r="CR8" s="1025">
        <v>3</v>
      </c>
      <c r="CS8" s="1026"/>
      <c r="CT8" s="1026"/>
      <c r="CU8" s="1026"/>
      <c r="CV8" s="1027"/>
      <c r="CW8" s="1025" t="s">
        <v>549</v>
      </c>
      <c r="CX8" s="1026"/>
      <c r="CY8" s="1026"/>
      <c r="CZ8" s="1026"/>
      <c r="DA8" s="1027"/>
      <c r="DB8" s="1025" t="s">
        <v>549</v>
      </c>
      <c r="DC8" s="1026"/>
      <c r="DD8" s="1026"/>
      <c r="DE8" s="1026"/>
      <c r="DF8" s="1027"/>
      <c r="DG8" s="1025" t="s">
        <v>549</v>
      </c>
      <c r="DH8" s="1026"/>
      <c r="DI8" s="1026"/>
      <c r="DJ8" s="1026"/>
      <c r="DK8" s="1027"/>
      <c r="DL8" s="1025" t="s">
        <v>549</v>
      </c>
      <c r="DM8" s="1026"/>
      <c r="DN8" s="1026"/>
      <c r="DO8" s="1026"/>
      <c r="DP8" s="1027"/>
      <c r="DQ8" s="1025" t="s">
        <v>549</v>
      </c>
      <c r="DR8" s="1026"/>
      <c r="DS8" s="1026"/>
      <c r="DT8" s="1026"/>
      <c r="DU8" s="1027"/>
      <c r="DV8" s="1028"/>
      <c r="DW8" s="1029"/>
      <c r="DX8" s="1029"/>
      <c r="DY8" s="1029"/>
      <c r="DZ8" s="1030"/>
      <c r="EA8" s="234"/>
    </row>
    <row r="9" spans="1:131" s="235" customFormat="1" ht="26.25" customHeight="1" x14ac:dyDescent="0.2">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t="s">
        <v>557</v>
      </c>
      <c r="BT9" s="1029"/>
      <c r="BU9" s="1029"/>
      <c r="BV9" s="1029"/>
      <c r="BW9" s="1029"/>
      <c r="BX9" s="1029"/>
      <c r="BY9" s="1029"/>
      <c r="BZ9" s="1029"/>
      <c r="CA9" s="1029"/>
      <c r="CB9" s="1029"/>
      <c r="CC9" s="1029"/>
      <c r="CD9" s="1029"/>
      <c r="CE9" s="1029"/>
      <c r="CF9" s="1029"/>
      <c r="CG9" s="1050"/>
      <c r="CH9" s="1025">
        <v>5</v>
      </c>
      <c r="CI9" s="1026"/>
      <c r="CJ9" s="1026"/>
      <c r="CK9" s="1026"/>
      <c r="CL9" s="1027"/>
      <c r="CM9" s="1025">
        <v>1876</v>
      </c>
      <c r="CN9" s="1026"/>
      <c r="CO9" s="1026"/>
      <c r="CP9" s="1026"/>
      <c r="CQ9" s="1027"/>
      <c r="CR9" s="1025">
        <v>1</v>
      </c>
      <c r="CS9" s="1026"/>
      <c r="CT9" s="1026"/>
      <c r="CU9" s="1026"/>
      <c r="CV9" s="1027"/>
      <c r="CW9" s="1025" t="s">
        <v>487</v>
      </c>
      <c r="CX9" s="1026"/>
      <c r="CY9" s="1026"/>
      <c r="CZ9" s="1026"/>
      <c r="DA9" s="1027"/>
      <c r="DB9" s="1025" t="s">
        <v>487</v>
      </c>
      <c r="DC9" s="1026"/>
      <c r="DD9" s="1026"/>
      <c r="DE9" s="1026"/>
      <c r="DF9" s="1027"/>
      <c r="DG9" s="1025" t="s">
        <v>487</v>
      </c>
      <c r="DH9" s="1026"/>
      <c r="DI9" s="1026"/>
      <c r="DJ9" s="1026"/>
      <c r="DK9" s="1027"/>
      <c r="DL9" s="1025" t="s">
        <v>487</v>
      </c>
      <c r="DM9" s="1026"/>
      <c r="DN9" s="1026"/>
      <c r="DO9" s="1026"/>
      <c r="DP9" s="1027"/>
      <c r="DQ9" s="1025" t="s">
        <v>487</v>
      </c>
      <c r="DR9" s="1026"/>
      <c r="DS9" s="1026"/>
      <c r="DT9" s="1026"/>
      <c r="DU9" s="1027"/>
      <c r="DV9" s="1028"/>
      <c r="DW9" s="1029"/>
      <c r="DX9" s="1029"/>
      <c r="DY9" s="1029"/>
      <c r="DZ9" s="1030"/>
      <c r="EA9" s="234"/>
    </row>
    <row r="10" spans="1:131" s="235" customFormat="1" ht="26.25" customHeight="1" x14ac:dyDescent="0.2">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t="s">
        <v>558</v>
      </c>
      <c r="BT10" s="1029"/>
      <c r="BU10" s="1029"/>
      <c r="BV10" s="1029"/>
      <c r="BW10" s="1029"/>
      <c r="BX10" s="1029"/>
      <c r="BY10" s="1029"/>
      <c r="BZ10" s="1029"/>
      <c r="CA10" s="1029"/>
      <c r="CB10" s="1029"/>
      <c r="CC10" s="1029"/>
      <c r="CD10" s="1029"/>
      <c r="CE10" s="1029"/>
      <c r="CF10" s="1029"/>
      <c r="CG10" s="1050"/>
      <c r="CH10" s="1025">
        <v>-3</v>
      </c>
      <c r="CI10" s="1026"/>
      <c r="CJ10" s="1026"/>
      <c r="CK10" s="1026"/>
      <c r="CL10" s="1027"/>
      <c r="CM10" s="1025">
        <v>799</v>
      </c>
      <c r="CN10" s="1026"/>
      <c r="CO10" s="1026"/>
      <c r="CP10" s="1026"/>
      <c r="CQ10" s="1027"/>
      <c r="CR10" s="1025">
        <v>0</v>
      </c>
      <c r="CS10" s="1026"/>
      <c r="CT10" s="1026"/>
      <c r="CU10" s="1026"/>
      <c r="CV10" s="1027"/>
      <c r="CW10" s="1025" t="s">
        <v>487</v>
      </c>
      <c r="CX10" s="1026"/>
      <c r="CY10" s="1026"/>
      <c r="CZ10" s="1026"/>
      <c r="DA10" s="1027"/>
      <c r="DB10" s="1025" t="s">
        <v>487</v>
      </c>
      <c r="DC10" s="1026"/>
      <c r="DD10" s="1026"/>
      <c r="DE10" s="1026"/>
      <c r="DF10" s="1027"/>
      <c r="DG10" s="1025" t="s">
        <v>487</v>
      </c>
      <c r="DH10" s="1026"/>
      <c r="DI10" s="1026"/>
      <c r="DJ10" s="1026"/>
      <c r="DK10" s="1027"/>
      <c r="DL10" s="1025" t="s">
        <v>487</v>
      </c>
      <c r="DM10" s="1026"/>
      <c r="DN10" s="1026"/>
      <c r="DO10" s="1026"/>
      <c r="DP10" s="1027"/>
      <c r="DQ10" s="1025" t="s">
        <v>487</v>
      </c>
      <c r="DR10" s="1026"/>
      <c r="DS10" s="1026"/>
      <c r="DT10" s="1026"/>
      <c r="DU10" s="1027"/>
      <c r="DV10" s="1028"/>
      <c r="DW10" s="1029"/>
      <c r="DX10" s="1029"/>
      <c r="DY10" s="1029"/>
      <c r="DZ10" s="1030"/>
      <c r="EA10" s="234"/>
    </row>
    <row r="11" spans="1:131" s="235" customFormat="1" ht="26.25" customHeight="1" x14ac:dyDescent="0.2">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2">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2">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2">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2">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2">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2">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2">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2">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2">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5">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2">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375</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5">
      <c r="A23" s="240" t="s">
        <v>376</v>
      </c>
      <c r="B23" s="973" t="s">
        <v>377</v>
      </c>
      <c r="C23" s="974"/>
      <c r="D23" s="974"/>
      <c r="E23" s="974"/>
      <c r="F23" s="974"/>
      <c r="G23" s="974"/>
      <c r="H23" s="974"/>
      <c r="I23" s="974"/>
      <c r="J23" s="974"/>
      <c r="K23" s="974"/>
      <c r="L23" s="974"/>
      <c r="M23" s="974"/>
      <c r="N23" s="974"/>
      <c r="O23" s="974"/>
      <c r="P23" s="984"/>
      <c r="Q23" s="1103">
        <v>11452</v>
      </c>
      <c r="R23" s="1097"/>
      <c r="S23" s="1097"/>
      <c r="T23" s="1097"/>
      <c r="U23" s="1097"/>
      <c r="V23" s="1097">
        <v>11070</v>
      </c>
      <c r="W23" s="1097"/>
      <c r="X23" s="1097"/>
      <c r="Y23" s="1097"/>
      <c r="Z23" s="1097"/>
      <c r="AA23" s="1097">
        <v>382</v>
      </c>
      <c r="AB23" s="1097"/>
      <c r="AC23" s="1097"/>
      <c r="AD23" s="1097"/>
      <c r="AE23" s="1104"/>
      <c r="AF23" s="1105">
        <v>288</v>
      </c>
      <c r="AG23" s="1097"/>
      <c r="AH23" s="1097"/>
      <c r="AI23" s="1097"/>
      <c r="AJ23" s="1106"/>
      <c r="AK23" s="1107"/>
      <c r="AL23" s="1108"/>
      <c r="AM23" s="1108"/>
      <c r="AN23" s="1108"/>
      <c r="AO23" s="1108"/>
      <c r="AP23" s="1097">
        <v>9420</v>
      </c>
      <c r="AQ23" s="1097"/>
      <c r="AR23" s="1097"/>
      <c r="AS23" s="1097"/>
      <c r="AT23" s="1097"/>
      <c r="AU23" s="1098"/>
      <c r="AV23" s="1098"/>
      <c r="AW23" s="1098"/>
      <c r="AX23" s="1098"/>
      <c r="AY23" s="1099"/>
      <c r="AZ23" s="1100" t="s">
        <v>121</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2">
      <c r="A24" s="1096" t="s">
        <v>378</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5">
      <c r="A25" s="1095" t="s">
        <v>379</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2">
      <c r="A26" s="1031" t="s">
        <v>357</v>
      </c>
      <c r="B26" s="1032"/>
      <c r="C26" s="1032"/>
      <c r="D26" s="1032"/>
      <c r="E26" s="1032"/>
      <c r="F26" s="1032"/>
      <c r="G26" s="1032"/>
      <c r="H26" s="1032"/>
      <c r="I26" s="1032"/>
      <c r="J26" s="1032"/>
      <c r="K26" s="1032"/>
      <c r="L26" s="1032"/>
      <c r="M26" s="1032"/>
      <c r="N26" s="1032"/>
      <c r="O26" s="1032"/>
      <c r="P26" s="1033"/>
      <c r="Q26" s="1037" t="s">
        <v>380</v>
      </c>
      <c r="R26" s="1038"/>
      <c r="S26" s="1038"/>
      <c r="T26" s="1038"/>
      <c r="U26" s="1039"/>
      <c r="V26" s="1037" t="s">
        <v>381</v>
      </c>
      <c r="W26" s="1038"/>
      <c r="X26" s="1038"/>
      <c r="Y26" s="1038"/>
      <c r="Z26" s="1039"/>
      <c r="AA26" s="1037" t="s">
        <v>382</v>
      </c>
      <c r="AB26" s="1038"/>
      <c r="AC26" s="1038"/>
      <c r="AD26" s="1038"/>
      <c r="AE26" s="1038"/>
      <c r="AF26" s="1091" t="s">
        <v>383</v>
      </c>
      <c r="AG26" s="1044"/>
      <c r="AH26" s="1044"/>
      <c r="AI26" s="1044"/>
      <c r="AJ26" s="1092"/>
      <c r="AK26" s="1038" t="s">
        <v>384</v>
      </c>
      <c r="AL26" s="1038"/>
      <c r="AM26" s="1038"/>
      <c r="AN26" s="1038"/>
      <c r="AO26" s="1039"/>
      <c r="AP26" s="1037" t="s">
        <v>385</v>
      </c>
      <c r="AQ26" s="1038"/>
      <c r="AR26" s="1038"/>
      <c r="AS26" s="1038"/>
      <c r="AT26" s="1039"/>
      <c r="AU26" s="1037" t="s">
        <v>386</v>
      </c>
      <c r="AV26" s="1038"/>
      <c r="AW26" s="1038"/>
      <c r="AX26" s="1038"/>
      <c r="AY26" s="1039"/>
      <c r="AZ26" s="1037" t="s">
        <v>387</v>
      </c>
      <c r="BA26" s="1038"/>
      <c r="BB26" s="1038"/>
      <c r="BC26" s="1038"/>
      <c r="BD26" s="1039"/>
      <c r="BE26" s="1037" t="s">
        <v>364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5">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2">
      <c r="A28" s="242">
        <v>1</v>
      </c>
      <c r="B28" s="1083" t="s">
        <v>388</v>
      </c>
      <c r="C28" s="1084"/>
      <c r="D28" s="1084"/>
      <c r="E28" s="1084"/>
      <c r="F28" s="1084"/>
      <c r="G28" s="1084"/>
      <c r="H28" s="1084"/>
      <c r="I28" s="1084"/>
      <c r="J28" s="1084"/>
      <c r="K28" s="1084"/>
      <c r="L28" s="1084"/>
      <c r="M28" s="1084"/>
      <c r="N28" s="1084"/>
      <c r="O28" s="1084"/>
      <c r="P28" s="1085"/>
      <c r="Q28" s="1086">
        <v>3027</v>
      </c>
      <c r="R28" s="1087"/>
      <c r="S28" s="1087"/>
      <c r="T28" s="1087"/>
      <c r="U28" s="1087"/>
      <c r="V28" s="1087">
        <v>3018</v>
      </c>
      <c r="W28" s="1087"/>
      <c r="X28" s="1087"/>
      <c r="Y28" s="1087"/>
      <c r="Z28" s="1087"/>
      <c r="AA28" s="1087">
        <v>9</v>
      </c>
      <c r="AB28" s="1087"/>
      <c r="AC28" s="1087"/>
      <c r="AD28" s="1087"/>
      <c r="AE28" s="1088"/>
      <c r="AF28" s="1089">
        <v>9</v>
      </c>
      <c r="AG28" s="1087"/>
      <c r="AH28" s="1087"/>
      <c r="AI28" s="1087"/>
      <c r="AJ28" s="1090"/>
      <c r="AK28" s="1078">
        <v>196</v>
      </c>
      <c r="AL28" s="1079"/>
      <c r="AM28" s="1079"/>
      <c r="AN28" s="1079"/>
      <c r="AO28" s="1079"/>
      <c r="AP28" s="1079" t="s">
        <v>549</v>
      </c>
      <c r="AQ28" s="1079"/>
      <c r="AR28" s="1079"/>
      <c r="AS28" s="1079"/>
      <c r="AT28" s="1079"/>
      <c r="AU28" s="1079" t="s">
        <v>549</v>
      </c>
      <c r="AV28" s="1079"/>
      <c r="AW28" s="1079"/>
      <c r="AX28" s="1079"/>
      <c r="AY28" s="1079"/>
      <c r="AZ28" s="1080" t="s">
        <v>549</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2">
      <c r="A29" s="242">
        <v>2</v>
      </c>
      <c r="B29" s="1066" t="s">
        <v>389</v>
      </c>
      <c r="C29" s="1067"/>
      <c r="D29" s="1067"/>
      <c r="E29" s="1067"/>
      <c r="F29" s="1067"/>
      <c r="G29" s="1067"/>
      <c r="H29" s="1067"/>
      <c r="I29" s="1067"/>
      <c r="J29" s="1067"/>
      <c r="K29" s="1067"/>
      <c r="L29" s="1067"/>
      <c r="M29" s="1067"/>
      <c r="N29" s="1067"/>
      <c r="O29" s="1067"/>
      <c r="P29" s="1068"/>
      <c r="Q29" s="1074">
        <v>3100</v>
      </c>
      <c r="R29" s="1075"/>
      <c r="S29" s="1075"/>
      <c r="T29" s="1075"/>
      <c r="U29" s="1075"/>
      <c r="V29" s="1075">
        <v>2895</v>
      </c>
      <c r="W29" s="1075"/>
      <c r="X29" s="1075"/>
      <c r="Y29" s="1075"/>
      <c r="Z29" s="1075"/>
      <c r="AA29" s="1075">
        <v>204</v>
      </c>
      <c r="AB29" s="1075"/>
      <c r="AC29" s="1075"/>
      <c r="AD29" s="1075"/>
      <c r="AE29" s="1076"/>
      <c r="AF29" s="1071">
        <v>204</v>
      </c>
      <c r="AG29" s="1072"/>
      <c r="AH29" s="1072"/>
      <c r="AI29" s="1072"/>
      <c r="AJ29" s="1073"/>
      <c r="AK29" s="1016">
        <v>459</v>
      </c>
      <c r="AL29" s="1007"/>
      <c r="AM29" s="1007"/>
      <c r="AN29" s="1007"/>
      <c r="AO29" s="1007"/>
      <c r="AP29" s="1007" t="s">
        <v>549</v>
      </c>
      <c r="AQ29" s="1007"/>
      <c r="AR29" s="1007"/>
      <c r="AS29" s="1007"/>
      <c r="AT29" s="1007"/>
      <c r="AU29" s="1007" t="s">
        <v>549</v>
      </c>
      <c r="AV29" s="1007"/>
      <c r="AW29" s="1007"/>
      <c r="AX29" s="1007"/>
      <c r="AY29" s="1007"/>
      <c r="AZ29" s="1077" t="s">
        <v>549</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2">
      <c r="A30" s="242">
        <v>3</v>
      </c>
      <c r="B30" s="1066" t="s">
        <v>390</v>
      </c>
      <c r="C30" s="1067"/>
      <c r="D30" s="1067"/>
      <c r="E30" s="1067"/>
      <c r="F30" s="1067"/>
      <c r="G30" s="1067"/>
      <c r="H30" s="1067"/>
      <c r="I30" s="1067"/>
      <c r="J30" s="1067"/>
      <c r="K30" s="1067"/>
      <c r="L30" s="1067"/>
      <c r="M30" s="1067"/>
      <c r="N30" s="1067"/>
      <c r="O30" s="1067"/>
      <c r="P30" s="1068"/>
      <c r="Q30" s="1074">
        <v>1</v>
      </c>
      <c r="R30" s="1075"/>
      <c r="S30" s="1075"/>
      <c r="T30" s="1075"/>
      <c r="U30" s="1075"/>
      <c r="V30" s="1075">
        <v>0</v>
      </c>
      <c r="W30" s="1075"/>
      <c r="X30" s="1075"/>
      <c r="Y30" s="1075"/>
      <c r="Z30" s="1075"/>
      <c r="AA30" s="1075">
        <v>1</v>
      </c>
      <c r="AB30" s="1075"/>
      <c r="AC30" s="1075"/>
      <c r="AD30" s="1075"/>
      <c r="AE30" s="1076"/>
      <c r="AF30" s="1071">
        <v>1</v>
      </c>
      <c r="AG30" s="1072"/>
      <c r="AH30" s="1072"/>
      <c r="AI30" s="1072"/>
      <c r="AJ30" s="1073"/>
      <c r="AK30" s="1016" t="s">
        <v>549</v>
      </c>
      <c r="AL30" s="1007"/>
      <c r="AM30" s="1007"/>
      <c r="AN30" s="1007"/>
      <c r="AO30" s="1007"/>
      <c r="AP30" s="1007" t="s">
        <v>549</v>
      </c>
      <c r="AQ30" s="1007"/>
      <c r="AR30" s="1007"/>
      <c r="AS30" s="1007"/>
      <c r="AT30" s="1007"/>
      <c r="AU30" s="1007" t="s">
        <v>549</v>
      </c>
      <c r="AV30" s="1007"/>
      <c r="AW30" s="1007"/>
      <c r="AX30" s="1007"/>
      <c r="AY30" s="1007"/>
      <c r="AZ30" s="1077" t="s">
        <v>549</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2">
      <c r="A31" s="242">
        <v>4</v>
      </c>
      <c r="B31" s="1066" t="s">
        <v>391</v>
      </c>
      <c r="C31" s="1067"/>
      <c r="D31" s="1067"/>
      <c r="E31" s="1067"/>
      <c r="F31" s="1067"/>
      <c r="G31" s="1067"/>
      <c r="H31" s="1067"/>
      <c r="I31" s="1067"/>
      <c r="J31" s="1067"/>
      <c r="K31" s="1067"/>
      <c r="L31" s="1067"/>
      <c r="M31" s="1067"/>
      <c r="N31" s="1067"/>
      <c r="O31" s="1067"/>
      <c r="P31" s="1068"/>
      <c r="Q31" s="1074">
        <v>555</v>
      </c>
      <c r="R31" s="1075"/>
      <c r="S31" s="1075"/>
      <c r="T31" s="1075"/>
      <c r="U31" s="1075"/>
      <c r="V31" s="1075">
        <v>545</v>
      </c>
      <c r="W31" s="1075"/>
      <c r="X31" s="1075"/>
      <c r="Y31" s="1075"/>
      <c r="Z31" s="1075"/>
      <c r="AA31" s="1075">
        <v>10</v>
      </c>
      <c r="AB31" s="1075"/>
      <c r="AC31" s="1075"/>
      <c r="AD31" s="1075"/>
      <c r="AE31" s="1076"/>
      <c r="AF31" s="1071">
        <v>10</v>
      </c>
      <c r="AG31" s="1072"/>
      <c r="AH31" s="1072"/>
      <c r="AI31" s="1072"/>
      <c r="AJ31" s="1073"/>
      <c r="AK31" s="1016">
        <v>472</v>
      </c>
      <c r="AL31" s="1007"/>
      <c r="AM31" s="1007"/>
      <c r="AN31" s="1007"/>
      <c r="AO31" s="1007"/>
      <c r="AP31" s="1007" t="s">
        <v>549</v>
      </c>
      <c r="AQ31" s="1007"/>
      <c r="AR31" s="1007"/>
      <c r="AS31" s="1007"/>
      <c r="AT31" s="1007"/>
      <c r="AU31" s="1007" t="s">
        <v>549</v>
      </c>
      <c r="AV31" s="1007"/>
      <c r="AW31" s="1007"/>
      <c r="AX31" s="1007"/>
      <c r="AY31" s="1007"/>
      <c r="AZ31" s="1077" t="s">
        <v>549</v>
      </c>
      <c r="BA31" s="1077"/>
      <c r="BB31" s="1077"/>
      <c r="BC31" s="1077"/>
      <c r="BD31" s="1077"/>
      <c r="BE31" s="1008"/>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2">
      <c r="A32" s="242">
        <v>5</v>
      </c>
      <c r="B32" s="1066" t="s">
        <v>392</v>
      </c>
      <c r="C32" s="1067"/>
      <c r="D32" s="1067"/>
      <c r="E32" s="1067"/>
      <c r="F32" s="1067"/>
      <c r="G32" s="1067"/>
      <c r="H32" s="1067"/>
      <c r="I32" s="1067"/>
      <c r="J32" s="1067"/>
      <c r="K32" s="1067"/>
      <c r="L32" s="1067"/>
      <c r="M32" s="1067"/>
      <c r="N32" s="1067"/>
      <c r="O32" s="1067"/>
      <c r="P32" s="1068"/>
      <c r="Q32" s="1074">
        <v>440</v>
      </c>
      <c r="R32" s="1075"/>
      <c r="S32" s="1075"/>
      <c r="T32" s="1075"/>
      <c r="U32" s="1075"/>
      <c r="V32" s="1075">
        <v>363</v>
      </c>
      <c r="W32" s="1075"/>
      <c r="X32" s="1075"/>
      <c r="Y32" s="1075"/>
      <c r="Z32" s="1075"/>
      <c r="AA32" s="1075">
        <v>77</v>
      </c>
      <c r="AB32" s="1075"/>
      <c r="AC32" s="1075"/>
      <c r="AD32" s="1075"/>
      <c r="AE32" s="1076"/>
      <c r="AF32" s="1071">
        <v>391</v>
      </c>
      <c r="AG32" s="1072"/>
      <c r="AH32" s="1072"/>
      <c r="AI32" s="1072"/>
      <c r="AJ32" s="1073"/>
      <c r="AK32" s="1016">
        <v>8</v>
      </c>
      <c r="AL32" s="1007"/>
      <c r="AM32" s="1007"/>
      <c r="AN32" s="1007"/>
      <c r="AO32" s="1007"/>
      <c r="AP32" s="1007">
        <v>1663</v>
      </c>
      <c r="AQ32" s="1007"/>
      <c r="AR32" s="1007"/>
      <c r="AS32" s="1007"/>
      <c r="AT32" s="1007"/>
      <c r="AU32" s="1007" t="s">
        <v>549</v>
      </c>
      <c r="AV32" s="1007"/>
      <c r="AW32" s="1007"/>
      <c r="AX32" s="1007"/>
      <c r="AY32" s="1007"/>
      <c r="AZ32" s="1077" t="s">
        <v>549</v>
      </c>
      <c r="BA32" s="1077"/>
      <c r="BB32" s="1077"/>
      <c r="BC32" s="1077"/>
      <c r="BD32" s="1077"/>
      <c r="BE32" s="1008" t="s">
        <v>393</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2">
      <c r="A33" s="242">
        <v>6</v>
      </c>
      <c r="B33" s="1066" t="s">
        <v>394</v>
      </c>
      <c r="C33" s="1067"/>
      <c r="D33" s="1067"/>
      <c r="E33" s="1067"/>
      <c r="F33" s="1067"/>
      <c r="G33" s="1067"/>
      <c r="H33" s="1067"/>
      <c r="I33" s="1067"/>
      <c r="J33" s="1067"/>
      <c r="K33" s="1067"/>
      <c r="L33" s="1067"/>
      <c r="M33" s="1067"/>
      <c r="N33" s="1067"/>
      <c r="O33" s="1067"/>
      <c r="P33" s="1068"/>
      <c r="Q33" s="1074">
        <v>177</v>
      </c>
      <c r="R33" s="1075"/>
      <c r="S33" s="1075"/>
      <c r="T33" s="1075"/>
      <c r="U33" s="1075"/>
      <c r="V33" s="1075">
        <v>167</v>
      </c>
      <c r="W33" s="1075"/>
      <c r="X33" s="1075"/>
      <c r="Y33" s="1075"/>
      <c r="Z33" s="1075"/>
      <c r="AA33" s="1075">
        <v>11</v>
      </c>
      <c r="AB33" s="1075"/>
      <c r="AC33" s="1075"/>
      <c r="AD33" s="1075"/>
      <c r="AE33" s="1076"/>
      <c r="AF33" s="1071">
        <v>201</v>
      </c>
      <c r="AG33" s="1072"/>
      <c r="AH33" s="1072"/>
      <c r="AI33" s="1072"/>
      <c r="AJ33" s="1073"/>
      <c r="AK33" s="1016" t="s">
        <v>549</v>
      </c>
      <c r="AL33" s="1007"/>
      <c r="AM33" s="1007"/>
      <c r="AN33" s="1007"/>
      <c r="AO33" s="1007"/>
      <c r="AP33" s="1007">
        <v>18</v>
      </c>
      <c r="AQ33" s="1007"/>
      <c r="AR33" s="1007"/>
      <c r="AS33" s="1007"/>
      <c r="AT33" s="1007"/>
      <c r="AU33" s="1007" t="s">
        <v>549</v>
      </c>
      <c r="AV33" s="1007"/>
      <c r="AW33" s="1007"/>
      <c r="AX33" s="1007"/>
      <c r="AY33" s="1007"/>
      <c r="AZ33" s="1077" t="s">
        <v>549</v>
      </c>
      <c r="BA33" s="1077"/>
      <c r="BB33" s="1077"/>
      <c r="BC33" s="1077"/>
      <c r="BD33" s="1077"/>
      <c r="BE33" s="1008" t="s">
        <v>393</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2">
      <c r="A34" s="242">
        <v>7</v>
      </c>
      <c r="B34" s="1066" t="s">
        <v>395</v>
      </c>
      <c r="C34" s="1067"/>
      <c r="D34" s="1067"/>
      <c r="E34" s="1067"/>
      <c r="F34" s="1067"/>
      <c r="G34" s="1067"/>
      <c r="H34" s="1067"/>
      <c r="I34" s="1067"/>
      <c r="J34" s="1067"/>
      <c r="K34" s="1067"/>
      <c r="L34" s="1067"/>
      <c r="M34" s="1067"/>
      <c r="N34" s="1067"/>
      <c r="O34" s="1067"/>
      <c r="P34" s="1068"/>
      <c r="Q34" s="1074">
        <v>906</v>
      </c>
      <c r="R34" s="1075"/>
      <c r="S34" s="1075"/>
      <c r="T34" s="1075"/>
      <c r="U34" s="1075"/>
      <c r="V34" s="1075">
        <v>951</v>
      </c>
      <c r="W34" s="1075"/>
      <c r="X34" s="1075"/>
      <c r="Y34" s="1075"/>
      <c r="Z34" s="1075"/>
      <c r="AA34" s="1075">
        <v>-46</v>
      </c>
      <c r="AB34" s="1075"/>
      <c r="AC34" s="1075"/>
      <c r="AD34" s="1075"/>
      <c r="AE34" s="1076"/>
      <c r="AF34" s="1071">
        <v>325</v>
      </c>
      <c r="AG34" s="1072"/>
      <c r="AH34" s="1072"/>
      <c r="AI34" s="1072"/>
      <c r="AJ34" s="1073"/>
      <c r="AK34" s="1016">
        <v>121</v>
      </c>
      <c r="AL34" s="1007"/>
      <c r="AM34" s="1007"/>
      <c r="AN34" s="1007"/>
      <c r="AO34" s="1007"/>
      <c r="AP34" s="1007">
        <v>2498</v>
      </c>
      <c r="AQ34" s="1007"/>
      <c r="AR34" s="1007"/>
      <c r="AS34" s="1007"/>
      <c r="AT34" s="1007"/>
      <c r="AU34" s="1007">
        <v>1044</v>
      </c>
      <c r="AV34" s="1007"/>
      <c r="AW34" s="1007"/>
      <c r="AX34" s="1007"/>
      <c r="AY34" s="1007"/>
      <c r="AZ34" s="1077" t="s">
        <v>549</v>
      </c>
      <c r="BA34" s="1077"/>
      <c r="BB34" s="1077"/>
      <c r="BC34" s="1077"/>
      <c r="BD34" s="1077"/>
      <c r="BE34" s="1008" t="s">
        <v>393</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2">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2">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2">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2">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2">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2">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2">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2">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2">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2">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2">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2">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2">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2">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2">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2">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2">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2">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2">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2">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2">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2">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2">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2">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2">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2">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5">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2">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396</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5">
      <c r="A63" s="240" t="s">
        <v>376</v>
      </c>
      <c r="B63" s="973" t="s">
        <v>397</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1141</v>
      </c>
      <c r="AG63" s="995"/>
      <c r="AH63" s="995"/>
      <c r="AI63" s="995"/>
      <c r="AJ63" s="1058"/>
      <c r="AK63" s="1059"/>
      <c r="AL63" s="999"/>
      <c r="AM63" s="999"/>
      <c r="AN63" s="999"/>
      <c r="AO63" s="999"/>
      <c r="AP63" s="995">
        <v>4179</v>
      </c>
      <c r="AQ63" s="995"/>
      <c r="AR63" s="995"/>
      <c r="AS63" s="995"/>
      <c r="AT63" s="995"/>
      <c r="AU63" s="995">
        <v>1044</v>
      </c>
      <c r="AV63" s="995"/>
      <c r="AW63" s="995"/>
      <c r="AX63" s="995"/>
      <c r="AY63" s="995"/>
      <c r="AZ63" s="1053"/>
      <c r="BA63" s="1053"/>
      <c r="BB63" s="1053"/>
      <c r="BC63" s="1053"/>
      <c r="BD63" s="1053"/>
      <c r="BE63" s="996"/>
      <c r="BF63" s="996"/>
      <c r="BG63" s="996"/>
      <c r="BH63" s="996"/>
      <c r="BI63" s="997"/>
      <c r="BJ63" s="1054" t="s">
        <v>121</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5">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2">
      <c r="A66" s="1031" t="s">
        <v>399</v>
      </c>
      <c r="B66" s="1032"/>
      <c r="C66" s="1032"/>
      <c r="D66" s="1032"/>
      <c r="E66" s="1032"/>
      <c r="F66" s="1032"/>
      <c r="G66" s="1032"/>
      <c r="H66" s="1032"/>
      <c r="I66" s="1032"/>
      <c r="J66" s="1032"/>
      <c r="K66" s="1032"/>
      <c r="L66" s="1032"/>
      <c r="M66" s="1032"/>
      <c r="N66" s="1032"/>
      <c r="O66" s="1032"/>
      <c r="P66" s="1033"/>
      <c r="Q66" s="1037" t="s">
        <v>380</v>
      </c>
      <c r="R66" s="1038"/>
      <c r="S66" s="1038"/>
      <c r="T66" s="1038"/>
      <c r="U66" s="1039"/>
      <c r="V66" s="1037" t="s">
        <v>381</v>
      </c>
      <c r="W66" s="1038"/>
      <c r="X66" s="1038"/>
      <c r="Y66" s="1038"/>
      <c r="Z66" s="1039"/>
      <c r="AA66" s="1037" t="s">
        <v>382</v>
      </c>
      <c r="AB66" s="1038"/>
      <c r="AC66" s="1038"/>
      <c r="AD66" s="1038"/>
      <c r="AE66" s="1039"/>
      <c r="AF66" s="1043" t="s">
        <v>383</v>
      </c>
      <c r="AG66" s="1044"/>
      <c r="AH66" s="1044"/>
      <c r="AI66" s="1044"/>
      <c r="AJ66" s="1045"/>
      <c r="AK66" s="1037" t="s">
        <v>384</v>
      </c>
      <c r="AL66" s="1032"/>
      <c r="AM66" s="1032"/>
      <c r="AN66" s="1032"/>
      <c r="AO66" s="1033"/>
      <c r="AP66" s="1037" t="s">
        <v>385</v>
      </c>
      <c r="AQ66" s="1038"/>
      <c r="AR66" s="1038"/>
      <c r="AS66" s="1038"/>
      <c r="AT66" s="1039"/>
      <c r="AU66" s="1037" t="s">
        <v>400</v>
      </c>
      <c r="AV66" s="1038"/>
      <c r="AW66" s="1038"/>
      <c r="AX66" s="1038"/>
      <c r="AY66" s="1039"/>
      <c r="AZ66" s="1037" t="s">
        <v>364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5">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2">
      <c r="A68" s="236">
        <v>1</v>
      </c>
      <c r="B68" s="1021" t="s">
        <v>550</v>
      </c>
      <c r="C68" s="1022"/>
      <c r="D68" s="1022"/>
      <c r="E68" s="1022"/>
      <c r="F68" s="1022"/>
      <c r="G68" s="1022"/>
      <c r="H68" s="1022"/>
      <c r="I68" s="1022"/>
      <c r="J68" s="1022"/>
      <c r="K68" s="1022"/>
      <c r="L68" s="1022"/>
      <c r="M68" s="1022"/>
      <c r="N68" s="1022"/>
      <c r="O68" s="1022"/>
      <c r="P68" s="1023"/>
      <c r="Q68" s="1024">
        <v>1306</v>
      </c>
      <c r="R68" s="1018"/>
      <c r="S68" s="1018"/>
      <c r="T68" s="1018"/>
      <c r="U68" s="1018"/>
      <c r="V68" s="1018">
        <v>1264</v>
      </c>
      <c r="W68" s="1018"/>
      <c r="X68" s="1018"/>
      <c r="Y68" s="1018"/>
      <c r="Z68" s="1018"/>
      <c r="AA68" s="1018">
        <v>42</v>
      </c>
      <c r="AB68" s="1018"/>
      <c r="AC68" s="1018"/>
      <c r="AD68" s="1018"/>
      <c r="AE68" s="1018"/>
      <c r="AF68" s="1018">
        <v>42</v>
      </c>
      <c r="AG68" s="1018"/>
      <c r="AH68" s="1018"/>
      <c r="AI68" s="1018"/>
      <c r="AJ68" s="1018"/>
      <c r="AK68" s="1018">
        <v>46</v>
      </c>
      <c r="AL68" s="1018"/>
      <c r="AM68" s="1018"/>
      <c r="AN68" s="1018"/>
      <c r="AO68" s="1018"/>
      <c r="AP68" s="1018">
        <v>4388</v>
      </c>
      <c r="AQ68" s="1018"/>
      <c r="AR68" s="1018"/>
      <c r="AS68" s="1018"/>
      <c r="AT68" s="1018"/>
      <c r="AU68" s="1018">
        <v>3798</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2">
      <c r="A69" s="238">
        <v>2</v>
      </c>
      <c r="B69" s="1010" t="s">
        <v>551</v>
      </c>
      <c r="C69" s="1011"/>
      <c r="D69" s="1011"/>
      <c r="E69" s="1011"/>
      <c r="F69" s="1011"/>
      <c r="G69" s="1011"/>
      <c r="H69" s="1011"/>
      <c r="I69" s="1011"/>
      <c r="J69" s="1011"/>
      <c r="K69" s="1011"/>
      <c r="L69" s="1011"/>
      <c r="M69" s="1011"/>
      <c r="N69" s="1011"/>
      <c r="O69" s="1011"/>
      <c r="P69" s="1012"/>
      <c r="Q69" s="1013">
        <v>3135</v>
      </c>
      <c r="R69" s="1007"/>
      <c r="S69" s="1007"/>
      <c r="T69" s="1007"/>
      <c r="U69" s="1007"/>
      <c r="V69" s="1007">
        <v>2974</v>
      </c>
      <c r="W69" s="1007"/>
      <c r="X69" s="1007"/>
      <c r="Y69" s="1007"/>
      <c r="Z69" s="1007"/>
      <c r="AA69" s="1007">
        <v>161</v>
      </c>
      <c r="AB69" s="1007"/>
      <c r="AC69" s="1007"/>
      <c r="AD69" s="1007"/>
      <c r="AE69" s="1007"/>
      <c r="AF69" s="1007">
        <v>161</v>
      </c>
      <c r="AG69" s="1007"/>
      <c r="AH69" s="1007"/>
      <c r="AI69" s="1007"/>
      <c r="AJ69" s="1007"/>
      <c r="AK69" s="1007">
        <v>3</v>
      </c>
      <c r="AL69" s="1007"/>
      <c r="AM69" s="1007"/>
      <c r="AN69" s="1007"/>
      <c r="AO69" s="1007"/>
      <c r="AP69" s="1007" t="s">
        <v>549</v>
      </c>
      <c r="AQ69" s="1007"/>
      <c r="AR69" s="1007"/>
      <c r="AS69" s="1007"/>
      <c r="AT69" s="1007"/>
      <c r="AU69" s="1007" t="s">
        <v>549</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2">
      <c r="A70" s="238">
        <v>3</v>
      </c>
      <c r="B70" s="1010" t="s">
        <v>552</v>
      </c>
      <c r="C70" s="1011"/>
      <c r="D70" s="1011"/>
      <c r="E70" s="1011"/>
      <c r="F70" s="1011"/>
      <c r="G70" s="1011"/>
      <c r="H70" s="1011"/>
      <c r="I70" s="1011"/>
      <c r="J70" s="1011"/>
      <c r="K70" s="1011"/>
      <c r="L70" s="1011"/>
      <c r="M70" s="1011"/>
      <c r="N70" s="1011"/>
      <c r="O70" s="1011"/>
      <c r="P70" s="1012"/>
      <c r="Q70" s="1013">
        <v>4407</v>
      </c>
      <c r="R70" s="1007"/>
      <c r="S70" s="1007"/>
      <c r="T70" s="1007"/>
      <c r="U70" s="1007"/>
      <c r="V70" s="1007">
        <v>4087</v>
      </c>
      <c r="W70" s="1007"/>
      <c r="X70" s="1007"/>
      <c r="Y70" s="1007"/>
      <c r="Z70" s="1007"/>
      <c r="AA70" s="1007">
        <v>320</v>
      </c>
      <c r="AB70" s="1007"/>
      <c r="AC70" s="1007"/>
      <c r="AD70" s="1007"/>
      <c r="AE70" s="1007"/>
      <c r="AF70" s="1007">
        <v>320</v>
      </c>
      <c r="AG70" s="1007"/>
      <c r="AH70" s="1007"/>
      <c r="AI70" s="1007"/>
      <c r="AJ70" s="1007"/>
      <c r="AK70" s="1007">
        <v>507</v>
      </c>
      <c r="AL70" s="1007"/>
      <c r="AM70" s="1007"/>
      <c r="AN70" s="1007"/>
      <c r="AO70" s="1007"/>
      <c r="AP70" s="1007" t="s">
        <v>549</v>
      </c>
      <c r="AQ70" s="1007"/>
      <c r="AR70" s="1007"/>
      <c r="AS70" s="1007"/>
      <c r="AT70" s="1007"/>
      <c r="AU70" s="1007" t="s">
        <v>549</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2">
      <c r="A71" s="238">
        <v>4</v>
      </c>
      <c r="B71" s="1010" t="s">
        <v>553</v>
      </c>
      <c r="C71" s="1011"/>
      <c r="D71" s="1011"/>
      <c r="E71" s="1011"/>
      <c r="F71" s="1011"/>
      <c r="G71" s="1011"/>
      <c r="H71" s="1011"/>
      <c r="I71" s="1011"/>
      <c r="J71" s="1011"/>
      <c r="K71" s="1011"/>
      <c r="L71" s="1011"/>
      <c r="M71" s="1011"/>
      <c r="N71" s="1011"/>
      <c r="O71" s="1011"/>
      <c r="P71" s="1012"/>
      <c r="Q71" s="1013">
        <v>1092963</v>
      </c>
      <c r="R71" s="1007"/>
      <c r="S71" s="1007"/>
      <c r="T71" s="1007"/>
      <c r="U71" s="1007"/>
      <c r="V71" s="1007">
        <v>1080088</v>
      </c>
      <c r="W71" s="1007"/>
      <c r="X71" s="1007"/>
      <c r="Y71" s="1007"/>
      <c r="Z71" s="1007"/>
      <c r="AA71" s="1007">
        <v>12875</v>
      </c>
      <c r="AB71" s="1007"/>
      <c r="AC71" s="1007"/>
      <c r="AD71" s="1007"/>
      <c r="AE71" s="1007"/>
      <c r="AF71" s="1007">
        <v>12875</v>
      </c>
      <c r="AG71" s="1007"/>
      <c r="AH71" s="1007"/>
      <c r="AI71" s="1007"/>
      <c r="AJ71" s="1007"/>
      <c r="AK71" s="1007">
        <v>8791</v>
      </c>
      <c r="AL71" s="1007"/>
      <c r="AM71" s="1007"/>
      <c r="AN71" s="1007"/>
      <c r="AO71" s="1007"/>
      <c r="AP71" s="1007" t="s">
        <v>549</v>
      </c>
      <c r="AQ71" s="1007"/>
      <c r="AR71" s="1007"/>
      <c r="AS71" s="1007"/>
      <c r="AT71" s="1007"/>
      <c r="AU71" s="1007" t="s">
        <v>549</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2">
      <c r="A72" s="238">
        <v>5</v>
      </c>
      <c r="B72" s="1010" t="s">
        <v>554</v>
      </c>
      <c r="C72" s="1011"/>
      <c r="D72" s="1011"/>
      <c r="E72" s="1011"/>
      <c r="F72" s="1011"/>
      <c r="G72" s="1011"/>
      <c r="H72" s="1011"/>
      <c r="I72" s="1011"/>
      <c r="J72" s="1011"/>
      <c r="K72" s="1011"/>
      <c r="L72" s="1011"/>
      <c r="M72" s="1011"/>
      <c r="N72" s="1011"/>
      <c r="O72" s="1011"/>
      <c r="P72" s="1012"/>
      <c r="Q72" s="1013">
        <v>1205</v>
      </c>
      <c r="R72" s="1007"/>
      <c r="S72" s="1007"/>
      <c r="T72" s="1007"/>
      <c r="U72" s="1007"/>
      <c r="V72" s="1007">
        <v>1167</v>
      </c>
      <c r="W72" s="1007"/>
      <c r="X72" s="1007"/>
      <c r="Y72" s="1007"/>
      <c r="Z72" s="1007"/>
      <c r="AA72" s="1007">
        <v>38</v>
      </c>
      <c r="AB72" s="1007"/>
      <c r="AC72" s="1007"/>
      <c r="AD72" s="1007"/>
      <c r="AE72" s="1007"/>
      <c r="AF72" s="1007">
        <v>38</v>
      </c>
      <c r="AG72" s="1007"/>
      <c r="AH72" s="1007"/>
      <c r="AI72" s="1007"/>
      <c r="AJ72" s="1007"/>
      <c r="AK72" s="1007" t="s">
        <v>549</v>
      </c>
      <c r="AL72" s="1007"/>
      <c r="AM72" s="1007"/>
      <c r="AN72" s="1007"/>
      <c r="AO72" s="1007"/>
      <c r="AP72" s="1007" t="s">
        <v>549</v>
      </c>
      <c r="AQ72" s="1007"/>
      <c r="AR72" s="1007"/>
      <c r="AS72" s="1007"/>
      <c r="AT72" s="1007"/>
      <c r="AU72" s="1007" t="s">
        <v>549</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2">
      <c r="A73" s="238">
        <v>6</v>
      </c>
      <c r="B73" s="1010"/>
      <c r="C73" s="1011"/>
      <c r="D73" s="1011"/>
      <c r="E73" s="1011"/>
      <c r="F73" s="1011"/>
      <c r="G73" s="1011"/>
      <c r="H73" s="1011"/>
      <c r="I73" s="1011"/>
      <c r="J73" s="1011"/>
      <c r="K73" s="1011"/>
      <c r="L73" s="1011"/>
      <c r="M73" s="1011"/>
      <c r="N73" s="1011"/>
      <c r="O73" s="1011"/>
      <c r="P73" s="1012"/>
      <c r="Q73" s="1013"/>
      <c r="R73" s="1007"/>
      <c r="S73" s="1007"/>
      <c r="T73" s="1007"/>
      <c r="U73" s="1007"/>
      <c r="V73" s="1007"/>
      <c r="W73" s="1007"/>
      <c r="X73" s="1007"/>
      <c r="Y73" s="1007"/>
      <c r="Z73" s="1007"/>
      <c r="AA73" s="1007"/>
      <c r="AB73" s="1007"/>
      <c r="AC73" s="1007"/>
      <c r="AD73" s="1007"/>
      <c r="AE73" s="1007"/>
      <c r="AF73" s="1007"/>
      <c r="AG73" s="1007"/>
      <c r="AH73" s="1007"/>
      <c r="AI73" s="1007"/>
      <c r="AJ73" s="1007"/>
      <c r="AK73" s="1007"/>
      <c r="AL73" s="1007"/>
      <c r="AM73" s="1007"/>
      <c r="AN73" s="1007"/>
      <c r="AO73" s="1007"/>
      <c r="AP73" s="1007"/>
      <c r="AQ73" s="1007"/>
      <c r="AR73" s="1007"/>
      <c r="AS73" s="1007"/>
      <c r="AT73" s="1007"/>
      <c r="AU73" s="1007"/>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2">
      <c r="A74" s="238">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2">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2">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2">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2">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2">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2">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2">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2">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2">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2">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2">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2">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2">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5">
      <c r="A88" s="240" t="s">
        <v>376</v>
      </c>
      <c r="B88" s="973" t="s">
        <v>401</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13436</v>
      </c>
      <c r="AG88" s="995"/>
      <c r="AH88" s="995"/>
      <c r="AI88" s="995"/>
      <c r="AJ88" s="995"/>
      <c r="AK88" s="999"/>
      <c r="AL88" s="999"/>
      <c r="AM88" s="999"/>
      <c r="AN88" s="999"/>
      <c r="AO88" s="999"/>
      <c r="AP88" s="995">
        <v>4388</v>
      </c>
      <c r="AQ88" s="995"/>
      <c r="AR88" s="995"/>
      <c r="AS88" s="995"/>
      <c r="AT88" s="995"/>
      <c r="AU88" s="995">
        <v>3798</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973" t="s">
        <v>402</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5</v>
      </c>
      <c r="CS102" s="989"/>
      <c r="CT102" s="989"/>
      <c r="CU102" s="989"/>
      <c r="CV102" s="990"/>
      <c r="CW102" s="988">
        <v>0</v>
      </c>
      <c r="CX102" s="989"/>
      <c r="CY102" s="989"/>
      <c r="CZ102" s="989"/>
      <c r="DA102" s="990"/>
      <c r="DB102" s="988" t="s">
        <v>549</v>
      </c>
      <c r="DC102" s="989"/>
      <c r="DD102" s="989"/>
      <c r="DE102" s="989"/>
      <c r="DF102" s="990"/>
      <c r="DG102" s="988">
        <v>192</v>
      </c>
      <c r="DH102" s="989"/>
      <c r="DI102" s="989"/>
      <c r="DJ102" s="989"/>
      <c r="DK102" s="990"/>
      <c r="DL102" s="988" t="s">
        <v>549</v>
      </c>
      <c r="DM102" s="989"/>
      <c r="DN102" s="989"/>
      <c r="DO102" s="989"/>
      <c r="DP102" s="990"/>
      <c r="DQ102" s="988" t="s">
        <v>549</v>
      </c>
      <c r="DR102" s="989"/>
      <c r="DS102" s="989"/>
      <c r="DT102" s="989"/>
      <c r="DU102" s="990"/>
      <c r="DV102" s="973"/>
      <c r="DW102" s="974"/>
      <c r="DX102" s="974"/>
      <c r="DY102" s="974"/>
      <c r="DZ102" s="975"/>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403</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404</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78" t="s">
        <v>407</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408</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2">
      <c r="A109" s="931" t="s">
        <v>409</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410</v>
      </c>
      <c r="AB109" s="932"/>
      <c r="AC109" s="932"/>
      <c r="AD109" s="932"/>
      <c r="AE109" s="933"/>
      <c r="AF109" s="934" t="s">
        <v>411</v>
      </c>
      <c r="AG109" s="932"/>
      <c r="AH109" s="932"/>
      <c r="AI109" s="932"/>
      <c r="AJ109" s="933"/>
      <c r="AK109" s="934" t="s">
        <v>294</v>
      </c>
      <c r="AL109" s="932"/>
      <c r="AM109" s="932"/>
      <c r="AN109" s="932"/>
      <c r="AO109" s="933"/>
      <c r="AP109" s="934" t="s">
        <v>412</v>
      </c>
      <c r="AQ109" s="932"/>
      <c r="AR109" s="932"/>
      <c r="AS109" s="932"/>
      <c r="AT109" s="965"/>
      <c r="AU109" s="931" t="s">
        <v>409</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410</v>
      </c>
      <c r="BR109" s="932"/>
      <c r="BS109" s="932"/>
      <c r="BT109" s="932"/>
      <c r="BU109" s="933"/>
      <c r="BV109" s="934" t="s">
        <v>411</v>
      </c>
      <c r="BW109" s="932"/>
      <c r="BX109" s="932"/>
      <c r="BY109" s="932"/>
      <c r="BZ109" s="933"/>
      <c r="CA109" s="934" t="s">
        <v>294</v>
      </c>
      <c r="CB109" s="932"/>
      <c r="CC109" s="932"/>
      <c r="CD109" s="932"/>
      <c r="CE109" s="933"/>
      <c r="CF109" s="972" t="s">
        <v>412</v>
      </c>
      <c r="CG109" s="972"/>
      <c r="CH109" s="972"/>
      <c r="CI109" s="972"/>
      <c r="CJ109" s="972"/>
      <c r="CK109" s="934" t="s">
        <v>413</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410</v>
      </c>
      <c r="DH109" s="932"/>
      <c r="DI109" s="932"/>
      <c r="DJ109" s="932"/>
      <c r="DK109" s="933"/>
      <c r="DL109" s="934" t="s">
        <v>411</v>
      </c>
      <c r="DM109" s="932"/>
      <c r="DN109" s="932"/>
      <c r="DO109" s="932"/>
      <c r="DP109" s="933"/>
      <c r="DQ109" s="934" t="s">
        <v>294</v>
      </c>
      <c r="DR109" s="932"/>
      <c r="DS109" s="932"/>
      <c r="DT109" s="932"/>
      <c r="DU109" s="933"/>
      <c r="DV109" s="934" t="s">
        <v>412</v>
      </c>
      <c r="DW109" s="932"/>
      <c r="DX109" s="932"/>
      <c r="DY109" s="932"/>
      <c r="DZ109" s="965"/>
    </row>
    <row r="110" spans="1:131" s="230" customFormat="1" ht="26.25" customHeight="1" x14ac:dyDescent="0.2">
      <c r="A110" s="843" t="s">
        <v>414</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739461</v>
      </c>
      <c r="AB110" s="925"/>
      <c r="AC110" s="925"/>
      <c r="AD110" s="925"/>
      <c r="AE110" s="926"/>
      <c r="AF110" s="927">
        <v>822345</v>
      </c>
      <c r="AG110" s="925"/>
      <c r="AH110" s="925"/>
      <c r="AI110" s="925"/>
      <c r="AJ110" s="926"/>
      <c r="AK110" s="927">
        <v>858649</v>
      </c>
      <c r="AL110" s="925"/>
      <c r="AM110" s="925"/>
      <c r="AN110" s="925"/>
      <c r="AO110" s="926"/>
      <c r="AP110" s="928">
        <v>16.2</v>
      </c>
      <c r="AQ110" s="929"/>
      <c r="AR110" s="929"/>
      <c r="AS110" s="929"/>
      <c r="AT110" s="930"/>
      <c r="AU110" s="966" t="s">
        <v>69</v>
      </c>
      <c r="AV110" s="967"/>
      <c r="AW110" s="967"/>
      <c r="AX110" s="967"/>
      <c r="AY110" s="967"/>
      <c r="AZ110" s="896" t="s">
        <v>415</v>
      </c>
      <c r="BA110" s="844"/>
      <c r="BB110" s="844"/>
      <c r="BC110" s="844"/>
      <c r="BD110" s="844"/>
      <c r="BE110" s="844"/>
      <c r="BF110" s="844"/>
      <c r="BG110" s="844"/>
      <c r="BH110" s="844"/>
      <c r="BI110" s="844"/>
      <c r="BJ110" s="844"/>
      <c r="BK110" s="844"/>
      <c r="BL110" s="844"/>
      <c r="BM110" s="844"/>
      <c r="BN110" s="844"/>
      <c r="BO110" s="844"/>
      <c r="BP110" s="845"/>
      <c r="BQ110" s="897">
        <v>10425278</v>
      </c>
      <c r="BR110" s="878"/>
      <c r="BS110" s="878"/>
      <c r="BT110" s="878"/>
      <c r="BU110" s="878"/>
      <c r="BV110" s="878">
        <v>9885279</v>
      </c>
      <c r="BW110" s="878"/>
      <c r="BX110" s="878"/>
      <c r="BY110" s="878"/>
      <c r="BZ110" s="878"/>
      <c r="CA110" s="878">
        <v>9420291</v>
      </c>
      <c r="CB110" s="878"/>
      <c r="CC110" s="878"/>
      <c r="CD110" s="878"/>
      <c r="CE110" s="878"/>
      <c r="CF110" s="902">
        <v>178</v>
      </c>
      <c r="CG110" s="903"/>
      <c r="CH110" s="903"/>
      <c r="CI110" s="903"/>
      <c r="CJ110" s="903"/>
      <c r="CK110" s="962" t="s">
        <v>416</v>
      </c>
      <c r="CL110" s="855"/>
      <c r="CM110" s="896" t="s">
        <v>417</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121</v>
      </c>
      <c r="DH110" s="878"/>
      <c r="DI110" s="878"/>
      <c r="DJ110" s="878"/>
      <c r="DK110" s="878"/>
      <c r="DL110" s="878" t="s">
        <v>121</v>
      </c>
      <c r="DM110" s="878"/>
      <c r="DN110" s="878"/>
      <c r="DO110" s="878"/>
      <c r="DP110" s="878"/>
      <c r="DQ110" s="878" t="s">
        <v>121</v>
      </c>
      <c r="DR110" s="878"/>
      <c r="DS110" s="878"/>
      <c r="DT110" s="878"/>
      <c r="DU110" s="878"/>
      <c r="DV110" s="879" t="s">
        <v>121</v>
      </c>
      <c r="DW110" s="879"/>
      <c r="DX110" s="879"/>
      <c r="DY110" s="879"/>
      <c r="DZ110" s="880"/>
    </row>
    <row r="111" spans="1:131" s="230" customFormat="1" ht="26.25" customHeight="1" x14ac:dyDescent="0.2">
      <c r="A111" s="810" t="s">
        <v>418</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121</v>
      </c>
      <c r="AB111" s="955"/>
      <c r="AC111" s="955"/>
      <c r="AD111" s="955"/>
      <c r="AE111" s="956"/>
      <c r="AF111" s="957" t="s">
        <v>121</v>
      </c>
      <c r="AG111" s="955"/>
      <c r="AH111" s="955"/>
      <c r="AI111" s="955"/>
      <c r="AJ111" s="956"/>
      <c r="AK111" s="957" t="s">
        <v>121</v>
      </c>
      <c r="AL111" s="955"/>
      <c r="AM111" s="955"/>
      <c r="AN111" s="955"/>
      <c r="AO111" s="956"/>
      <c r="AP111" s="958" t="s">
        <v>121</v>
      </c>
      <c r="AQ111" s="959"/>
      <c r="AR111" s="959"/>
      <c r="AS111" s="959"/>
      <c r="AT111" s="960"/>
      <c r="AU111" s="968"/>
      <c r="AV111" s="969"/>
      <c r="AW111" s="969"/>
      <c r="AX111" s="969"/>
      <c r="AY111" s="969"/>
      <c r="AZ111" s="851" t="s">
        <v>419</v>
      </c>
      <c r="BA111" s="788"/>
      <c r="BB111" s="788"/>
      <c r="BC111" s="788"/>
      <c r="BD111" s="788"/>
      <c r="BE111" s="788"/>
      <c r="BF111" s="788"/>
      <c r="BG111" s="788"/>
      <c r="BH111" s="788"/>
      <c r="BI111" s="788"/>
      <c r="BJ111" s="788"/>
      <c r="BK111" s="788"/>
      <c r="BL111" s="788"/>
      <c r="BM111" s="788"/>
      <c r="BN111" s="788"/>
      <c r="BO111" s="788"/>
      <c r="BP111" s="789"/>
      <c r="BQ111" s="852">
        <v>365887</v>
      </c>
      <c r="BR111" s="853"/>
      <c r="BS111" s="853"/>
      <c r="BT111" s="853"/>
      <c r="BU111" s="853"/>
      <c r="BV111" s="853">
        <v>338562</v>
      </c>
      <c r="BW111" s="853"/>
      <c r="BX111" s="853"/>
      <c r="BY111" s="853"/>
      <c r="BZ111" s="853"/>
      <c r="CA111" s="853">
        <v>311243</v>
      </c>
      <c r="CB111" s="853"/>
      <c r="CC111" s="853"/>
      <c r="CD111" s="853"/>
      <c r="CE111" s="853"/>
      <c r="CF111" s="911">
        <v>5.9</v>
      </c>
      <c r="CG111" s="912"/>
      <c r="CH111" s="912"/>
      <c r="CI111" s="912"/>
      <c r="CJ111" s="912"/>
      <c r="CK111" s="963"/>
      <c r="CL111" s="857"/>
      <c r="CM111" s="851" t="s">
        <v>420</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121</v>
      </c>
      <c r="DH111" s="853"/>
      <c r="DI111" s="853"/>
      <c r="DJ111" s="853"/>
      <c r="DK111" s="853"/>
      <c r="DL111" s="853" t="s">
        <v>121</v>
      </c>
      <c r="DM111" s="853"/>
      <c r="DN111" s="853"/>
      <c r="DO111" s="853"/>
      <c r="DP111" s="853"/>
      <c r="DQ111" s="853" t="s">
        <v>121</v>
      </c>
      <c r="DR111" s="853"/>
      <c r="DS111" s="853"/>
      <c r="DT111" s="853"/>
      <c r="DU111" s="853"/>
      <c r="DV111" s="830" t="s">
        <v>121</v>
      </c>
      <c r="DW111" s="830"/>
      <c r="DX111" s="830"/>
      <c r="DY111" s="830"/>
      <c r="DZ111" s="831"/>
    </row>
    <row r="112" spans="1:131" s="230" customFormat="1" ht="26.25" customHeight="1" x14ac:dyDescent="0.2">
      <c r="A112" s="948" t="s">
        <v>421</v>
      </c>
      <c r="B112" s="949"/>
      <c r="C112" s="788" t="s">
        <v>422</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121</v>
      </c>
      <c r="AB112" s="816"/>
      <c r="AC112" s="816"/>
      <c r="AD112" s="816"/>
      <c r="AE112" s="817"/>
      <c r="AF112" s="818" t="s">
        <v>121</v>
      </c>
      <c r="AG112" s="816"/>
      <c r="AH112" s="816"/>
      <c r="AI112" s="816"/>
      <c r="AJ112" s="817"/>
      <c r="AK112" s="818" t="s">
        <v>121</v>
      </c>
      <c r="AL112" s="816"/>
      <c r="AM112" s="816"/>
      <c r="AN112" s="816"/>
      <c r="AO112" s="817"/>
      <c r="AP112" s="860" t="s">
        <v>121</v>
      </c>
      <c r="AQ112" s="861"/>
      <c r="AR112" s="861"/>
      <c r="AS112" s="861"/>
      <c r="AT112" s="862"/>
      <c r="AU112" s="968"/>
      <c r="AV112" s="969"/>
      <c r="AW112" s="969"/>
      <c r="AX112" s="969"/>
      <c r="AY112" s="969"/>
      <c r="AZ112" s="851" t="s">
        <v>423</v>
      </c>
      <c r="BA112" s="788"/>
      <c r="BB112" s="788"/>
      <c r="BC112" s="788"/>
      <c r="BD112" s="788"/>
      <c r="BE112" s="788"/>
      <c r="BF112" s="788"/>
      <c r="BG112" s="788"/>
      <c r="BH112" s="788"/>
      <c r="BI112" s="788"/>
      <c r="BJ112" s="788"/>
      <c r="BK112" s="788"/>
      <c r="BL112" s="788"/>
      <c r="BM112" s="788"/>
      <c r="BN112" s="788"/>
      <c r="BO112" s="788"/>
      <c r="BP112" s="789"/>
      <c r="BQ112" s="852">
        <v>1405962</v>
      </c>
      <c r="BR112" s="853"/>
      <c r="BS112" s="853"/>
      <c r="BT112" s="853"/>
      <c r="BU112" s="853"/>
      <c r="BV112" s="853">
        <v>1114173</v>
      </c>
      <c r="BW112" s="853"/>
      <c r="BX112" s="853"/>
      <c r="BY112" s="853"/>
      <c r="BZ112" s="853"/>
      <c r="CA112" s="853">
        <v>1044467</v>
      </c>
      <c r="CB112" s="853"/>
      <c r="CC112" s="853"/>
      <c r="CD112" s="853"/>
      <c r="CE112" s="853"/>
      <c r="CF112" s="911">
        <v>19.7</v>
      </c>
      <c r="CG112" s="912"/>
      <c r="CH112" s="912"/>
      <c r="CI112" s="912"/>
      <c r="CJ112" s="912"/>
      <c r="CK112" s="963"/>
      <c r="CL112" s="857"/>
      <c r="CM112" s="851" t="s">
        <v>424</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121</v>
      </c>
      <c r="DH112" s="853"/>
      <c r="DI112" s="853"/>
      <c r="DJ112" s="853"/>
      <c r="DK112" s="853"/>
      <c r="DL112" s="853" t="s">
        <v>121</v>
      </c>
      <c r="DM112" s="853"/>
      <c r="DN112" s="853"/>
      <c r="DO112" s="853"/>
      <c r="DP112" s="853"/>
      <c r="DQ112" s="853" t="s">
        <v>121</v>
      </c>
      <c r="DR112" s="853"/>
      <c r="DS112" s="853"/>
      <c r="DT112" s="853"/>
      <c r="DU112" s="853"/>
      <c r="DV112" s="830" t="s">
        <v>121</v>
      </c>
      <c r="DW112" s="830"/>
      <c r="DX112" s="830"/>
      <c r="DY112" s="830"/>
      <c r="DZ112" s="831"/>
    </row>
    <row r="113" spans="1:130" s="230" customFormat="1" ht="26.25" customHeight="1" x14ac:dyDescent="0.2">
      <c r="A113" s="950"/>
      <c r="B113" s="951"/>
      <c r="C113" s="788" t="s">
        <v>425</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133380</v>
      </c>
      <c r="AB113" s="955"/>
      <c r="AC113" s="955"/>
      <c r="AD113" s="955"/>
      <c r="AE113" s="956"/>
      <c r="AF113" s="957">
        <v>120582</v>
      </c>
      <c r="AG113" s="955"/>
      <c r="AH113" s="955"/>
      <c r="AI113" s="955"/>
      <c r="AJ113" s="956"/>
      <c r="AK113" s="957">
        <v>111831</v>
      </c>
      <c r="AL113" s="955"/>
      <c r="AM113" s="955"/>
      <c r="AN113" s="955"/>
      <c r="AO113" s="956"/>
      <c r="AP113" s="958">
        <v>2.1</v>
      </c>
      <c r="AQ113" s="959"/>
      <c r="AR113" s="959"/>
      <c r="AS113" s="959"/>
      <c r="AT113" s="960"/>
      <c r="AU113" s="968"/>
      <c r="AV113" s="969"/>
      <c r="AW113" s="969"/>
      <c r="AX113" s="969"/>
      <c r="AY113" s="969"/>
      <c r="AZ113" s="851" t="s">
        <v>426</v>
      </c>
      <c r="BA113" s="788"/>
      <c r="BB113" s="788"/>
      <c r="BC113" s="788"/>
      <c r="BD113" s="788"/>
      <c r="BE113" s="788"/>
      <c r="BF113" s="788"/>
      <c r="BG113" s="788"/>
      <c r="BH113" s="788"/>
      <c r="BI113" s="788"/>
      <c r="BJ113" s="788"/>
      <c r="BK113" s="788"/>
      <c r="BL113" s="788"/>
      <c r="BM113" s="788"/>
      <c r="BN113" s="788"/>
      <c r="BO113" s="788"/>
      <c r="BP113" s="789"/>
      <c r="BQ113" s="852">
        <v>4574166</v>
      </c>
      <c r="BR113" s="853"/>
      <c r="BS113" s="853"/>
      <c r="BT113" s="853"/>
      <c r="BU113" s="853"/>
      <c r="BV113" s="853">
        <v>4146970</v>
      </c>
      <c r="BW113" s="853"/>
      <c r="BX113" s="853"/>
      <c r="BY113" s="853"/>
      <c r="BZ113" s="853"/>
      <c r="CA113" s="853">
        <v>3798328</v>
      </c>
      <c r="CB113" s="853"/>
      <c r="CC113" s="853"/>
      <c r="CD113" s="853"/>
      <c r="CE113" s="853"/>
      <c r="CF113" s="911">
        <v>71.8</v>
      </c>
      <c r="CG113" s="912"/>
      <c r="CH113" s="912"/>
      <c r="CI113" s="912"/>
      <c r="CJ113" s="912"/>
      <c r="CK113" s="963"/>
      <c r="CL113" s="857"/>
      <c r="CM113" s="851" t="s">
        <v>427</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121</v>
      </c>
      <c r="DH113" s="816"/>
      <c r="DI113" s="816"/>
      <c r="DJ113" s="816"/>
      <c r="DK113" s="817"/>
      <c r="DL113" s="818" t="s">
        <v>121</v>
      </c>
      <c r="DM113" s="816"/>
      <c r="DN113" s="816"/>
      <c r="DO113" s="816"/>
      <c r="DP113" s="817"/>
      <c r="DQ113" s="818" t="s">
        <v>121</v>
      </c>
      <c r="DR113" s="816"/>
      <c r="DS113" s="816"/>
      <c r="DT113" s="816"/>
      <c r="DU113" s="817"/>
      <c r="DV113" s="860" t="s">
        <v>121</v>
      </c>
      <c r="DW113" s="861"/>
      <c r="DX113" s="861"/>
      <c r="DY113" s="861"/>
      <c r="DZ113" s="862"/>
    </row>
    <row r="114" spans="1:130" s="230" customFormat="1" ht="26.25" customHeight="1" x14ac:dyDescent="0.2">
      <c r="A114" s="950"/>
      <c r="B114" s="951"/>
      <c r="C114" s="788" t="s">
        <v>428</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427843</v>
      </c>
      <c r="AB114" s="816"/>
      <c r="AC114" s="816"/>
      <c r="AD114" s="816"/>
      <c r="AE114" s="817"/>
      <c r="AF114" s="818">
        <v>466464</v>
      </c>
      <c r="AG114" s="816"/>
      <c r="AH114" s="816"/>
      <c r="AI114" s="816"/>
      <c r="AJ114" s="817"/>
      <c r="AK114" s="818">
        <v>468161</v>
      </c>
      <c r="AL114" s="816"/>
      <c r="AM114" s="816"/>
      <c r="AN114" s="816"/>
      <c r="AO114" s="817"/>
      <c r="AP114" s="860">
        <v>8.8000000000000007</v>
      </c>
      <c r="AQ114" s="861"/>
      <c r="AR114" s="861"/>
      <c r="AS114" s="861"/>
      <c r="AT114" s="862"/>
      <c r="AU114" s="968"/>
      <c r="AV114" s="969"/>
      <c r="AW114" s="969"/>
      <c r="AX114" s="969"/>
      <c r="AY114" s="969"/>
      <c r="AZ114" s="851" t="s">
        <v>429</v>
      </c>
      <c r="BA114" s="788"/>
      <c r="BB114" s="788"/>
      <c r="BC114" s="788"/>
      <c r="BD114" s="788"/>
      <c r="BE114" s="788"/>
      <c r="BF114" s="788"/>
      <c r="BG114" s="788"/>
      <c r="BH114" s="788"/>
      <c r="BI114" s="788"/>
      <c r="BJ114" s="788"/>
      <c r="BK114" s="788"/>
      <c r="BL114" s="788"/>
      <c r="BM114" s="788"/>
      <c r="BN114" s="788"/>
      <c r="BO114" s="788"/>
      <c r="BP114" s="789"/>
      <c r="BQ114" s="852">
        <v>2144484</v>
      </c>
      <c r="BR114" s="853"/>
      <c r="BS114" s="853"/>
      <c r="BT114" s="853"/>
      <c r="BU114" s="853"/>
      <c r="BV114" s="853">
        <v>2197191</v>
      </c>
      <c r="BW114" s="853"/>
      <c r="BX114" s="853"/>
      <c r="BY114" s="853"/>
      <c r="BZ114" s="853"/>
      <c r="CA114" s="853">
        <v>2082251</v>
      </c>
      <c r="CB114" s="853"/>
      <c r="CC114" s="853"/>
      <c r="CD114" s="853"/>
      <c r="CE114" s="853"/>
      <c r="CF114" s="911">
        <v>39.299999999999997</v>
      </c>
      <c r="CG114" s="912"/>
      <c r="CH114" s="912"/>
      <c r="CI114" s="912"/>
      <c r="CJ114" s="912"/>
      <c r="CK114" s="963"/>
      <c r="CL114" s="857"/>
      <c r="CM114" s="851" t="s">
        <v>430</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121</v>
      </c>
      <c r="DH114" s="816"/>
      <c r="DI114" s="816"/>
      <c r="DJ114" s="816"/>
      <c r="DK114" s="817"/>
      <c r="DL114" s="818" t="s">
        <v>121</v>
      </c>
      <c r="DM114" s="816"/>
      <c r="DN114" s="816"/>
      <c r="DO114" s="816"/>
      <c r="DP114" s="817"/>
      <c r="DQ114" s="818" t="s">
        <v>121</v>
      </c>
      <c r="DR114" s="816"/>
      <c r="DS114" s="816"/>
      <c r="DT114" s="816"/>
      <c r="DU114" s="817"/>
      <c r="DV114" s="860" t="s">
        <v>121</v>
      </c>
      <c r="DW114" s="861"/>
      <c r="DX114" s="861"/>
      <c r="DY114" s="861"/>
      <c r="DZ114" s="862"/>
    </row>
    <row r="115" spans="1:130" s="230" customFormat="1" ht="26.25" customHeight="1" x14ac:dyDescent="0.2">
      <c r="A115" s="950"/>
      <c r="B115" s="951"/>
      <c r="C115" s="788" t="s">
        <v>431</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28831</v>
      </c>
      <c r="AB115" s="955"/>
      <c r="AC115" s="955"/>
      <c r="AD115" s="955"/>
      <c r="AE115" s="956"/>
      <c r="AF115" s="957">
        <v>27325</v>
      </c>
      <c r="AG115" s="955"/>
      <c r="AH115" s="955"/>
      <c r="AI115" s="955"/>
      <c r="AJ115" s="956"/>
      <c r="AK115" s="957">
        <v>27319</v>
      </c>
      <c r="AL115" s="955"/>
      <c r="AM115" s="955"/>
      <c r="AN115" s="955"/>
      <c r="AO115" s="956"/>
      <c r="AP115" s="958">
        <v>0.5</v>
      </c>
      <c r="AQ115" s="959"/>
      <c r="AR115" s="959"/>
      <c r="AS115" s="959"/>
      <c r="AT115" s="960"/>
      <c r="AU115" s="968"/>
      <c r="AV115" s="969"/>
      <c r="AW115" s="969"/>
      <c r="AX115" s="969"/>
      <c r="AY115" s="969"/>
      <c r="AZ115" s="851" t="s">
        <v>432</v>
      </c>
      <c r="BA115" s="788"/>
      <c r="BB115" s="788"/>
      <c r="BC115" s="788"/>
      <c r="BD115" s="788"/>
      <c r="BE115" s="788"/>
      <c r="BF115" s="788"/>
      <c r="BG115" s="788"/>
      <c r="BH115" s="788"/>
      <c r="BI115" s="788"/>
      <c r="BJ115" s="788"/>
      <c r="BK115" s="788"/>
      <c r="BL115" s="788"/>
      <c r="BM115" s="788"/>
      <c r="BN115" s="788"/>
      <c r="BO115" s="788"/>
      <c r="BP115" s="789"/>
      <c r="BQ115" s="852" t="s">
        <v>121</v>
      </c>
      <c r="BR115" s="853"/>
      <c r="BS115" s="853"/>
      <c r="BT115" s="853"/>
      <c r="BU115" s="853"/>
      <c r="BV115" s="853" t="s">
        <v>121</v>
      </c>
      <c r="BW115" s="853"/>
      <c r="BX115" s="853"/>
      <c r="BY115" s="853"/>
      <c r="BZ115" s="853"/>
      <c r="CA115" s="853" t="s">
        <v>121</v>
      </c>
      <c r="CB115" s="853"/>
      <c r="CC115" s="853"/>
      <c r="CD115" s="853"/>
      <c r="CE115" s="853"/>
      <c r="CF115" s="911" t="s">
        <v>121</v>
      </c>
      <c r="CG115" s="912"/>
      <c r="CH115" s="912"/>
      <c r="CI115" s="912"/>
      <c r="CJ115" s="912"/>
      <c r="CK115" s="963"/>
      <c r="CL115" s="857"/>
      <c r="CM115" s="851" t="s">
        <v>433</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v>310624</v>
      </c>
      <c r="DH115" s="816"/>
      <c r="DI115" s="816"/>
      <c r="DJ115" s="816"/>
      <c r="DK115" s="817"/>
      <c r="DL115" s="818">
        <v>297124</v>
      </c>
      <c r="DM115" s="816"/>
      <c r="DN115" s="816"/>
      <c r="DO115" s="816"/>
      <c r="DP115" s="817"/>
      <c r="DQ115" s="818">
        <v>283624</v>
      </c>
      <c r="DR115" s="816"/>
      <c r="DS115" s="816"/>
      <c r="DT115" s="816"/>
      <c r="DU115" s="817"/>
      <c r="DV115" s="860">
        <v>5.4</v>
      </c>
      <c r="DW115" s="861"/>
      <c r="DX115" s="861"/>
      <c r="DY115" s="861"/>
      <c r="DZ115" s="862"/>
    </row>
    <row r="116" spans="1:130" s="230" customFormat="1" ht="26.25" customHeight="1" x14ac:dyDescent="0.2">
      <c r="A116" s="952"/>
      <c r="B116" s="953"/>
      <c r="C116" s="875" t="s">
        <v>434</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v>321</v>
      </c>
      <c r="AB116" s="816"/>
      <c r="AC116" s="816"/>
      <c r="AD116" s="816"/>
      <c r="AE116" s="817"/>
      <c r="AF116" s="818" t="s">
        <v>121</v>
      </c>
      <c r="AG116" s="816"/>
      <c r="AH116" s="816"/>
      <c r="AI116" s="816"/>
      <c r="AJ116" s="817"/>
      <c r="AK116" s="818" t="s">
        <v>121</v>
      </c>
      <c r="AL116" s="816"/>
      <c r="AM116" s="816"/>
      <c r="AN116" s="816"/>
      <c r="AO116" s="817"/>
      <c r="AP116" s="860" t="s">
        <v>121</v>
      </c>
      <c r="AQ116" s="861"/>
      <c r="AR116" s="861"/>
      <c r="AS116" s="861"/>
      <c r="AT116" s="862"/>
      <c r="AU116" s="968"/>
      <c r="AV116" s="969"/>
      <c r="AW116" s="969"/>
      <c r="AX116" s="969"/>
      <c r="AY116" s="969"/>
      <c r="AZ116" s="945" t="s">
        <v>435</v>
      </c>
      <c r="BA116" s="946"/>
      <c r="BB116" s="946"/>
      <c r="BC116" s="946"/>
      <c r="BD116" s="946"/>
      <c r="BE116" s="946"/>
      <c r="BF116" s="946"/>
      <c r="BG116" s="946"/>
      <c r="BH116" s="946"/>
      <c r="BI116" s="946"/>
      <c r="BJ116" s="946"/>
      <c r="BK116" s="946"/>
      <c r="BL116" s="946"/>
      <c r="BM116" s="946"/>
      <c r="BN116" s="946"/>
      <c r="BO116" s="946"/>
      <c r="BP116" s="947"/>
      <c r="BQ116" s="852" t="s">
        <v>121</v>
      </c>
      <c r="BR116" s="853"/>
      <c r="BS116" s="853"/>
      <c r="BT116" s="853"/>
      <c r="BU116" s="853"/>
      <c r="BV116" s="853" t="s">
        <v>121</v>
      </c>
      <c r="BW116" s="853"/>
      <c r="BX116" s="853"/>
      <c r="BY116" s="853"/>
      <c r="BZ116" s="853"/>
      <c r="CA116" s="853" t="s">
        <v>121</v>
      </c>
      <c r="CB116" s="853"/>
      <c r="CC116" s="853"/>
      <c r="CD116" s="853"/>
      <c r="CE116" s="853"/>
      <c r="CF116" s="911" t="s">
        <v>121</v>
      </c>
      <c r="CG116" s="912"/>
      <c r="CH116" s="912"/>
      <c r="CI116" s="912"/>
      <c r="CJ116" s="912"/>
      <c r="CK116" s="963"/>
      <c r="CL116" s="857"/>
      <c r="CM116" s="851" t="s">
        <v>436</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121</v>
      </c>
      <c r="DH116" s="816"/>
      <c r="DI116" s="816"/>
      <c r="DJ116" s="816"/>
      <c r="DK116" s="817"/>
      <c r="DL116" s="818" t="s">
        <v>121</v>
      </c>
      <c r="DM116" s="816"/>
      <c r="DN116" s="816"/>
      <c r="DO116" s="816"/>
      <c r="DP116" s="817"/>
      <c r="DQ116" s="818" t="s">
        <v>121</v>
      </c>
      <c r="DR116" s="816"/>
      <c r="DS116" s="816"/>
      <c r="DT116" s="816"/>
      <c r="DU116" s="817"/>
      <c r="DV116" s="860" t="s">
        <v>121</v>
      </c>
      <c r="DW116" s="861"/>
      <c r="DX116" s="861"/>
      <c r="DY116" s="861"/>
      <c r="DZ116" s="862"/>
    </row>
    <row r="117" spans="1:130" s="230" customFormat="1" ht="26.25" customHeight="1" x14ac:dyDescent="0.2">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437</v>
      </c>
      <c r="Z117" s="933"/>
      <c r="AA117" s="938">
        <v>1329836</v>
      </c>
      <c r="AB117" s="939"/>
      <c r="AC117" s="939"/>
      <c r="AD117" s="939"/>
      <c r="AE117" s="940"/>
      <c r="AF117" s="941">
        <v>1436716</v>
      </c>
      <c r="AG117" s="939"/>
      <c r="AH117" s="939"/>
      <c r="AI117" s="939"/>
      <c r="AJ117" s="940"/>
      <c r="AK117" s="941">
        <v>1465960</v>
      </c>
      <c r="AL117" s="939"/>
      <c r="AM117" s="939"/>
      <c r="AN117" s="939"/>
      <c r="AO117" s="940"/>
      <c r="AP117" s="942"/>
      <c r="AQ117" s="943"/>
      <c r="AR117" s="943"/>
      <c r="AS117" s="943"/>
      <c r="AT117" s="944"/>
      <c r="AU117" s="968"/>
      <c r="AV117" s="969"/>
      <c r="AW117" s="969"/>
      <c r="AX117" s="969"/>
      <c r="AY117" s="969"/>
      <c r="AZ117" s="899" t="s">
        <v>438</v>
      </c>
      <c r="BA117" s="900"/>
      <c r="BB117" s="900"/>
      <c r="BC117" s="900"/>
      <c r="BD117" s="900"/>
      <c r="BE117" s="900"/>
      <c r="BF117" s="900"/>
      <c r="BG117" s="900"/>
      <c r="BH117" s="900"/>
      <c r="BI117" s="900"/>
      <c r="BJ117" s="900"/>
      <c r="BK117" s="900"/>
      <c r="BL117" s="900"/>
      <c r="BM117" s="900"/>
      <c r="BN117" s="900"/>
      <c r="BO117" s="900"/>
      <c r="BP117" s="901"/>
      <c r="BQ117" s="852" t="s">
        <v>121</v>
      </c>
      <c r="BR117" s="853"/>
      <c r="BS117" s="853"/>
      <c r="BT117" s="853"/>
      <c r="BU117" s="853"/>
      <c r="BV117" s="853" t="s">
        <v>121</v>
      </c>
      <c r="BW117" s="853"/>
      <c r="BX117" s="853"/>
      <c r="BY117" s="853"/>
      <c r="BZ117" s="853"/>
      <c r="CA117" s="853" t="s">
        <v>121</v>
      </c>
      <c r="CB117" s="853"/>
      <c r="CC117" s="853"/>
      <c r="CD117" s="853"/>
      <c r="CE117" s="853"/>
      <c r="CF117" s="911" t="s">
        <v>121</v>
      </c>
      <c r="CG117" s="912"/>
      <c r="CH117" s="912"/>
      <c r="CI117" s="912"/>
      <c r="CJ117" s="912"/>
      <c r="CK117" s="963"/>
      <c r="CL117" s="857"/>
      <c r="CM117" s="851" t="s">
        <v>439</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121</v>
      </c>
      <c r="DH117" s="816"/>
      <c r="DI117" s="816"/>
      <c r="DJ117" s="816"/>
      <c r="DK117" s="817"/>
      <c r="DL117" s="818" t="s">
        <v>121</v>
      </c>
      <c r="DM117" s="816"/>
      <c r="DN117" s="816"/>
      <c r="DO117" s="816"/>
      <c r="DP117" s="817"/>
      <c r="DQ117" s="818" t="s">
        <v>121</v>
      </c>
      <c r="DR117" s="816"/>
      <c r="DS117" s="816"/>
      <c r="DT117" s="816"/>
      <c r="DU117" s="817"/>
      <c r="DV117" s="860" t="s">
        <v>121</v>
      </c>
      <c r="DW117" s="861"/>
      <c r="DX117" s="861"/>
      <c r="DY117" s="861"/>
      <c r="DZ117" s="862"/>
    </row>
    <row r="118" spans="1:130" s="230" customFormat="1" ht="26.25" customHeight="1" x14ac:dyDescent="0.2">
      <c r="A118" s="931" t="s">
        <v>413</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410</v>
      </c>
      <c r="AB118" s="932"/>
      <c r="AC118" s="932"/>
      <c r="AD118" s="932"/>
      <c r="AE118" s="933"/>
      <c r="AF118" s="934" t="s">
        <v>411</v>
      </c>
      <c r="AG118" s="932"/>
      <c r="AH118" s="932"/>
      <c r="AI118" s="932"/>
      <c r="AJ118" s="933"/>
      <c r="AK118" s="934" t="s">
        <v>294</v>
      </c>
      <c r="AL118" s="932"/>
      <c r="AM118" s="932"/>
      <c r="AN118" s="932"/>
      <c r="AO118" s="933"/>
      <c r="AP118" s="935" t="s">
        <v>412</v>
      </c>
      <c r="AQ118" s="936"/>
      <c r="AR118" s="936"/>
      <c r="AS118" s="936"/>
      <c r="AT118" s="937"/>
      <c r="AU118" s="968"/>
      <c r="AV118" s="969"/>
      <c r="AW118" s="969"/>
      <c r="AX118" s="969"/>
      <c r="AY118" s="969"/>
      <c r="AZ118" s="874" t="s">
        <v>440</v>
      </c>
      <c r="BA118" s="875"/>
      <c r="BB118" s="875"/>
      <c r="BC118" s="875"/>
      <c r="BD118" s="875"/>
      <c r="BE118" s="875"/>
      <c r="BF118" s="875"/>
      <c r="BG118" s="875"/>
      <c r="BH118" s="875"/>
      <c r="BI118" s="875"/>
      <c r="BJ118" s="875"/>
      <c r="BK118" s="875"/>
      <c r="BL118" s="875"/>
      <c r="BM118" s="875"/>
      <c r="BN118" s="875"/>
      <c r="BO118" s="875"/>
      <c r="BP118" s="876"/>
      <c r="BQ118" s="915" t="s">
        <v>121</v>
      </c>
      <c r="BR118" s="881"/>
      <c r="BS118" s="881"/>
      <c r="BT118" s="881"/>
      <c r="BU118" s="881"/>
      <c r="BV118" s="881" t="s">
        <v>121</v>
      </c>
      <c r="BW118" s="881"/>
      <c r="BX118" s="881"/>
      <c r="BY118" s="881"/>
      <c r="BZ118" s="881"/>
      <c r="CA118" s="881" t="s">
        <v>121</v>
      </c>
      <c r="CB118" s="881"/>
      <c r="CC118" s="881"/>
      <c r="CD118" s="881"/>
      <c r="CE118" s="881"/>
      <c r="CF118" s="911" t="s">
        <v>121</v>
      </c>
      <c r="CG118" s="912"/>
      <c r="CH118" s="912"/>
      <c r="CI118" s="912"/>
      <c r="CJ118" s="912"/>
      <c r="CK118" s="963"/>
      <c r="CL118" s="857"/>
      <c r="CM118" s="851" t="s">
        <v>441</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121</v>
      </c>
      <c r="DH118" s="816"/>
      <c r="DI118" s="816"/>
      <c r="DJ118" s="816"/>
      <c r="DK118" s="817"/>
      <c r="DL118" s="818" t="s">
        <v>121</v>
      </c>
      <c r="DM118" s="816"/>
      <c r="DN118" s="816"/>
      <c r="DO118" s="816"/>
      <c r="DP118" s="817"/>
      <c r="DQ118" s="818" t="s">
        <v>121</v>
      </c>
      <c r="DR118" s="816"/>
      <c r="DS118" s="816"/>
      <c r="DT118" s="816"/>
      <c r="DU118" s="817"/>
      <c r="DV118" s="860" t="s">
        <v>121</v>
      </c>
      <c r="DW118" s="861"/>
      <c r="DX118" s="861"/>
      <c r="DY118" s="861"/>
      <c r="DZ118" s="862"/>
    </row>
    <row r="119" spans="1:130" s="230" customFormat="1" ht="26.25" customHeight="1" x14ac:dyDescent="0.2">
      <c r="A119" s="854" t="s">
        <v>416</v>
      </c>
      <c r="B119" s="855"/>
      <c r="C119" s="896" t="s">
        <v>417</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121</v>
      </c>
      <c r="AB119" s="925"/>
      <c r="AC119" s="925"/>
      <c r="AD119" s="925"/>
      <c r="AE119" s="926"/>
      <c r="AF119" s="927" t="s">
        <v>121</v>
      </c>
      <c r="AG119" s="925"/>
      <c r="AH119" s="925"/>
      <c r="AI119" s="925"/>
      <c r="AJ119" s="926"/>
      <c r="AK119" s="927" t="s">
        <v>121</v>
      </c>
      <c r="AL119" s="925"/>
      <c r="AM119" s="925"/>
      <c r="AN119" s="925"/>
      <c r="AO119" s="926"/>
      <c r="AP119" s="928" t="s">
        <v>121</v>
      </c>
      <c r="AQ119" s="929"/>
      <c r="AR119" s="929"/>
      <c r="AS119" s="929"/>
      <c r="AT119" s="930"/>
      <c r="AU119" s="970"/>
      <c r="AV119" s="971"/>
      <c r="AW119" s="971"/>
      <c r="AX119" s="971"/>
      <c r="AY119" s="971"/>
      <c r="AZ119" s="251" t="s">
        <v>177</v>
      </c>
      <c r="BA119" s="251"/>
      <c r="BB119" s="251"/>
      <c r="BC119" s="251"/>
      <c r="BD119" s="251"/>
      <c r="BE119" s="251"/>
      <c r="BF119" s="251"/>
      <c r="BG119" s="251"/>
      <c r="BH119" s="251"/>
      <c r="BI119" s="251"/>
      <c r="BJ119" s="251"/>
      <c r="BK119" s="251"/>
      <c r="BL119" s="251"/>
      <c r="BM119" s="251"/>
      <c r="BN119" s="251"/>
      <c r="BO119" s="913" t="s">
        <v>442</v>
      </c>
      <c r="BP119" s="914"/>
      <c r="BQ119" s="915">
        <v>18915777</v>
      </c>
      <c r="BR119" s="881"/>
      <c r="BS119" s="881"/>
      <c r="BT119" s="881"/>
      <c r="BU119" s="881"/>
      <c r="BV119" s="881">
        <v>17682175</v>
      </c>
      <c r="BW119" s="881"/>
      <c r="BX119" s="881"/>
      <c r="BY119" s="881"/>
      <c r="BZ119" s="881"/>
      <c r="CA119" s="881">
        <v>16656580</v>
      </c>
      <c r="CB119" s="881"/>
      <c r="CC119" s="881"/>
      <c r="CD119" s="881"/>
      <c r="CE119" s="881"/>
      <c r="CF119" s="784"/>
      <c r="CG119" s="785"/>
      <c r="CH119" s="785"/>
      <c r="CI119" s="785"/>
      <c r="CJ119" s="870"/>
      <c r="CK119" s="964"/>
      <c r="CL119" s="859"/>
      <c r="CM119" s="874" t="s">
        <v>443</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v>55263</v>
      </c>
      <c r="DH119" s="800"/>
      <c r="DI119" s="800"/>
      <c r="DJ119" s="800"/>
      <c r="DK119" s="801"/>
      <c r="DL119" s="802">
        <v>41438</v>
      </c>
      <c r="DM119" s="800"/>
      <c r="DN119" s="800"/>
      <c r="DO119" s="800"/>
      <c r="DP119" s="801"/>
      <c r="DQ119" s="802">
        <v>27619</v>
      </c>
      <c r="DR119" s="800"/>
      <c r="DS119" s="800"/>
      <c r="DT119" s="800"/>
      <c r="DU119" s="801"/>
      <c r="DV119" s="884">
        <v>0.5</v>
      </c>
      <c r="DW119" s="885"/>
      <c r="DX119" s="885"/>
      <c r="DY119" s="885"/>
      <c r="DZ119" s="886"/>
    </row>
    <row r="120" spans="1:130" s="230" customFormat="1" ht="26.25" customHeight="1" x14ac:dyDescent="0.2">
      <c r="A120" s="856"/>
      <c r="B120" s="857"/>
      <c r="C120" s="851" t="s">
        <v>420</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121</v>
      </c>
      <c r="AB120" s="816"/>
      <c r="AC120" s="816"/>
      <c r="AD120" s="816"/>
      <c r="AE120" s="817"/>
      <c r="AF120" s="818" t="s">
        <v>121</v>
      </c>
      <c r="AG120" s="816"/>
      <c r="AH120" s="816"/>
      <c r="AI120" s="816"/>
      <c r="AJ120" s="817"/>
      <c r="AK120" s="818" t="s">
        <v>121</v>
      </c>
      <c r="AL120" s="816"/>
      <c r="AM120" s="816"/>
      <c r="AN120" s="816"/>
      <c r="AO120" s="817"/>
      <c r="AP120" s="860" t="s">
        <v>121</v>
      </c>
      <c r="AQ120" s="861"/>
      <c r="AR120" s="861"/>
      <c r="AS120" s="861"/>
      <c r="AT120" s="862"/>
      <c r="AU120" s="916" t="s">
        <v>444</v>
      </c>
      <c r="AV120" s="917"/>
      <c r="AW120" s="917"/>
      <c r="AX120" s="917"/>
      <c r="AY120" s="918"/>
      <c r="AZ120" s="896" t="s">
        <v>445</v>
      </c>
      <c r="BA120" s="844"/>
      <c r="BB120" s="844"/>
      <c r="BC120" s="844"/>
      <c r="BD120" s="844"/>
      <c r="BE120" s="844"/>
      <c r="BF120" s="844"/>
      <c r="BG120" s="844"/>
      <c r="BH120" s="844"/>
      <c r="BI120" s="844"/>
      <c r="BJ120" s="844"/>
      <c r="BK120" s="844"/>
      <c r="BL120" s="844"/>
      <c r="BM120" s="844"/>
      <c r="BN120" s="844"/>
      <c r="BO120" s="844"/>
      <c r="BP120" s="845"/>
      <c r="BQ120" s="897">
        <v>3055240</v>
      </c>
      <c r="BR120" s="878"/>
      <c r="BS120" s="878"/>
      <c r="BT120" s="878"/>
      <c r="BU120" s="878"/>
      <c r="BV120" s="878">
        <v>3341011</v>
      </c>
      <c r="BW120" s="878"/>
      <c r="BX120" s="878"/>
      <c r="BY120" s="878"/>
      <c r="BZ120" s="878"/>
      <c r="CA120" s="878">
        <v>3190767</v>
      </c>
      <c r="CB120" s="878"/>
      <c r="CC120" s="878"/>
      <c r="CD120" s="878"/>
      <c r="CE120" s="878"/>
      <c r="CF120" s="902">
        <v>60.3</v>
      </c>
      <c r="CG120" s="903"/>
      <c r="CH120" s="903"/>
      <c r="CI120" s="903"/>
      <c r="CJ120" s="903"/>
      <c r="CK120" s="904" t="s">
        <v>446</v>
      </c>
      <c r="CL120" s="888"/>
      <c r="CM120" s="888"/>
      <c r="CN120" s="888"/>
      <c r="CO120" s="889"/>
      <c r="CP120" s="908" t="s">
        <v>395</v>
      </c>
      <c r="CQ120" s="909"/>
      <c r="CR120" s="909"/>
      <c r="CS120" s="909"/>
      <c r="CT120" s="909"/>
      <c r="CU120" s="909"/>
      <c r="CV120" s="909"/>
      <c r="CW120" s="909"/>
      <c r="CX120" s="909"/>
      <c r="CY120" s="909"/>
      <c r="CZ120" s="909"/>
      <c r="DA120" s="909"/>
      <c r="DB120" s="909"/>
      <c r="DC120" s="909"/>
      <c r="DD120" s="909"/>
      <c r="DE120" s="909"/>
      <c r="DF120" s="910"/>
      <c r="DG120" s="897">
        <v>1405962</v>
      </c>
      <c r="DH120" s="878"/>
      <c r="DI120" s="878"/>
      <c r="DJ120" s="878"/>
      <c r="DK120" s="878"/>
      <c r="DL120" s="878">
        <v>1114173</v>
      </c>
      <c r="DM120" s="878"/>
      <c r="DN120" s="878"/>
      <c r="DO120" s="878"/>
      <c r="DP120" s="878"/>
      <c r="DQ120" s="878">
        <v>1044467</v>
      </c>
      <c r="DR120" s="878"/>
      <c r="DS120" s="878"/>
      <c r="DT120" s="878"/>
      <c r="DU120" s="878"/>
      <c r="DV120" s="879">
        <v>19.7</v>
      </c>
      <c r="DW120" s="879"/>
      <c r="DX120" s="879"/>
      <c r="DY120" s="879"/>
      <c r="DZ120" s="880"/>
    </row>
    <row r="121" spans="1:130" s="230" customFormat="1" ht="26.25" customHeight="1" x14ac:dyDescent="0.2">
      <c r="A121" s="856"/>
      <c r="B121" s="857"/>
      <c r="C121" s="899" t="s">
        <v>447</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121</v>
      </c>
      <c r="AB121" s="816"/>
      <c r="AC121" s="816"/>
      <c r="AD121" s="816"/>
      <c r="AE121" s="817"/>
      <c r="AF121" s="818" t="s">
        <v>121</v>
      </c>
      <c r="AG121" s="816"/>
      <c r="AH121" s="816"/>
      <c r="AI121" s="816"/>
      <c r="AJ121" s="817"/>
      <c r="AK121" s="818" t="s">
        <v>121</v>
      </c>
      <c r="AL121" s="816"/>
      <c r="AM121" s="816"/>
      <c r="AN121" s="816"/>
      <c r="AO121" s="817"/>
      <c r="AP121" s="860" t="s">
        <v>121</v>
      </c>
      <c r="AQ121" s="861"/>
      <c r="AR121" s="861"/>
      <c r="AS121" s="861"/>
      <c r="AT121" s="862"/>
      <c r="AU121" s="919"/>
      <c r="AV121" s="920"/>
      <c r="AW121" s="920"/>
      <c r="AX121" s="920"/>
      <c r="AY121" s="921"/>
      <c r="AZ121" s="851" t="s">
        <v>448</v>
      </c>
      <c r="BA121" s="788"/>
      <c r="BB121" s="788"/>
      <c r="BC121" s="788"/>
      <c r="BD121" s="788"/>
      <c r="BE121" s="788"/>
      <c r="BF121" s="788"/>
      <c r="BG121" s="788"/>
      <c r="BH121" s="788"/>
      <c r="BI121" s="788"/>
      <c r="BJ121" s="788"/>
      <c r="BK121" s="788"/>
      <c r="BL121" s="788"/>
      <c r="BM121" s="788"/>
      <c r="BN121" s="788"/>
      <c r="BO121" s="788"/>
      <c r="BP121" s="789"/>
      <c r="BQ121" s="852">
        <v>3184270</v>
      </c>
      <c r="BR121" s="853"/>
      <c r="BS121" s="853"/>
      <c r="BT121" s="853"/>
      <c r="BU121" s="853"/>
      <c r="BV121" s="853">
        <v>2525207</v>
      </c>
      <c r="BW121" s="853"/>
      <c r="BX121" s="853"/>
      <c r="BY121" s="853"/>
      <c r="BZ121" s="853"/>
      <c r="CA121" s="853">
        <v>2200914</v>
      </c>
      <c r="CB121" s="853"/>
      <c r="CC121" s="853"/>
      <c r="CD121" s="853"/>
      <c r="CE121" s="853"/>
      <c r="CF121" s="911">
        <v>41.6</v>
      </c>
      <c r="CG121" s="912"/>
      <c r="CH121" s="912"/>
      <c r="CI121" s="912"/>
      <c r="CJ121" s="912"/>
      <c r="CK121" s="905"/>
      <c r="CL121" s="891"/>
      <c r="CM121" s="891"/>
      <c r="CN121" s="891"/>
      <c r="CO121" s="892"/>
      <c r="CP121" s="871" t="s">
        <v>394</v>
      </c>
      <c r="CQ121" s="872"/>
      <c r="CR121" s="872"/>
      <c r="CS121" s="872"/>
      <c r="CT121" s="872"/>
      <c r="CU121" s="872"/>
      <c r="CV121" s="872"/>
      <c r="CW121" s="872"/>
      <c r="CX121" s="872"/>
      <c r="CY121" s="872"/>
      <c r="CZ121" s="872"/>
      <c r="DA121" s="872"/>
      <c r="DB121" s="872"/>
      <c r="DC121" s="872"/>
      <c r="DD121" s="872"/>
      <c r="DE121" s="872"/>
      <c r="DF121" s="873"/>
      <c r="DG121" s="852" t="s">
        <v>121</v>
      </c>
      <c r="DH121" s="853"/>
      <c r="DI121" s="853"/>
      <c r="DJ121" s="853"/>
      <c r="DK121" s="853"/>
      <c r="DL121" s="853" t="s">
        <v>121</v>
      </c>
      <c r="DM121" s="853"/>
      <c r="DN121" s="853"/>
      <c r="DO121" s="853"/>
      <c r="DP121" s="853"/>
      <c r="DQ121" s="853" t="s">
        <v>121</v>
      </c>
      <c r="DR121" s="853"/>
      <c r="DS121" s="853"/>
      <c r="DT121" s="853"/>
      <c r="DU121" s="853"/>
      <c r="DV121" s="830" t="s">
        <v>121</v>
      </c>
      <c r="DW121" s="830"/>
      <c r="DX121" s="830"/>
      <c r="DY121" s="830"/>
      <c r="DZ121" s="831"/>
    </row>
    <row r="122" spans="1:130" s="230" customFormat="1" ht="26.25" customHeight="1" x14ac:dyDescent="0.2">
      <c r="A122" s="856"/>
      <c r="B122" s="857"/>
      <c r="C122" s="851" t="s">
        <v>430</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121</v>
      </c>
      <c r="AB122" s="816"/>
      <c r="AC122" s="816"/>
      <c r="AD122" s="816"/>
      <c r="AE122" s="817"/>
      <c r="AF122" s="818" t="s">
        <v>121</v>
      </c>
      <c r="AG122" s="816"/>
      <c r="AH122" s="816"/>
      <c r="AI122" s="816"/>
      <c r="AJ122" s="817"/>
      <c r="AK122" s="818" t="s">
        <v>121</v>
      </c>
      <c r="AL122" s="816"/>
      <c r="AM122" s="816"/>
      <c r="AN122" s="816"/>
      <c r="AO122" s="817"/>
      <c r="AP122" s="860" t="s">
        <v>121</v>
      </c>
      <c r="AQ122" s="861"/>
      <c r="AR122" s="861"/>
      <c r="AS122" s="861"/>
      <c r="AT122" s="862"/>
      <c r="AU122" s="919"/>
      <c r="AV122" s="920"/>
      <c r="AW122" s="920"/>
      <c r="AX122" s="920"/>
      <c r="AY122" s="921"/>
      <c r="AZ122" s="874" t="s">
        <v>449</v>
      </c>
      <c r="BA122" s="875"/>
      <c r="BB122" s="875"/>
      <c r="BC122" s="875"/>
      <c r="BD122" s="875"/>
      <c r="BE122" s="875"/>
      <c r="BF122" s="875"/>
      <c r="BG122" s="875"/>
      <c r="BH122" s="875"/>
      <c r="BI122" s="875"/>
      <c r="BJ122" s="875"/>
      <c r="BK122" s="875"/>
      <c r="BL122" s="875"/>
      <c r="BM122" s="875"/>
      <c r="BN122" s="875"/>
      <c r="BO122" s="875"/>
      <c r="BP122" s="876"/>
      <c r="BQ122" s="915">
        <v>8839379</v>
      </c>
      <c r="BR122" s="881"/>
      <c r="BS122" s="881"/>
      <c r="BT122" s="881"/>
      <c r="BU122" s="881"/>
      <c r="BV122" s="881">
        <v>8325406</v>
      </c>
      <c r="BW122" s="881"/>
      <c r="BX122" s="881"/>
      <c r="BY122" s="881"/>
      <c r="BZ122" s="881"/>
      <c r="CA122" s="881">
        <v>7783491</v>
      </c>
      <c r="CB122" s="881"/>
      <c r="CC122" s="881"/>
      <c r="CD122" s="881"/>
      <c r="CE122" s="881"/>
      <c r="CF122" s="882">
        <v>147.1</v>
      </c>
      <c r="CG122" s="883"/>
      <c r="CH122" s="883"/>
      <c r="CI122" s="883"/>
      <c r="CJ122" s="883"/>
      <c r="CK122" s="905"/>
      <c r="CL122" s="891"/>
      <c r="CM122" s="891"/>
      <c r="CN122" s="891"/>
      <c r="CO122" s="892"/>
      <c r="CP122" s="871" t="s">
        <v>390</v>
      </c>
      <c r="CQ122" s="872"/>
      <c r="CR122" s="872"/>
      <c r="CS122" s="872"/>
      <c r="CT122" s="872"/>
      <c r="CU122" s="872"/>
      <c r="CV122" s="872"/>
      <c r="CW122" s="872"/>
      <c r="CX122" s="872"/>
      <c r="CY122" s="872"/>
      <c r="CZ122" s="872"/>
      <c r="DA122" s="872"/>
      <c r="DB122" s="872"/>
      <c r="DC122" s="872"/>
      <c r="DD122" s="872"/>
      <c r="DE122" s="872"/>
      <c r="DF122" s="873"/>
      <c r="DG122" s="852" t="s">
        <v>121</v>
      </c>
      <c r="DH122" s="853"/>
      <c r="DI122" s="853"/>
      <c r="DJ122" s="853"/>
      <c r="DK122" s="853"/>
      <c r="DL122" s="853" t="s">
        <v>121</v>
      </c>
      <c r="DM122" s="853"/>
      <c r="DN122" s="853"/>
      <c r="DO122" s="853"/>
      <c r="DP122" s="853"/>
      <c r="DQ122" s="853" t="s">
        <v>121</v>
      </c>
      <c r="DR122" s="853"/>
      <c r="DS122" s="853"/>
      <c r="DT122" s="853"/>
      <c r="DU122" s="853"/>
      <c r="DV122" s="830" t="s">
        <v>121</v>
      </c>
      <c r="DW122" s="830"/>
      <c r="DX122" s="830"/>
      <c r="DY122" s="830"/>
      <c r="DZ122" s="831"/>
    </row>
    <row r="123" spans="1:130" s="230" customFormat="1" ht="26.25" customHeight="1" x14ac:dyDescent="0.2">
      <c r="A123" s="856"/>
      <c r="B123" s="857"/>
      <c r="C123" s="851" t="s">
        <v>436</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121</v>
      </c>
      <c r="AB123" s="816"/>
      <c r="AC123" s="816"/>
      <c r="AD123" s="816"/>
      <c r="AE123" s="817"/>
      <c r="AF123" s="818" t="s">
        <v>121</v>
      </c>
      <c r="AG123" s="816"/>
      <c r="AH123" s="816"/>
      <c r="AI123" s="816"/>
      <c r="AJ123" s="817"/>
      <c r="AK123" s="818" t="s">
        <v>121</v>
      </c>
      <c r="AL123" s="816"/>
      <c r="AM123" s="816"/>
      <c r="AN123" s="816"/>
      <c r="AO123" s="817"/>
      <c r="AP123" s="860" t="s">
        <v>121</v>
      </c>
      <c r="AQ123" s="861"/>
      <c r="AR123" s="861"/>
      <c r="AS123" s="861"/>
      <c r="AT123" s="862"/>
      <c r="AU123" s="922"/>
      <c r="AV123" s="923"/>
      <c r="AW123" s="923"/>
      <c r="AX123" s="923"/>
      <c r="AY123" s="923"/>
      <c r="AZ123" s="251" t="s">
        <v>177</v>
      </c>
      <c r="BA123" s="251"/>
      <c r="BB123" s="251"/>
      <c r="BC123" s="251"/>
      <c r="BD123" s="251"/>
      <c r="BE123" s="251"/>
      <c r="BF123" s="251"/>
      <c r="BG123" s="251"/>
      <c r="BH123" s="251"/>
      <c r="BI123" s="251"/>
      <c r="BJ123" s="251"/>
      <c r="BK123" s="251"/>
      <c r="BL123" s="251"/>
      <c r="BM123" s="251"/>
      <c r="BN123" s="251"/>
      <c r="BO123" s="913" t="s">
        <v>450</v>
      </c>
      <c r="BP123" s="914"/>
      <c r="BQ123" s="868">
        <v>15078889</v>
      </c>
      <c r="BR123" s="869"/>
      <c r="BS123" s="869"/>
      <c r="BT123" s="869"/>
      <c r="BU123" s="869"/>
      <c r="BV123" s="869">
        <v>14191624</v>
      </c>
      <c r="BW123" s="869"/>
      <c r="BX123" s="869"/>
      <c r="BY123" s="869"/>
      <c r="BZ123" s="869"/>
      <c r="CA123" s="869">
        <v>13175172</v>
      </c>
      <c r="CB123" s="869"/>
      <c r="CC123" s="869"/>
      <c r="CD123" s="869"/>
      <c r="CE123" s="869"/>
      <c r="CF123" s="784"/>
      <c r="CG123" s="785"/>
      <c r="CH123" s="785"/>
      <c r="CI123" s="785"/>
      <c r="CJ123" s="870"/>
      <c r="CK123" s="905"/>
      <c r="CL123" s="891"/>
      <c r="CM123" s="891"/>
      <c r="CN123" s="891"/>
      <c r="CO123" s="892"/>
      <c r="CP123" s="871" t="s">
        <v>389</v>
      </c>
      <c r="CQ123" s="872"/>
      <c r="CR123" s="872"/>
      <c r="CS123" s="872"/>
      <c r="CT123" s="872"/>
      <c r="CU123" s="872"/>
      <c r="CV123" s="872"/>
      <c r="CW123" s="872"/>
      <c r="CX123" s="872"/>
      <c r="CY123" s="872"/>
      <c r="CZ123" s="872"/>
      <c r="DA123" s="872"/>
      <c r="DB123" s="872"/>
      <c r="DC123" s="872"/>
      <c r="DD123" s="872"/>
      <c r="DE123" s="872"/>
      <c r="DF123" s="873"/>
      <c r="DG123" s="815" t="s">
        <v>121</v>
      </c>
      <c r="DH123" s="816"/>
      <c r="DI123" s="816"/>
      <c r="DJ123" s="816"/>
      <c r="DK123" s="817"/>
      <c r="DL123" s="818" t="s">
        <v>121</v>
      </c>
      <c r="DM123" s="816"/>
      <c r="DN123" s="816"/>
      <c r="DO123" s="816"/>
      <c r="DP123" s="817"/>
      <c r="DQ123" s="818" t="s">
        <v>121</v>
      </c>
      <c r="DR123" s="816"/>
      <c r="DS123" s="816"/>
      <c r="DT123" s="816"/>
      <c r="DU123" s="817"/>
      <c r="DV123" s="860" t="s">
        <v>121</v>
      </c>
      <c r="DW123" s="861"/>
      <c r="DX123" s="861"/>
      <c r="DY123" s="861"/>
      <c r="DZ123" s="862"/>
    </row>
    <row r="124" spans="1:130" s="230" customFormat="1" ht="26.25" customHeight="1" thickBot="1" x14ac:dyDescent="0.25">
      <c r="A124" s="856"/>
      <c r="B124" s="857"/>
      <c r="C124" s="851" t="s">
        <v>439</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121</v>
      </c>
      <c r="AB124" s="816"/>
      <c r="AC124" s="816"/>
      <c r="AD124" s="816"/>
      <c r="AE124" s="817"/>
      <c r="AF124" s="818" t="s">
        <v>121</v>
      </c>
      <c r="AG124" s="816"/>
      <c r="AH124" s="816"/>
      <c r="AI124" s="816"/>
      <c r="AJ124" s="817"/>
      <c r="AK124" s="818" t="s">
        <v>121</v>
      </c>
      <c r="AL124" s="816"/>
      <c r="AM124" s="816"/>
      <c r="AN124" s="816"/>
      <c r="AO124" s="817"/>
      <c r="AP124" s="860" t="s">
        <v>121</v>
      </c>
      <c r="AQ124" s="861"/>
      <c r="AR124" s="861"/>
      <c r="AS124" s="861"/>
      <c r="AT124" s="862"/>
      <c r="AU124" s="863" t="s">
        <v>451</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70.5</v>
      </c>
      <c r="BR124" s="867"/>
      <c r="BS124" s="867"/>
      <c r="BT124" s="867"/>
      <c r="BU124" s="867"/>
      <c r="BV124" s="867">
        <v>66.900000000000006</v>
      </c>
      <c r="BW124" s="867"/>
      <c r="BX124" s="867"/>
      <c r="BY124" s="867"/>
      <c r="BZ124" s="867"/>
      <c r="CA124" s="867">
        <v>65.7</v>
      </c>
      <c r="CB124" s="867"/>
      <c r="CC124" s="867"/>
      <c r="CD124" s="867"/>
      <c r="CE124" s="867"/>
      <c r="CF124" s="762"/>
      <c r="CG124" s="763"/>
      <c r="CH124" s="763"/>
      <c r="CI124" s="763"/>
      <c r="CJ124" s="898"/>
      <c r="CK124" s="906"/>
      <c r="CL124" s="906"/>
      <c r="CM124" s="906"/>
      <c r="CN124" s="906"/>
      <c r="CO124" s="907"/>
      <c r="CP124" s="871" t="s">
        <v>452</v>
      </c>
      <c r="CQ124" s="872"/>
      <c r="CR124" s="872"/>
      <c r="CS124" s="872"/>
      <c r="CT124" s="872"/>
      <c r="CU124" s="872"/>
      <c r="CV124" s="872"/>
      <c r="CW124" s="872"/>
      <c r="CX124" s="872"/>
      <c r="CY124" s="872"/>
      <c r="CZ124" s="872"/>
      <c r="DA124" s="872"/>
      <c r="DB124" s="872"/>
      <c r="DC124" s="872"/>
      <c r="DD124" s="872"/>
      <c r="DE124" s="872"/>
      <c r="DF124" s="873"/>
      <c r="DG124" s="799" t="s">
        <v>121</v>
      </c>
      <c r="DH124" s="800"/>
      <c r="DI124" s="800"/>
      <c r="DJ124" s="800"/>
      <c r="DK124" s="801"/>
      <c r="DL124" s="802" t="s">
        <v>121</v>
      </c>
      <c r="DM124" s="800"/>
      <c r="DN124" s="800"/>
      <c r="DO124" s="800"/>
      <c r="DP124" s="801"/>
      <c r="DQ124" s="802" t="s">
        <v>121</v>
      </c>
      <c r="DR124" s="800"/>
      <c r="DS124" s="800"/>
      <c r="DT124" s="800"/>
      <c r="DU124" s="801"/>
      <c r="DV124" s="884" t="s">
        <v>121</v>
      </c>
      <c r="DW124" s="885"/>
      <c r="DX124" s="885"/>
      <c r="DY124" s="885"/>
      <c r="DZ124" s="886"/>
    </row>
    <row r="125" spans="1:130" s="230" customFormat="1" ht="26.25" customHeight="1" x14ac:dyDescent="0.2">
      <c r="A125" s="856"/>
      <c r="B125" s="857"/>
      <c r="C125" s="851" t="s">
        <v>441</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121</v>
      </c>
      <c r="AB125" s="816"/>
      <c r="AC125" s="816"/>
      <c r="AD125" s="816"/>
      <c r="AE125" s="817"/>
      <c r="AF125" s="818" t="s">
        <v>121</v>
      </c>
      <c r="AG125" s="816"/>
      <c r="AH125" s="816"/>
      <c r="AI125" s="816"/>
      <c r="AJ125" s="817"/>
      <c r="AK125" s="818" t="s">
        <v>121</v>
      </c>
      <c r="AL125" s="816"/>
      <c r="AM125" s="816"/>
      <c r="AN125" s="816"/>
      <c r="AO125" s="817"/>
      <c r="AP125" s="860" t="s">
        <v>121</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453</v>
      </c>
      <c r="CL125" s="888"/>
      <c r="CM125" s="888"/>
      <c r="CN125" s="888"/>
      <c r="CO125" s="889"/>
      <c r="CP125" s="896" t="s">
        <v>454</v>
      </c>
      <c r="CQ125" s="844"/>
      <c r="CR125" s="844"/>
      <c r="CS125" s="844"/>
      <c r="CT125" s="844"/>
      <c r="CU125" s="844"/>
      <c r="CV125" s="844"/>
      <c r="CW125" s="844"/>
      <c r="CX125" s="844"/>
      <c r="CY125" s="844"/>
      <c r="CZ125" s="844"/>
      <c r="DA125" s="844"/>
      <c r="DB125" s="844"/>
      <c r="DC125" s="844"/>
      <c r="DD125" s="844"/>
      <c r="DE125" s="844"/>
      <c r="DF125" s="845"/>
      <c r="DG125" s="897" t="s">
        <v>121</v>
      </c>
      <c r="DH125" s="878"/>
      <c r="DI125" s="878"/>
      <c r="DJ125" s="878"/>
      <c r="DK125" s="878"/>
      <c r="DL125" s="878" t="s">
        <v>121</v>
      </c>
      <c r="DM125" s="878"/>
      <c r="DN125" s="878"/>
      <c r="DO125" s="878"/>
      <c r="DP125" s="878"/>
      <c r="DQ125" s="878" t="s">
        <v>121</v>
      </c>
      <c r="DR125" s="878"/>
      <c r="DS125" s="878"/>
      <c r="DT125" s="878"/>
      <c r="DU125" s="878"/>
      <c r="DV125" s="879" t="s">
        <v>121</v>
      </c>
      <c r="DW125" s="879"/>
      <c r="DX125" s="879"/>
      <c r="DY125" s="879"/>
      <c r="DZ125" s="880"/>
    </row>
    <row r="126" spans="1:130" s="230" customFormat="1" ht="26.25" customHeight="1" thickBot="1" x14ac:dyDescent="0.25">
      <c r="A126" s="856"/>
      <c r="B126" s="857"/>
      <c r="C126" s="851" t="s">
        <v>443</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v>28831</v>
      </c>
      <c r="AB126" s="816"/>
      <c r="AC126" s="816"/>
      <c r="AD126" s="816"/>
      <c r="AE126" s="817"/>
      <c r="AF126" s="818">
        <v>27325</v>
      </c>
      <c r="AG126" s="816"/>
      <c r="AH126" s="816"/>
      <c r="AI126" s="816"/>
      <c r="AJ126" s="817"/>
      <c r="AK126" s="818">
        <v>27319</v>
      </c>
      <c r="AL126" s="816"/>
      <c r="AM126" s="816"/>
      <c r="AN126" s="816"/>
      <c r="AO126" s="817"/>
      <c r="AP126" s="860">
        <v>0.5</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455</v>
      </c>
      <c r="CQ126" s="788"/>
      <c r="CR126" s="788"/>
      <c r="CS126" s="788"/>
      <c r="CT126" s="788"/>
      <c r="CU126" s="788"/>
      <c r="CV126" s="788"/>
      <c r="CW126" s="788"/>
      <c r="CX126" s="788"/>
      <c r="CY126" s="788"/>
      <c r="CZ126" s="788"/>
      <c r="DA126" s="788"/>
      <c r="DB126" s="788"/>
      <c r="DC126" s="788"/>
      <c r="DD126" s="788"/>
      <c r="DE126" s="788"/>
      <c r="DF126" s="789"/>
      <c r="DG126" s="852" t="s">
        <v>121</v>
      </c>
      <c r="DH126" s="853"/>
      <c r="DI126" s="853"/>
      <c r="DJ126" s="853"/>
      <c r="DK126" s="853"/>
      <c r="DL126" s="853" t="s">
        <v>121</v>
      </c>
      <c r="DM126" s="853"/>
      <c r="DN126" s="853"/>
      <c r="DO126" s="853"/>
      <c r="DP126" s="853"/>
      <c r="DQ126" s="853" t="s">
        <v>121</v>
      </c>
      <c r="DR126" s="853"/>
      <c r="DS126" s="853"/>
      <c r="DT126" s="853"/>
      <c r="DU126" s="853"/>
      <c r="DV126" s="830" t="s">
        <v>121</v>
      </c>
      <c r="DW126" s="830"/>
      <c r="DX126" s="830"/>
      <c r="DY126" s="830"/>
      <c r="DZ126" s="831"/>
    </row>
    <row r="127" spans="1:130" s="230" customFormat="1" ht="26.25" customHeight="1" x14ac:dyDescent="0.2">
      <c r="A127" s="858"/>
      <c r="B127" s="859"/>
      <c r="C127" s="874" t="s">
        <v>456</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121</v>
      </c>
      <c r="AB127" s="816"/>
      <c r="AC127" s="816"/>
      <c r="AD127" s="816"/>
      <c r="AE127" s="817"/>
      <c r="AF127" s="818" t="s">
        <v>121</v>
      </c>
      <c r="AG127" s="816"/>
      <c r="AH127" s="816"/>
      <c r="AI127" s="816"/>
      <c r="AJ127" s="817"/>
      <c r="AK127" s="818" t="s">
        <v>121</v>
      </c>
      <c r="AL127" s="816"/>
      <c r="AM127" s="816"/>
      <c r="AN127" s="816"/>
      <c r="AO127" s="817"/>
      <c r="AP127" s="860" t="s">
        <v>121</v>
      </c>
      <c r="AQ127" s="861"/>
      <c r="AR127" s="861"/>
      <c r="AS127" s="861"/>
      <c r="AT127" s="862"/>
      <c r="AU127" s="232"/>
      <c r="AV127" s="232"/>
      <c r="AW127" s="232"/>
      <c r="AX127" s="877" t="s">
        <v>457</v>
      </c>
      <c r="AY127" s="848"/>
      <c r="AZ127" s="848"/>
      <c r="BA127" s="848"/>
      <c r="BB127" s="848"/>
      <c r="BC127" s="848"/>
      <c r="BD127" s="848"/>
      <c r="BE127" s="849"/>
      <c r="BF127" s="847" t="s">
        <v>458</v>
      </c>
      <c r="BG127" s="848"/>
      <c r="BH127" s="848"/>
      <c r="BI127" s="848"/>
      <c r="BJ127" s="848"/>
      <c r="BK127" s="848"/>
      <c r="BL127" s="849"/>
      <c r="BM127" s="847" t="s">
        <v>459</v>
      </c>
      <c r="BN127" s="848"/>
      <c r="BO127" s="848"/>
      <c r="BP127" s="848"/>
      <c r="BQ127" s="848"/>
      <c r="BR127" s="848"/>
      <c r="BS127" s="849"/>
      <c r="BT127" s="847" t="s">
        <v>460</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461</v>
      </c>
      <c r="CQ127" s="788"/>
      <c r="CR127" s="788"/>
      <c r="CS127" s="788"/>
      <c r="CT127" s="788"/>
      <c r="CU127" s="788"/>
      <c r="CV127" s="788"/>
      <c r="CW127" s="788"/>
      <c r="CX127" s="788"/>
      <c r="CY127" s="788"/>
      <c r="CZ127" s="788"/>
      <c r="DA127" s="788"/>
      <c r="DB127" s="788"/>
      <c r="DC127" s="788"/>
      <c r="DD127" s="788"/>
      <c r="DE127" s="788"/>
      <c r="DF127" s="789"/>
      <c r="DG127" s="852" t="s">
        <v>121</v>
      </c>
      <c r="DH127" s="853"/>
      <c r="DI127" s="853"/>
      <c r="DJ127" s="853"/>
      <c r="DK127" s="853"/>
      <c r="DL127" s="853" t="s">
        <v>121</v>
      </c>
      <c r="DM127" s="853"/>
      <c r="DN127" s="853"/>
      <c r="DO127" s="853"/>
      <c r="DP127" s="853"/>
      <c r="DQ127" s="853" t="s">
        <v>121</v>
      </c>
      <c r="DR127" s="853"/>
      <c r="DS127" s="853"/>
      <c r="DT127" s="853"/>
      <c r="DU127" s="853"/>
      <c r="DV127" s="830" t="s">
        <v>121</v>
      </c>
      <c r="DW127" s="830"/>
      <c r="DX127" s="830"/>
      <c r="DY127" s="830"/>
      <c r="DZ127" s="831"/>
    </row>
    <row r="128" spans="1:130" s="230" customFormat="1" ht="26.25" customHeight="1" thickBot="1" x14ac:dyDescent="0.25">
      <c r="A128" s="832" t="s">
        <v>462</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463</v>
      </c>
      <c r="X128" s="834"/>
      <c r="Y128" s="834"/>
      <c r="Z128" s="835"/>
      <c r="AA128" s="836">
        <v>276191</v>
      </c>
      <c r="AB128" s="837"/>
      <c r="AC128" s="837"/>
      <c r="AD128" s="837"/>
      <c r="AE128" s="838"/>
      <c r="AF128" s="839">
        <v>266103</v>
      </c>
      <c r="AG128" s="837"/>
      <c r="AH128" s="837"/>
      <c r="AI128" s="837"/>
      <c r="AJ128" s="838"/>
      <c r="AK128" s="839">
        <v>259617</v>
      </c>
      <c r="AL128" s="837"/>
      <c r="AM128" s="837"/>
      <c r="AN128" s="837"/>
      <c r="AO128" s="838"/>
      <c r="AP128" s="840"/>
      <c r="AQ128" s="841"/>
      <c r="AR128" s="841"/>
      <c r="AS128" s="841"/>
      <c r="AT128" s="842"/>
      <c r="AU128" s="232"/>
      <c r="AV128" s="232"/>
      <c r="AW128" s="232"/>
      <c r="AX128" s="843" t="s">
        <v>464</v>
      </c>
      <c r="AY128" s="844"/>
      <c r="AZ128" s="844"/>
      <c r="BA128" s="844"/>
      <c r="BB128" s="844"/>
      <c r="BC128" s="844"/>
      <c r="BD128" s="844"/>
      <c r="BE128" s="845"/>
      <c r="BF128" s="822" t="s">
        <v>121</v>
      </c>
      <c r="BG128" s="823"/>
      <c r="BH128" s="823"/>
      <c r="BI128" s="823"/>
      <c r="BJ128" s="823"/>
      <c r="BK128" s="823"/>
      <c r="BL128" s="846"/>
      <c r="BM128" s="822">
        <v>14.41</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465</v>
      </c>
      <c r="CQ128" s="766"/>
      <c r="CR128" s="766"/>
      <c r="CS128" s="766"/>
      <c r="CT128" s="766"/>
      <c r="CU128" s="766"/>
      <c r="CV128" s="766"/>
      <c r="CW128" s="766"/>
      <c r="CX128" s="766"/>
      <c r="CY128" s="766"/>
      <c r="CZ128" s="766"/>
      <c r="DA128" s="766"/>
      <c r="DB128" s="766"/>
      <c r="DC128" s="766"/>
      <c r="DD128" s="766"/>
      <c r="DE128" s="766"/>
      <c r="DF128" s="767"/>
      <c r="DG128" s="826" t="s">
        <v>121</v>
      </c>
      <c r="DH128" s="827"/>
      <c r="DI128" s="827"/>
      <c r="DJ128" s="827"/>
      <c r="DK128" s="827"/>
      <c r="DL128" s="827" t="s">
        <v>121</v>
      </c>
      <c r="DM128" s="827"/>
      <c r="DN128" s="827"/>
      <c r="DO128" s="827"/>
      <c r="DP128" s="827"/>
      <c r="DQ128" s="827" t="s">
        <v>121</v>
      </c>
      <c r="DR128" s="827"/>
      <c r="DS128" s="827"/>
      <c r="DT128" s="827"/>
      <c r="DU128" s="827"/>
      <c r="DV128" s="828" t="s">
        <v>121</v>
      </c>
      <c r="DW128" s="828"/>
      <c r="DX128" s="828"/>
      <c r="DY128" s="828"/>
      <c r="DZ128" s="829"/>
    </row>
    <row r="129" spans="1:131" s="230" customFormat="1" ht="26.25" customHeight="1" x14ac:dyDescent="0.2">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466</v>
      </c>
      <c r="X129" s="813"/>
      <c r="Y129" s="813"/>
      <c r="Z129" s="814"/>
      <c r="AA129" s="815">
        <v>6181417</v>
      </c>
      <c r="AB129" s="816"/>
      <c r="AC129" s="816"/>
      <c r="AD129" s="816"/>
      <c r="AE129" s="817"/>
      <c r="AF129" s="818">
        <v>5993202</v>
      </c>
      <c r="AG129" s="816"/>
      <c r="AH129" s="816"/>
      <c r="AI129" s="816"/>
      <c r="AJ129" s="817"/>
      <c r="AK129" s="818">
        <v>6075241</v>
      </c>
      <c r="AL129" s="816"/>
      <c r="AM129" s="816"/>
      <c r="AN129" s="816"/>
      <c r="AO129" s="817"/>
      <c r="AP129" s="819"/>
      <c r="AQ129" s="820"/>
      <c r="AR129" s="820"/>
      <c r="AS129" s="820"/>
      <c r="AT129" s="821"/>
      <c r="AU129" s="233"/>
      <c r="AV129" s="233"/>
      <c r="AW129" s="233"/>
      <c r="AX129" s="787" t="s">
        <v>467</v>
      </c>
      <c r="AY129" s="788"/>
      <c r="AZ129" s="788"/>
      <c r="BA129" s="788"/>
      <c r="BB129" s="788"/>
      <c r="BC129" s="788"/>
      <c r="BD129" s="788"/>
      <c r="BE129" s="789"/>
      <c r="BF129" s="806" t="s">
        <v>121</v>
      </c>
      <c r="BG129" s="807"/>
      <c r="BH129" s="807"/>
      <c r="BI129" s="807"/>
      <c r="BJ129" s="807"/>
      <c r="BK129" s="807"/>
      <c r="BL129" s="808"/>
      <c r="BM129" s="806">
        <v>19.41</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810" t="s">
        <v>468</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469</v>
      </c>
      <c r="X130" s="813"/>
      <c r="Y130" s="813"/>
      <c r="Z130" s="814"/>
      <c r="AA130" s="815">
        <v>740873</v>
      </c>
      <c r="AB130" s="816"/>
      <c r="AC130" s="816"/>
      <c r="AD130" s="816"/>
      <c r="AE130" s="817"/>
      <c r="AF130" s="818">
        <v>776616</v>
      </c>
      <c r="AG130" s="816"/>
      <c r="AH130" s="816"/>
      <c r="AI130" s="816"/>
      <c r="AJ130" s="817"/>
      <c r="AK130" s="818">
        <v>782608</v>
      </c>
      <c r="AL130" s="816"/>
      <c r="AM130" s="816"/>
      <c r="AN130" s="816"/>
      <c r="AO130" s="817"/>
      <c r="AP130" s="819"/>
      <c r="AQ130" s="820"/>
      <c r="AR130" s="820"/>
      <c r="AS130" s="820"/>
      <c r="AT130" s="821"/>
      <c r="AU130" s="233"/>
      <c r="AV130" s="233"/>
      <c r="AW130" s="233"/>
      <c r="AX130" s="787" t="s">
        <v>470</v>
      </c>
      <c r="AY130" s="788"/>
      <c r="AZ130" s="788"/>
      <c r="BA130" s="788"/>
      <c r="BB130" s="788"/>
      <c r="BC130" s="788"/>
      <c r="BD130" s="788"/>
      <c r="BE130" s="789"/>
      <c r="BF130" s="790">
        <v>7.1</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471</v>
      </c>
      <c r="X131" s="797"/>
      <c r="Y131" s="797"/>
      <c r="Z131" s="798"/>
      <c r="AA131" s="799">
        <v>5440544</v>
      </c>
      <c r="AB131" s="800"/>
      <c r="AC131" s="800"/>
      <c r="AD131" s="800"/>
      <c r="AE131" s="801"/>
      <c r="AF131" s="802">
        <v>5216586</v>
      </c>
      <c r="AG131" s="800"/>
      <c r="AH131" s="800"/>
      <c r="AI131" s="800"/>
      <c r="AJ131" s="801"/>
      <c r="AK131" s="802">
        <v>5292633</v>
      </c>
      <c r="AL131" s="800"/>
      <c r="AM131" s="800"/>
      <c r="AN131" s="800"/>
      <c r="AO131" s="801"/>
      <c r="AP131" s="803"/>
      <c r="AQ131" s="804"/>
      <c r="AR131" s="804"/>
      <c r="AS131" s="804"/>
      <c r="AT131" s="805"/>
      <c r="AU131" s="233"/>
      <c r="AV131" s="233"/>
      <c r="AW131" s="233"/>
      <c r="AX131" s="765" t="s">
        <v>472</v>
      </c>
      <c r="AY131" s="766"/>
      <c r="AZ131" s="766"/>
      <c r="BA131" s="766"/>
      <c r="BB131" s="766"/>
      <c r="BC131" s="766"/>
      <c r="BD131" s="766"/>
      <c r="BE131" s="767"/>
      <c r="BF131" s="768">
        <v>65.7</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74" t="s">
        <v>473</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474</v>
      </c>
      <c r="W132" s="778"/>
      <c r="X132" s="778"/>
      <c r="Y132" s="778"/>
      <c r="Z132" s="779"/>
      <c r="AA132" s="780">
        <v>5.748910403</v>
      </c>
      <c r="AB132" s="781"/>
      <c r="AC132" s="781"/>
      <c r="AD132" s="781"/>
      <c r="AE132" s="782"/>
      <c r="AF132" s="783">
        <v>7.5527750390000001</v>
      </c>
      <c r="AG132" s="781"/>
      <c r="AH132" s="781"/>
      <c r="AI132" s="781"/>
      <c r="AJ132" s="782"/>
      <c r="AK132" s="783">
        <v>8.0061285190000007</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475</v>
      </c>
      <c r="W133" s="757"/>
      <c r="X133" s="757"/>
      <c r="Y133" s="757"/>
      <c r="Z133" s="758"/>
      <c r="AA133" s="759">
        <v>4.7</v>
      </c>
      <c r="AB133" s="760"/>
      <c r="AC133" s="760"/>
      <c r="AD133" s="760"/>
      <c r="AE133" s="761"/>
      <c r="AF133" s="759">
        <v>6</v>
      </c>
      <c r="AG133" s="760"/>
      <c r="AH133" s="760"/>
      <c r="AI133" s="760"/>
      <c r="AJ133" s="761"/>
      <c r="AK133" s="759">
        <v>7.1</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1dORIW34qb8jsy7rZDiZjPkaazOMfVBgAjGOHQkD8mk/qVrD3DcLUgsi1c4hyXN+Z9F4dLWCHSSJCI4btcNj2w==" saltValue="JLIlMpRZQ+3zxK1kE0Dbf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476</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yy+PQrXi9bWl7DvQk43GkpWS4BY22cqEesz973VOwPT2bU/C+BuCUQNmPWWjYugNk5Z5WAPFgxEZRxYi37Vrpw==" saltValue="jKOLxzyUk9ahREhQnHQGf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tMq4kCvDxAi8SDTUxE2CwHU55d7sSCT0/N7gLWkDN9heFJDSHj5Iq/GdouyJZC6Rax7hFtWWKI3sexxi2kVbpg==" saltValue="g6mqukzUx821xIcZ6Ke8i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478</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479</v>
      </c>
      <c r="AP7" s="272"/>
      <c r="AQ7" s="273" t="s">
        <v>480</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481</v>
      </c>
      <c r="AQ8" s="279" t="s">
        <v>482</v>
      </c>
      <c r="AR8" s="280" t="s">
        <v>483</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484</v>
      </c>
      <c r="AL9" s="1167"/>
      <c r="AM9" s="1167"/>
      <c r="AN9" s="1168"/>
      <c r="AO9" s="281">
        <v>2405132</v>
      </c>
      <c r="AP9" s="281">
        <v>102420</v>
      </c>
      <c r="AQ9" s="282">
        <v>67248</v>
      </c>
      <c r="AR9" s="283">
        <v>52.3</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485</v>
      </c>
      <c r="AL10" s="1167"/>
      <c r="AM10" s="1167"/>
      <c r="AN10" s="1168"/>
      <c r="AO10" s="284">
        <v>25517</v>
      </c>
      <c r="AP10" s="284">
        <v>1087</v>
      </c>
      <c r="AQ10" s="285">
        <v>9038</v>
      </c>
      <c r="AR10" s="286">
        <v>-88</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486</v>
      </c>
      <c r="AL11" s="1167"/>
      <c r="AM11" s="1167"/>
      <c r="AN11" s="1168"/>
      <c r="AO11" s="284" t="s">
        <v>487</v>
      </c>
      <c r="AP11" s="284" t="s">
        <v>487</v>
      </c>
      <c r="AQ11" s="285">
        <v>320</v>
      </c>
      <c r="AR11" s="286" t="s">
        <v>487</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488</v>
      </c>
      <c r="AL12" s="1167"/>
      <c r="AM12" s="1167"/>
      <c r="AN12" s="1168"/>
      <c r="AO12" s="284" t="s">
        <v>487</v>
      </c>
      <c r="AP12" s="284" t="s">
        <v>487</v>
      </c>
      <c r="AQ12" s="285">
        <v>22</v>
      </c>
      <c r="AR12" s="286" t="s">
        <v>487</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489</v>
      </c>
      <c r="AL13" s="1167"/>
      <c r="AM13" s="1167"/>
      <c r="AN13" s="1168"/>
      <c r="AO13" s="284">
        <v>214926</v>
      </c>
      <c r="AP13" s="284">
        <v>9152</v>
      </c>
      <c r="AQ13" s="285">
        <v>2764</v>
      </c>
      <c r="AR13" s="286">
        <v>231.1</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490</v>
      </c>
      <c r="AL14" s="1167"/>
      <c r="AM14" s="1167"/>
      <c r="AN14" s="1168"/>
      <c r="AO14" s="284">
        <v>15376</v>
      </c>
      <c r="AP14" s="284">
        <v>655</v>
      </c>
      <c r="AQ14" s="285">
        <v>1165</v>
      </c>
      <c r="AR14" s="286">
        <v>-43.8</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491</v>
      </c>
      <c r="AL15" s="1170"/>
      <c r="AM15" s="1170"/>
      <c r="AN15" s="1171"/>
      <c r="AO15" s="284">
        <v>-199173</v>
      </c>
      <c r="AP15" s="284">
        <v>-8482</v>
      </c>
      <c r="AQ15" s="285">
        <v>-3941</v>
      </c>
      <c r="AR15" s="286">
        <v>115.2</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177</v>
      </c>
      <c r="AL16" s="1170"/>
      <c r="AM16" s="1170"/>
      <c r="AN16" s="1171"/>
      <c r="AO16" s="284">
        <v>2461778</v>
      </c>
      <c r="AP16" s="284">
        <v>104832</v>
      </c>
      <c r="AQ16" s="285">
        <v>76616</v>
      </c>
      <c r="AR16" s="286">
        <v>36.799999999999997</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492</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493</v>
      </c>
      <c r="AP20" s="293" t="s">
        <v>494</v>
      </c>
      <c r="AQ20" s="294" t="s">
        <v>495</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496</v>
      </c>
      <c r="AL21" s="1173"/>
      <c r="AM21" s="1173"/>
      <c r="AN21" s="1174"/>
      <c r="AO21" s="297">
        <v>11.84</v>
      </c>
      <c r="AP21" s="298">
        <v>6.73</v>
      </c>
      <c r="AQ21" s="299">
        <v>5.1100000000000003</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497</v>
      </c>
      <c r="AL22" s="1173"/>
      <c r="AM22" s="1173"/>
      <c r="AN22" s="1174"/>
      <c r="AO22" s="302">
        <v>97.1</v>
      </c>
      <c r="AP22" s="303">
        <v>96.9</v>
      </c>
      <c r="AQ22" s="304">
        <v>0.2</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65" t="s">
        <v>498</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ht="13.2" x14ac:dyDescent="0.2">
      <c r="A27" s="309"/>
      <c r="AO27" s="262"/>
      <c r="AP27" s="262"/>
      <c r="AQ27" s="262"/>
      <c r="AR27" s="262"/>
      <c r="AS27" s="262"/>
      <c r="AT27" s="262"/>
    </row>
    <row r="28" spans="1:46" ht="16.2" x14ac:dyDescent="0.2">
      <c r="A28" s="263" t="s">
        <v>499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500</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479</v>
      </c>
      <c r="AP30" s="272"/>
      <c r="AQ30" s="273" t="s">
        <v>480</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481</v>
      </c>
      <c r="AQ31" s="279" t="s">
        <v>482</v>
      </c>
      <c r="AR31" s="280" t="s">
        <v>483</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501</v>
      </c>
      <c r="AL32" s="1157"/>
      <c r="AM32" s="1157"/>
      <c r="AN32" s="1158"/>
      <c r="AO32" s="312">
        <v>858649</v>
      </c>
      <c r="AP32" s="312">
        <v>36565</v>
      </c>
      <c r="AQ32" s="313">
        <v>33390</v>
      </c>
      <c r="AR32" s="314">
        <v>9.5</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502</v>
      </c>
      <c r="AL33" s="1157"/>
      <c r="AM33" s="1157"/>
      <c r="AN33" s="1158"/>
      <c r="AO33" s="312" t="s">
        <v>487</v>
      </c>
      <c r="AP33" s="312" t="s">
        <v>487</v>
      </c>
      <c r="AQ33" s="313" t="s">
        <v>487</v>
      </c>
      <c r="AR33" s="314" t="s">
        <v>487</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503</v>
      </c>
      <c r="AL34" s="1157"/>
      <c r="AM34" s="1157"/>
      <c r="AN34" s="1158"/>
      <c r="AO34" s="312" t="s">
        <v>487</v>
      </c>
      <c r="AP34" s="312" t="s">
        <v>487</v>
      </c>
      <c r="AQ34" s="313" t="s">
        <v>487</v>
      </c>
      <c r="AR34" s="314" t="s">
        <v>487</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504</v>
      </c>
      <c r="AL35" s="1157"/>
      <c r="AM35" s="1157"/>
      <c r="AN35" s="1158"/>
      <c r="AO35" s="312">
        <v>111831</v>
      </c>
      <c r="AP35" s="312">
        <v>4762</v>
      </c>
      <c r="AQ35" s="313">
        <v>8851</v>
      </c>
      <c r="AR35" s="314">
        <v>-46.2</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505</v>
      </c>
      <c r="AL36" s="1157"/>
      <c r="AM36" s="1157"/>
      <c r="AN36" s="1158"/>
      <c r="AO36" s="312">
        <v>468161</v>
      </c>
      <c r="AP36" s="312">
        <v>19936</v>
      </c>
      <c r="AQ36" s="313">
        <v>2033</v>
      </c>
      <c r="AR36" s="314">
        <v>880.6</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506</v>
      </c>
      <c r="AL37" s="1157"/>
      <c r="AM37" s="1157"/>
      <c r="AN37" s="1158"/>
      <c r="AO37" s="312">
        <v>27319</v>
      </c>
      <c r="AP37" s="312">
        <v>1163</v>
      </c>
      <c r="AQ37" s="313">
        <v>640</v>
      </c>
      <c r="AR37" s="314">
        <v>81.7</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507</v>
      </c>
      <c r="AL38" s="1160"/>
      <c r="AM38" s="1160"/>
      <c r="AN38" s="1161"/>
      <c r="AO38" s="315" t="s">
        <v>487</v>
      </c>
      <c r="AP38" s="315" t="s">
        <v>487</v>
      </c>
      <c r="AQ38" s="316">
        <v>1</v>
      </c>
      <c r="AR38" s="304" t="s">
        <v>487</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508</v>
      </c>
      <c r="AL39" s="1160"/>
      <c r="AM39" s="1160"/>
      <c r="AN39" s="1161"/>
      <c r="AO39" s="312">
        <v>-259617</v>
      </c>
      <c r="AP39" s="312">
        <v>-11056</v>
      </c>
      <c r="AQ39" s="313">
        <v>-3025</v>
      </c>
      <c r="AR39" s="314">
        <v>265.5</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509</v>
      </c>
      <c r="AL40" s="1157"/>
      <c r="AM40" s="1157"/>
      <c r="AN40" s="1158"/>
      <c r="AO40" s="312">
        <v>-782608</v>
      </c>
      <c r="AP40" s="312">
        <v>-33327</v>
      </c>
      <c r="AQ40" s="313">
        <v>-26876</v>
      </c>
      <c r="AR40" s="314">
        <v>24</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287</v>
      </c>
      <c r="AL41" s="1163"/>
      <c r="AM41" s="1163"/>
      <c r="AN41" s="1164"/>
      <c r="AO41" s="312">
        <v>423735</v>
      </c>
      <c r="AP41" s="312">
        <v>18044</v>
      </c>
      <c r="AQ41" s="313">
        <v>15015</v>
      </c>
      <c r="AR41" s="314">
        <v>20.2</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511</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479</v>
      </c>
      <c r="AN49" s="1151" t="s">
        <v>512</v>
      </c>
      <c r="AO49" s="1152"/>
      <c r="AP49" s="1152"/>
      <c r="AQ49" s="1152"/>
      <c r="AR49" s="1153"/>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513</v>
      </c>
      <c r="AO50" s="329" t="s">
        <v>514</v>
      </c>
      <c r="AP50" s="330" t="s">
        <v>515</v>
      </c>
      <c r="AQ50" s="331" t="s">
        <v>516</v>
      </c>
      <c r="AR50" s="332" t="s">
        <v>517</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518</v>
      </c>
      <c r="AL51" s="325"/>
      <c r="AM51" s="333">
        <v>1245579</v>
      </c>
      <c r="AN51" s="334">
        <v>50219</v>
      </c>
      <c r="AO51" s="335">
        <v>-16.100000000000001</v>
      </c>
      <c r="AP51" s="336">
        <v>51264</v>
      </c>
      <c r="AQ51" s="337">
        <v>8.1999999999999993</v>
      </c>
      <c r="AR51" s="338">
        <v>-24.3</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519</v>
      </c>
      <c r="AM52" s="341">
        <v>1178026</v>
      </c>
      <c r="AN52" s="342">
        <v>47495</v>
      </c>
      <c r="AO52" s="343">
        <v>-7.7</v>
      </c>
      <c r="AP52" s="344">
        <v>26040</v>
      </c>
      <c r="AQ52" s="345">
        <v>4.5</v>
      </c>
      <c r="AR52" s="346">
        <v>-12.2</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520</v>
      </c>
      <c r="AL53" s="325"/>
      <c r="AM53" s="333">
        <v>1644772</v>
      </c>
      <c r="AN53" s="334">
        <v>67153</v>
      </c>
      <c r="AO53" s="335">
        <v>33.700000000000003</v>
      </c>
      <c r="AP53" s="336">
        <v>52068</v>
      </c>
      <c r="AQ53" s="337">
        <v>1.6</v>
      </c>
      <c r="AR53" s="338">
        <v>32.1</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519</v>
      </c>
      <c r="AM54" s="341">
        <v>533484</v>
      </c>
      <c r="AN54" s="342">
        <v>21781</v>
      </c>
      <c r="AO54" s="343">
        <v>-54.1</v>
      </c>
      <c r="AP54" s="344">
        <v>26936</v>
      </c>
      <c r="AQ54" s="345">
        <v>3.4</v>
      </c>
      <c r="AR54" s="346">
        <v>-57.5</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521</v>
      </c>
      <c r="AL55" s="325"/>
      <c r="AM55" s="333">
        <v>399801</v>
      </c>
      <c r="AN55" s="334">
        <v>16554</v>
      </c>
      <c r="AO55" s="335">
        <v>-75.3</v>
      </c>
      <c r="AP55" s="336">
        <v>47161</v>
      </c>
      <c r="AQ55" s="337">
        <v>-9.4</v>
      </c>
      <c r="AR55" s="338">
        <v>-65.900000000000006</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519</v>
      </c>
      <c r="AM56" s="341">
        <v>331918</v>
      </c>
      <c r="AN56" s="342">
        <v>13743</v>
      </c>
      <c r="AO56" s="343">
        <v>-36.9</v>
      </c>
      <c r="AP56" s="344">
        <v>24595</v>
      </c>
      <c r="AQ56" s="345">
        <v>-8.6999999999999993</v>
      </c>
      <c r="AR56" s="346">
        <v>-28.2</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522</v>
      </c>
      <c r="AL57" s="325"/>
      <c r="AM57" s="333">
        <v>381957</v>
      </c>
      <c r="AN57" s="334">
        <v>15982</v>
      </c>
      <c r="AO57" s="335">
        <v>-3.5</v>
      </c>
      <c r="AP57" s="336">
        <v>43423</v>
      </c>
      <c r="AQ57" s="337">
        <v>-7.9</v>
      </c>
      <c r="AR57" s="338">
        <v>4.4000000000000004</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519</v>
      </c>
      <c r="AM58" s="341">
        <v>265762</v>
      </c>
      <c r="AN58" s="342">
        <v>11120</v>
      </c>
      <c r="AO58" s="343">
        <v>-19.100000000000001</v>
      </c>
      <c r="AP58" s="344">
        <v>22207</v>
      </c>
      <c r="AQ58" s="345">
        <v>-9.6999999999999993</v>
      </c>
      <c r="AR58" s="346">
        <v>-9.4</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523</v>
      </c>
      <c r="AL59" s="325"/>
      <c r="AM59" s="333">
        <v>598253</v>
      </c>
      <c r="AN59" s="334">
        <v>25476</v>
      </c>
      <c r="AO59" s="335">
        <v>59.4</v>
      </c>
      <c r="AP59" s="336">
        <v>45265</v>
      </c>
      <c r="AQ59" s="337">
        <v>4.2</v>
      </c>
      <c r="AR59" s="338">
        <v>55.2</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519</v>
      </c>
      <c r="AM60" s="341">
        <v>504521</v>
      </c>
      <c r="AN60" s="342">
        <v>21485</v>
      </c>
      <c r="AO60" s="343">
        <v>93.2</v>
      </c>
      <c r="AP60" s="344">
        <v>22600</v>
      </c>
      <c r="AQ60" s="345">
        <v>1.8</v>
      </c>
      <c r="AR60" s="346">
        <v>91.4</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524</v>
      </c>
      <c r="AL61" s="347"/>
      <c r="AM61" s="348">
        <v>854072</v>
      </c>
      <c r="AN61" s="349">
        <v>35077</v>
      </c>
      <c r="AO61" s="350">
        <v>-0.4</v>
      </c>
      <c r="AP61" s="351">
        <v>47836</v>
      </c>
      <c r="AQ61" s="352">
        <v>-0.7</v>
      </c>
      <c r="AR61" s="338">
        <v>0.3</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519</v>
      </c>
      <c r="AM62" s="341">
        <v>562742</v>
      </c>
      <c r="AN62" s="342">
        <v>23125</v>
      </c>
      <c r="AO62" s="343">
        <v>-4.9000000000000004</v>
      </c>
      <c r="AP62" s="344">
        <v>24476</v>
      </c>
      <c r="AQ62" s="345">
        <v>-1.7</v>
      </c>
      <c r="AR62" s="346">
        <v>-3.2</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PapPdcukTs8/T/s+p7eFShBMcpXpnA+amjYTqMEVTnkH4ZPsQv8gECI8Hd5P+iGIhTkjMMM0FmAApvvgoECpGw==" saltValue="ufi/N7iHOUqh73G/1MHZV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476</v>
      </c>
    </row>
    <row r="121" spans="125:125" ht="13.5" hidden="1" customHeight="1" x14ac:dyDescent="0.2">
      <c r="DU121" s="259"/>
    </row>
  </sheetData>
  <sheetProtection algorithmName="SHA-512" hashValue="T/GiB0+Tlz3Vw2nC6TP7njT6g3SasLeQCy9m4P3M1rwF4dC6ZS7whpP1Uj69LOeaOGTADMeHsRj7d3NaoM3Q9w==" saltValue="2jf953r+4Hu/ISq3NEIll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476</v>
      </c>
    </row>
  </sheetData>
  <sheetProtection algorithmName="SHA-512" hashValue="fn5T/wcrThl4yFUY5sliSQ38uZwZBuwvsur+xGC18kIn4Q75aUXc/sGPfjPuUedRk1l7gLE/dw2Oc4bE4dTfFg==" saltValue="2fHMvPtLjoCX3fFarwyAt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75" t="s">
        <v>3</v>
      </c>
      <c r="D47" s="1175"/>
      <c r="E47" s="1176"/>
      <c r="F47" s="11">
        <v>14.54</v>
      </c>
      <c r="G47" s="12">
        <v>11.27</v>
      </c>
      <c r="H47" s="12">
        <v>14.65</v>
      </c>
      <c r="I47" s="12">
        <v>19.28</v>
      </c>
      <c r="J47" s="13">
        <v>17.37</v>
      </c>
    </row>
    <row r="48" spans="2:10" ht="57.75" customHeight="1" x14ac:dyDescent="0.2">
      <c r="B48" s="14"/>
      <c r="C48" s="1177" t="s">
        <v>4</v>
      </c>
      <c r="D48" s="1177"/>
      <c r="E48" s="1178"/>
      <c r="F48" s="15">
        <v>6.88</v>
      </c>
      <c r="G48" s="16">
        <v>6.16</v>
      </c>
      <c r="H48" s="16">
        <v>10.29</v>
      </c>
      <c r="I48" s="16">
        <v>8.67</v>
      </c>
      <c r="J48" s="17">
        <v>4.74</v>
      </c>
    </row>
    <row r="49" spans="2:10" ht="57.75" customHeight="1" thickBot="1" x14ac:dyDescent="0.25">
      <c r="B49" s="18"/>
      <c r="C49" s="1179" t="s">
        <v>5</v>
      </c>
      <c r="D49" s="1179"/>
      <c r="E49" s="1180"/>
      <c r="F49" s="19" t="s">
        <v>531</v>
      </c>
      <c r="G49" s="20" t="s">
        <v>532</v>
      </c>
      <c r="H49" s="20">
        <v>8.66</v>
      </c>
      <c r="I49" s="20">
        <v>2.2200000000000002</v>
      </c>
      <c r="J49" s="21" t="s">
        <v>533</v>
      </c>
    </row>
    <row r="50" spans="2:10" ht="13.2" x14ac:dyDescent="0.2"/>
  </sheetData>
  <sheetProtection algorithmName="SHA-512" hashValue="6A39iQcK/tJR+EI8cR8tHX6ZscrYxd0QrAVBjLJys9eINpgGjSqB4NUKAXbtGeH7JzGrqBMp8yTAmNc2XDqyJA==" saltValue="LYAQUV8SFV1vcUbkKD3aH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2025-03-17T06:11:50Z</cp:lastPrinted>
  <dcterms:created xsi:type="dcterms:W3CDTF">2025-02-19T02:03:50Z</dcterms:created>
  <dcterms:modified xsi:type="dcterms:W3CDTF">2025-09-24T04:24:18Z</dcterms:modified>
  <cp:category/>
</cp:coreProperties>
</file>