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203\14_助成Ｇ（助成担当）\04 助成（共通）\11 現況調査\Ｒ８現況調査\01_依頼\02_小中高\09_R8生徒数様式\"/>
    </mc:Choice>
  </mc:AlternateContent>
  <xr:revisionPtr revIDLastSave="0" documentId="13_ncr:1_{9991E479-B88F-4DAF-8559-88DC52FF6F74}" xr6:coauthVersionLast="47" xr6:coauthVersionMax="47" xr10:uidLastSave="{00000000-0000-0000-0000-000000000000}"/>
  <bookViews>
    <workbookView xWindow="-108" yWindow="-108" windowWidth="23256" windowHeight="12456" xr2:uid="{76D0138C-4AD0-429A-987E-550A4B45B495}"/>
  </bookViews>
  <sheets>
    <sheet name="報告書表紙" sheetId="2" r:id="rId1"/>
    <sheet name="在籍生徒数" sheetId="1" r:id="rId2"/>
    <sheet name="学費負担者居住地" sheetId="4" r:id="rId3"/>
    <sheet name="生徒の入学状況" sheetId="5" r:id="rId4"/>
  </sheets>
  <definedNames>
    <definedName name="_xlnm.Print_Area" localSheetId="2">学費負担者居住地!$B$1:$O$53</definedName>
    <definedName name="_xlnm.Print_Area" localSheetId="1">在籍生徒数!$B$1:$J$32</definedName>
    <definedName name="_xlnm.Print_Area" localSheetId="3">生徒の入学状況!$B$1:$I$7</definedName>
    <definedName name="_xlnm.Print_Area" localSheetId="0">報告書表紙!$A$1:$AN$28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9" i="4"/>
  <c r="E8" i="4"/>
  <c r="E7" i="4"/>
  <c r="E6" i="4"/>
  <c r="D10" i="4"/>
  <c r="D9" i="4"/>
  <c r="D8" i="4"/>
  <c r="D7" i="4"/>
  <c r="D6" i="4"/>
  <c r="C10" i="4"/>
  <c r="C9" i="4"/>
  <c r="C8" i="4"/>
  <c r="C7" i="4"/>
  <c r="C6" i="4"/>
  <c r="C5" i="4"/>
  <c r="O17" i="4"/>
  <c r="K44" i="4"/>
  <c r="K30" i="4"/>
  <c r="K16" i="4"/>
  <c r="C44" i="4"/>
  <c r="C30" i="4"/>
  <c r="G17" i="4"/>
  <c r="C16" i="4"/>
  <c r="B32" i="1" l="1"/>
  <c r="C22" i="1"/>
  <c r="C21" i="1"/>
  <c r="C20" i="1"/>
  <c r="C19" i="1"/>
  <c r="C18" i="1"/>
  <c r="C17" i="1"/>
  <c r="H5" i="1"/>
  <c r="G5" i="1"/>
  <c r="F5" i="1"/>
  <c r="E5" i="1"/>
  <c r="D5" i="1"/>
  <c r="C5" i="1"/>
  <c r="I5" i="1" s="1"/>
  <c r="BH1" i="2"/>
  <c r="BH4" i="2"/>
  <c r="AR28" i="2"/>
  <c r="G6" i="5" l="1"/>
  <c r="D6" i="5"/>
  <c r="F6" i="5"/>
  <c r="E6" i="5"/>
  <c r="O47" i="4"/>
  <c r="O48" i="4"/>
  <c r="O49" i="4"/>
  <c r="O50" i="4"/>
  <c r="O51" i="4"/>
  <c r="O52" i="4"/>
  <c r="O53" i="4"/>
  <c r="O46" i="4"/>
  <c r="O45" i="4"/>
  <c r="N44" i="4"/>
  <c r="M44" i="4"/>
  <c r="L44" i="4"/>
  <c r="O33" i="4"/>
  <c r="O34" i="4"/>
  <c r="O35" i="4"/>
  <c r="O36" i="4"/>
  <c r="O37" i="4"/>
  <c r="O38" i="4"/>
  <c r="O39" i="4"/>
  <c r="O32" i="4"/>
  <c r="O31" i="4"/>
  <c r="N30" i="4"/>
  <c r="M30" i="4"/>
  <c r="L30" i="4"/>
  <c r="O25" i="4"/>
  <c r="O24" i="4"/>
  <c r="O23" i="4"/>
  <c r="O22" i="4"/>
  <c r="O21" i="4"/>
  <c r="O20" i="4"/>
  <c r="O19" i="4"/>
  <c r="O18" i="4"/>
  <c r="N16" i="4"/>
  <c r="M16" i="4"/>
  <c r="L16" i="4"/>
  <c r="J47" i="4"/>
  <c r="J48" i="4"/>
  <c r="J49" i="4"/>
  <c r="J50" i="4"/>
  <c r="J51" i="4"/>
  <c r="J52" i="4"/>
  <c r="J53" i="4"/>
  <c r="J46" i="4"/>
  <c r="J33" i="4"/>
  <c r="J34" i="4"/>
  <c r="J35" i="4"/>
  <c r="J36" i="4"/>
  <c r="J37" i="4"/>
  <c r="J38" i="4"/>
  <c r="J39" i="4"/>
  <c r="J32" i="4"/>
  <c r="J19" i="4"/>
  <c r="J20" i="4"/>
  <c r="J21" i="4"/>
  <c r="J22" i="4"/>
  <c r="J23" i="4"/>
  <c r="J24" i="4"/>
  <c r="J25" i="4"/>
  <c r="J18" i="4"/>
  <c r="G53" i="4"/>
  <c r="G52" i="4"/>
  <c r="G51" i="4"/>
  <c r="G50" i="4"/>
  <c r="G49" i="4"/>
  <c r="G48" i="4"/>
  <c r="G47" i="4"/>
  <c r="G46" i="4"/>
  <c r="G45" i="4"/>
  <c r="G39" i="4"/>
  <c r="G38" i="4"/>
  <c r="G37" i="4"/>
  <c r="G36" i="4"/>
  <c r="G35" i="4"/>
  <c r="G34" i="4"/>
  <c r="G33" i="4"/>
  <c r="G32" i="4"/>
  <c r="G31" i="4"/>
  <c r="F30" i="4"/>
  <c r="E30" i="4"/>
  <c r="D30" i="4"/>
  <c r="F16" i="4"/>
  <c r="E16" i="4"/>
  <c r="E5" i="4" s="1"/>
  <c r="E11" i="4" s="1"/>
  <c r="D16" i="4"/>
  <c r="D5" i="4" s="1"/>
  <c r="G25" i="4"/>
  <c r="G24" i="4"/>
  <c r="G23" i="4"/>
  <c r="G22" i="4"/>
  <c r="G21" i="4"/>
  <c r="G20" i="4"/>
  <c r="G19" i="4"/>
  <c r="G18" i="4"/>
  <c r="O44" i="4" l="1"/>
  <c r="O30" i="4"/>
  <c r="O16" i="4"/>
  <c r="G44" i="4"/>
  <c r="G30" i="4"/>
  <c r="J1" i="1" l="1"/>
  <c r="B48" i="4" l="1"/>
  <c r="B49" i="4"/>
  <c r="B50" i="4"/>
  <c r="B51" i="4"/>
  <c r="B34" i="4"/>
  <c r="B35" i="4"/>
  <c r="B36" i="4"/>
  <c r="B37" i="4"/>
  <c r="B21" i="4"/>
  <c r="B22" i="4"/>
  <c r="B23" i="4"/>
  <c r="I1" i="5"/>
  <c r="O1" i="4"/>
  <c r="F10" i="4"/>
  <c r="F5" i="4"/>
  <c r="F44" i="4"/>
  <c r="F7" i="4" s="1"/>
  <c r="E44" i="4"/>
  <c r="D44" i="4"/>
  <c r="F6" i="4"/>
  <c r="F9" i="4"/>
  <c r="F8" i="4"/>
  <c r="O78" i="4"/>
  <c r="B53" i="4"/>
  <c r="B52" i="4"/>
  <c r="B47" i="4"/>
  <c r="B46" i="4"/>
  <c r="B39" i="4"/>
  <c r="B38" i="4"/>
  <c r="B33" i="4"/>
  <c r="B32" i="4"/>
  <c r="B19" i="4"/>
  <c r="B20" i="4"/>
  <c r="B24" i="4"/>
  <c r="B25" i="4"/>
  <c r="B18" i="4"/>
  <c r="F11" i="4" l="1"/>
  <c r="D11" i="4"/>
  <c r="C11" i="4"/>
  <c r="C23" i="1"/>
  <c r="G8" i="4"/>
  <c r="G9" i="4"/>
  <c r="G10" i="4"/>
  <c r="G16" i="4"/>
  <c r="G5" i="4" s="1"/>
  <c r="G6" i="4" l="1"/>
  <c r="G7" i="4"/>
  <c r="G1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FDF5F4AE-40F4-4098-9186-804E1E73752C}">
      <text>
        <r>
          <rPr>
            <b/>
            <sz val="9"/>
            <color indexed="81"/>
            <rFont val="ＭＳ Ｐゴシック"/>
            <family val="3"/>
            <charset val="128"/>
          </rPr>
          <t>Ａ、Ｂ、Ｃ ･･･
さくら、きく、もも ･･･
等、アラビア数字以外のクラス名を用いている学校においては、
実際に使用している名称に書き換えてください。</t>
        </r>
      </text>
    </comment>
  </commentList>
</comments>
</file>

<file path=xl/sharedStrings.xml><?xml version="1.0" encoding="utf-8"?>
<sst xmlns="http://schemas.openxmlformats.org/spreadsheetml/2006/main" count="162" uniqueCount="80">
  <si>
    <t>学年</t>
    <rPh sb="0" eb="2">
      <t>ガクネン</t>
    </rPh>
    <phoneticPr fontId="1"/>
  </si>
  <si>
    <t>小計</t>
    <rPh sb="0" eb="2">
      <t>ショウケイ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</si>
  <si>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</si>
  <si>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</si>
  <si>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学校名</t>
    <rPh sb="0" eb="2">
      <t>ガッコウ</t>
    </rPh>
    <rPh sb="2" eb="3">
      <t>メイ</t>
    </rPh>
    <phoneticPr fontId="1"/>
  </si>
  <si>
    <t>学校法人名</t>
    <rPh sb="0" eb="2">
      <t>ガッコウ</t>
    </rPh>
    <rPh sb="2" eb="4">
      <t>ホウジン</t>
    </rPh>
    <rPh sb="4" eb="5">
      <t>メイ</t>
    </rPh>
    <phoneticPr fontId="1"/>
  </si>
  <si>
    <t>ｸﾗｽ外</t>
    <rPh sb="3" eb="4">
      <t>ガイ</t>
    </rPh>
    <phoneticPr fontId="1"/>
  </si>
  <si>
    <t>学級数</t>
    <rPh sb="0" eb="2">
      <t>ガッキュウ</t>
    </rPh>
    <rPh sb="2" eb="3">
      <t>スウ</t>
    </rPh>
    <phoneticPr fontId="1"/>
  </si>
  <si>
    <t>ｸﾗｽ外</t>
    <rPh sb="3" eb="4">
      <t>ガイ</t>
    </rPh>
    <phoneticPr fontId="3"/>
  </si>
  <si>
    <t>その他
道府県</t>
    <rPh sb="2" eb="3">
      <t>タ</t>
    </rPh>
    <rPh sb="4" eb="7">
      <t>ドウフケン</t>
    </rPh>
    <phoneticPr fontId="3"/>
  </si>
  <si>
    <t>外　国</t>
    <rPh sb="0" eb="1">
      <t>ソト</t>
    </rPh>
    <rPh sb="2" eb="3">
      <t>コク</t>
    </rPh>
    <phoneticPr fontId="3"/>
  </si>
  <si>
    <t>合　計</t>
    <rPh sb="0" eb="1">
      <t>ゴウ</t>
    </rPh>
    <rPh sb="2" eb="3">
      <t>ケイ</t>
    </rPh>
    <phoneticPr fontId="3"/>
  </si>
  <si>
    <t>神奈川
県</t>
    <rPh sb="0" eb="3">
      <t>カナガワ</t>
    </rPh>
    <rPh sb="4" eb="5">
      <t>ケン</t>
    </rPh>
    <phoneticPr fontId="3"/>
  </si>
  <si>
    <t>東京都</t>
    <rPh sb="0" eb="1">
      <t>ヒガシ</t>
    </rPh>
    <rPh sb="1" eb="2">
      <t>キョウ</t>
    </rPh>
    <rPh sb="2" eb="3">
      <t>ト</t>
    </rPh>
    <phoneticPr fontId="3"/>
  </si>
  <si>
    <t>小計</t>
    <rPh sb="0" eb="2">
      <t>ショウケイ</t>
    </rPh>
    <phoneticPr fontId="3"/>
  </si>
  <si>
    <t>計</t>
    <rPh sb="0" eb="1">
      <t>ケイ</t>
    </rPh>
    <phoneticPr fontId="3"/>
  </si>
  <si>
    <t>公募</t>
    <rPh sb="0" eb="2">
      <t>コウボ</t>
    </rPh>
    <phoneticPr fontId="3"/>
  </si>
  <si>
    <t>併設</t>
    <rPh sb="0" eb="2">
      <t>ヘイセツ</t>
    </rPh>
    <phoneticPr fontId="3"/>
  </si>
  <si>
    <t>合計</t>
    <rPh sb="0" eb="2">
      <t>ゴウケイ</t>
    </rPh>
    <phoneticPr fontId="3"/>
  </si>
  <si>
    <t>募集人員</t>
    <rPh sb="0" eb="2">
      <t>ボシュウ</t>
    </rPh>
    <rPh sb="2" eb="4">
      <t>ジンイン</t>
    </rPh>
    <phoneticPr fontId="3"/>
  </si>
  <si>
    <t>受験者数</t>
    <rPh sb="0" eb="3">
      <t>ジュケンシャ</t>
    </rPh>
    <rPh sb="3" eb="4">
      <t>スウ</t>
    </rPh>
    <phoneticPr fontId="3"/>
  </si>
  <si>
    <t>合格者数</t>
    <rPh sb="0" eb="3">
      <t>ゴウカクシャ</t>
    </rPh>
    <rPh sb="3" eb="4">
      <t>スウ</t>
    </rPh>
    <phoneticPr fontId="3"/>
  </si>
  <si>
    <t>入学者数</t>
    <rPh sb="0" eb="2">
      <t>ニュウガク</t>
    </rPh>
    <rPh sb="2" eb="3">
      <t>シャ</t>
    </rPh>
    <rPh sb="3" eb="4">
      <t>スウ</t>
    </rPh>
    <phoneticPr fontId="3"/>
  </si>
  <si>
    <t>受験</t>
    <rPh sb="0" eb="2">
      <t>ジュケン</t>
    </rPh>
    <phoneticPr fontId="3"/>
  </si>
  <si>
    <t>備　考</t>
    <rPh sb="0" eb="1">
      <t>ソナエ</t>
    </rPh>
    <rPh sb="2" eb="3">
      <t>コウ</t>
    </rPh>
    <phoneticPr fontId="3"/>
  </si>
  <si>
    <t>学校所在地</t>
    <rPh sb="0" eb="2">
      <t>ガッコウ</t>
    </rPh>
    <rPh sb="2" eb="5">
      <t>ショザイチ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</si>
  <si>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</si>
  <si>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</si>
  <si>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ﾌｧｸｼﾐﾘ</t>
    <phoneticPr fontId="1"/>
  </si>
  <si>
    <t>学校長氏名</t>
    <rPh sb="0" eb="3">
      <t>ガッコウチョウ</t>
    </rPh>
    <rPh sb="3" eb="5">
      <t>シメイ</t>
    </rPh>
    <phoneticPr fontId="1"/>
  </si>
  <si>
    <t>(フリガナ)</t>
    <phoneticPr fontId="1"/>
  </si>
  <si>
    <t>理事長氏名</t>
    <rPh sb="0" eb="3">
      <t>リジチョウ</t>
    </rPh>
    <rPh sb="3" eb="5">
      <t>シメイ</t>
    </rPh>
    <phoneticPr fontId="1"/>
  </si>
  <si>
    <t>作成者氏名</t>
    <rPh sb="0" eb="3">
      <t>サクセイシャ</t>
    </rPh>
    <rPh sb="3" eb="5">
      <t>シメイ</t>
    </rPh>
    <phoneticPr fontId="1"/>
  </si>
  <si>
    <t>法人所在地</t>
    <rPh sb="0" eb="2">
      <t>ホウジン</t>
    </rPh>
    <rPh sb="2" eb="5">
      <t>ショザイチ</t>
    </rPh>
    <phoneticPr fontId="1"/>
  </si>
  <si>
    <t>報告書作成者</t>
    <rPh sb="0" eb="2">
      <t>ホウコク</t>
    </rPh>
    <rPh sb="2" eb="3">
      <t>ショ</t>
    </rPh>
    <rPh sb="3" eb="6">
      <t>サクセイシャ</t>
    </rPh>
    <phoneticPr fontId="1"/>
  </si>
  <si>
    <t>設置者</t>
    <rPh sb="0" eb="2">
      <t>セッチ</t>
    </rPh>
    <rPh sb="2" eb="3">
      <t>シャ</t>
    </rPh>
    <phoneticPr fontId="1"/>
  </si>
  <si>
    <t>学校</t>
    <rPh sb="0" eb="2">
      <t>ガッコウ</t>
    </rPh>
    <phoneticPr fontId="1"/>
  </si>
  <si>
    <t>私　立　学　校　現　況　調　査　報　告　書</t>
    <rPh sb="0" eb="1">
      <t>ワタシ</t>
    </rPh>
    <rPh sb="2" eb="3">
      <t>リツ</t>
    </rPh>
    <rPh sb="4" eb="5">
      <t>ガク</t>
    </rPh>
    <rPh sb="6" eb="7">
      <t>コウ</t>
    </rPh>
    <rPh sb="8" eb="9">
      <t>ウツツ</t>
    </rPh>
    <rPh sb="10" eb="11">
      <t>キョウ</t>
    </rPh>
    <rPh sb="12" eb="13">
      <t>チョウ</t>
    </rPh>
    <rPh sb="14" eb="15">
      <t>サ</t>
    </rPh>
    <rPh sb="16" eb="17">
      <t>ホウ</t>
    </rPh>
    <rPh sb="18" eb="19">
      <t>コク</t>
    </rPh>
    <rPh sb="20" eb="21">
      <t>ショ</t>
    </rPh>
    <phoneticPr fontId="1"/>
  </si>
  <si>
    <t>私立学校現況調査報告書（記載例）</t>
    <rPh sb="0" eb="1">
      <t>ワタシ</t>
    </rPh>
    <rPh sb="1" eb="2">
      <t>リツ</t>
    </rPh>
    <rPh sb="2" eb="3">
      <t>ガク</t>
    </rPh>
    <rPh sb="3" eb="4">
      <t>コウ</t>
    </rPh>
    <rPh sb="4" eb="5">
      <t>ウツツ</t>
    </rPh>
    <rPh sb="5" eb="6">
      <t>キョウ</t>
    </rPh>
    <rPh sb="6" eb="7">
      <t>チョウ</t>
    </rPh>
    <rPh sb="7" eb="8">
      <t>サ</t>
    </rPh>
    <rPh sb="8" eb="9">
      <t>ホウ</t>
    </rPh>
    <rPh sb="9" eb="10">
      <t>コク</t>
    </rPh>
    <rPh sb="10" eb="11">
      <t>ショ</t>
    </rPh>
    <rPh sb="12" eb="14">
      <t>キサイ</t>
    </rPh>
    <rPh sb="14" eb="15">
      <t>レイ</t>
    </rPh>
    <phoneticPr fontId="1"/>
  </si>
  <si>
    <t>231-0024　（半角で入力）</t>
    <rPh sb="10" eb="12">
      <t>ハンカク</t>
    </rPh>
    <rPh sb="13" eb="15">
      <t>ニュウリョク</t>
    </rPh>
    <phoneticPr fontId="1"/>
  </si>
  <si>
    <t>○○市△△町XX-XX　（神奈川県は省略可、番地等は半角で入力）</t>
    <rPh sb="2" eb="3">
      <t>シ</t>
    </rPh>
    <rPh sb="5" eb="6">
      <t>マチ</t>
    </rPh>
    <rPh sb="13" eb="16">
      <t>カナガワ</t>
    </rPh>
    <rPh sb="16" eb="17">
      <t>ケン</t>
    </rPh>
    <rPh sb="18" eb="20">
      <t>ショウリャク</t>
    </rPh>
    <rPh sb="20" eb="21">
      <t>カ</t>
    </rPh>
    <rPh sb="22" eb="24">
      <t>バンチ</t>
    </rPh>
    <rPh sb="24" eb="25">
      <t>トウ</t>
    </rPh>
    <rPh sb="26" eb="28">
      <t>ハンカク</t>
    </rPh>
    <rPh sb="29" eb="31">
      <t>ニュウリョク</t>
    </rPh>
    <phoneticPr fontId="1"/>
  </si>
  <si>
    <t>○○　△△　（姓と名の間は、全角で１文字空ける）</t>
    <rPh sb="7" eb="8">
      <t>セイ</t>
    </rPh>
    <rPh sb="9" eb="10">
      <t>メイ</t>
    </rPh>
    <rPh sb="11" eb="12">
      <t>アイダ</t>
    </rPh>
    <rPh sb="14" eb="16">
      <t>ゼンカク</t>
    </rPh>
    <rPh sb="18" eb="20">
      <t>モジ</t>
    </rPh>
    <rPh sb="20" eb="21">
      <t>ア</t>
    </rPh>
    <phoneticPr fontId="1"/>
  </si>
  <si>
    <t>(045)210-3772　（半角で入力）</t>
    <rPh sb="15" eb="17">
      <t>ハンカク</t>
    </rPh>
    <rPh sb="18" eb="20">
      <t>ニュウリョク</t>
    </rPh>
    <phoneticPr fontId="1"/>
  </si>
  <si>
    <t>(045)210-8839　（半角で入力）</t>
    <rPh sb="15" eb="17">
      <t>ハンカク</t>
    </rPh>
    <rPh sb="18" eb="20">
      <t>ニュウリョク</t>
    </rPh>
    <phoneticPr fontId="1"/>
  </si>
  <si>
    <t>学校法人○○学舎</t>
    <rPh sb="0" eb="2">
      <t>ガッコウ</t>
    </rPh>
    <rPh sb="2" eb="4">
      <t>ホウジン</t>
    </rPh>
    <rPh sb="6" eb="7">
      <t>ガク</t>
    </rPh>
    <rPh sb="7" eb="8">
      <t>シャ</t>
    </rPh>
    <phoneticPr fontId="1"/>
  </si>
  <si>
    <t>マルマル　サンカクサンカク　（全角で入力し、姓と名の間は、全角で１文字空ける）</t>
    <rPh sb="15" eb="17">
      <t>ゼンカク</t>
    </rPh>
    <rPh sb="18" eb="20">
      <t>ニュウリョク</t>
    </rPh>
    <rPh sb="22" eb="23">
      <t>セイ</t>
    </rPh>
    <rPh sb="24" eb="25">
      <t>メイ</t>
    </rPh>
    <rPh sb="26" eb="27">
      <t>アイダ</t>
    </rPh>
    <rPh sb="29" eb="31">
      <t>ゼンカク</t>
    </rPh>
    <rPh sb="33" eb="35">
      <t>モジ</t>
    </rPh>
    <rPh sb="35" eb="36">
      <t>ア</t>
    </rPh>
    <phoneticPr fontId="1"/>
  </si>
  <si>
    <t>学校コード</t>
    <rPh sb="0" eb="2">
      <t>ガッコウ</t>
    </rPh>
    <phoneticPr fontId="1"/>
  </si>
  <si>
    <t>学費負担者の居住地別児童・生徒数</t>
    <rPh sb="9" eb="10">
      <t>ベツ</t>
    </rPh>
    <rPh sb="10" eb="12">
      <t>ジドウ</t>
    </rPh>
    <rPh sb="13" eb="15">
      <t>セイト</t>
    </rPh>
    <rPh sb="15" eb="16">
      <t>スウ</t>
    </rPh>
    <phoneticPr fontId="3"/>
  </si>
  <si>
    <t>－ 中等教育学校 －</t>
    <rPh sb="2" eb="4">
      <t>チュウトウ</t>
    </rPh>
    <rPh sb="4" eb="6">
      <t>キョウイク</t>
    </rPh>
    <rPh sb="6" eb="8">
      <t>ガッコウ</t>
    </rPh>
    <phoneticPr fontId="1"/>
  </si>
  <si>
    <t>○○中等教育学校</t>
    <rPh sb="2" eb="4">
      <t>チュウトウ</t>
    </rPh>
    <rPh sb="4" eb="6">
      <t>キョウイク</t>
    </rPh>
    <rPh sb="6" eb="8">
      <t>ガッコウ</t>
    </rPh>
    <phoneticPr fontId="1"/>
  </si>
  <si>
    <t>学年別学級数及び生徒数</t>
    <rPh sb="3" eb="5">
      <t>ガッキュウ</t>
    </rPh>
    <rPh sb="5" eb="6">
      <t>スウ</t>
    </rPh>
    <rPh sb="6" eb="7">
      <t>オヨ</t>
    </rPh>
    <rPh sb="8" eb="11">
      <t>セイトスウ</t>
    </rPh>
    <phoneticPr fontId="1"/>
  </si>
  <si>
    <t>志願者数</t>
    <rPh sb="0" eb="3">
      <t>シガンシャ</t>
    </rPh>
    <rPh sb="3" eb="4">
      <t>スウ</t>
    </rPh>
    <phoneticPr fontId="3"/>
  </si>
  <si>
    <t>DXXXX,AXXXX　（法人コード、学校コード一覧表の学校コードを半角で入力）</t>
    <rPh sb="13" eb="15">
      <t>ホウジン</t>
    </rPh>
    <rPh sb="19" eb="21">
      <t>ガッコウ</t>
    </rPh>
    <rPh sb="24" eb="26">
      <t>イチラン</t>
    </rPh>
    <rPh sb="26" eb="27">
      <t>ヒョウ</t>
    </rPh>
    <rPh sb="28" eb="30">
      <t>ガッコウ</t>
    </rPh>
    <rPh sb="34" eb="36">
      <t>ハンカク</t>
    </rPh>
    <rPh sb="37" eb="39">
      <t>ニュウリョク</t>
    </rPh>
    <phoneticPr fontId="1"/>
  </si>
  <si>
    <t>前期課程における生徒の入学状況</t>
    <rPh sb="0" eb="2">
      <t>ゼンキ</t>
    </rPh>
    <rPh sb="2" eb="4">
      <t>カテイ</t>
    </rPh>
    <rPh sb="8" eb="10">
      <t>セイト</t>
    </rPh>
    <phoneticPr fontId="3"/>
  </si>
  <si>
    <t>２学年</t>
    <rPh sb="1" eb="2">
      <t>ガク</t>
    </rPh>
    <rPh sb="2" eb="3">
      <t>ネン</t>
    </rPh>
    <phoneticPr fontId="1"/>
  </si>
  <si>
    <t>１学年</t>
    <rPh sb="1" eb="2">
      <t>ガク</t>
    </rPh>
    <rPh sb="2" eb="3">
      <t>ネン</t>
    </rPh>
    <phoneticPr fontId="1"/>
  </si>
  <si>
    <t>３学年</t>
    <rPh sb="1" eb="3">
      <t>ガクネン</t>
    </rPh>
    <phoneticPr fontId="1"/>
  </si>
  <si>
    <t>３学年</t>
    <rPh sb="1" eb="2">
      <t>ガク</t>
    </rPh>
    <rPh sb="2" eb="3">
      <t>ネン</t>
    </rPh>
    <phoneticPr fontId="1"/>
  </si>
  <si>
    <t>４学年</t>
    <rPh sb="1" eb="2">
      <t>ガク</t>
    </rPh>
    <rPh sb="2" eb="3">
      <t>ネン</t>
    </rPh>
    <phoneticPr fontId="1"/>
  </si>
  <si>
    <t>５学年</t>
    <rPh sb="1" eb="2">
      <t>ガク</t>
    </rPh>
    <rPh sb="2" eb="3">
      <t>ネン</t>
    </rPh>
    <phoneticPr fontId="1"/>
  </si>
  <si>
    <t>６学年</t>
    <rPh sb="1" eb="2">
      <t>ガク</t>
    </rPh>
    <rPh sb="2" eb="3">
      <t>ネン</t>
    </rPh>
    <phoneticPr fontId="1"/>
  </si>
  <si>
    <t>入学者と１学年生徒に変動がある場合の理由</t>
    <rPh sb="0" eb="3">
      <t>ニュウガクシャ</t>
    </rPh>
    <rPh sb="5" eb="6">
      <t>ガク</t>
    </rPh>
    <rPh sb="7" eb="9">
      <t>セイト</t>
    </rPh>
    <rPh sb="10" eb="12">
      <t>ヘンドウ</t>
    </rPh>
    <rPh sb="15" eb="17">
      <t>バアイ</t>
    </rPh>
    <rPh sb="18" eb="20">
      <t>リユウ</t>
    </rPh>
    <phoneticPr fontId="1"/>
  </si>
  <si>
    <t>人数</t>
    <rPh sb="0" eb="2">
      <t>ニンズウ</t>
    </rPh>
    <phoneticPr fontId="1"/>
  </si>
  <si>
    <t>増減の理由</t>
    <rPh sb="0" eb="2">
      <t>ゾウゲン</t>
    </rPh>
    <rPh sb="3" eb="5">
      <t>リユウ</t>
    </rPh>
    <phoneticPr fontId="1"/>
  </si>
  <si>
    <t>１学年</t>
    <rPh sb="1" eb="3">
      <t>ガクネン</t>
    </rPh>
    <rPh sb="2" eb="3">
      <t>ネン</t>
    </rPh>
    <phoneticPr fontId="3"/>
  </si>
  <si>
    <t>２学年</t>
    <rPh sb="1" eb="2">
      <t>ガク</t>
    </rPh>
    <rPh sb="2" eb="3">
      <t>ネン</t>
    </rPh>
    <phoneticPr fontId="3"/>
  </si>
  <si>
    <t>３学年</t>
    <rPh sb="1" eb="2">
      <t>ガク</t>
    </rPh>
    <rPh sb="2" eb="3">
      <t>ネン</t>
    </rPh>
    <phoneticPr fontId="3"/>
  </si>
  <si>
    <t>４学年</t>
    <rPh sb="1" eb="2">
      <t>ガク</t>
    </rPh>
    <rPh sb="2" eb="3">
      <t>ネン</t>
    </rPh>
    <phoneticPr fontId="3"/>
  </si>
  <si>
    <t>５学年</t>
    <rPh sb="1" eb="2">
      <t>ガク</t>
    </rPh>
    <rPh sb="2" eb="3">
      <t>ネン</t>
    </rPh>
    <phoneticPr fontId="3"/>
  </si>
  <si>
    <t>６学年</t>
    <rPh sb="1" eb="2">
      <t>ガク</t>
    </rPh>
    <rPh sb="2" eb="3">
      <t>ネン</t>
    </rPh>
    <phoneticPr fontId="3"/>
  </si>
  <si>
    <t>１学年</t>
    <rPh sb="1" eb="2">
      <t>ガク</t>
    </rPh>
    <rPh sb="2" eb="3">
      <t>ネン</t>
    </rPh>
    <phoneticPr fontId="3"/>
  </si>
  <si>
    <t>令　和　８　年　度</t>
    <rPh sb="0" eb="1">
      <t>レイ</t>
    </rPh>
    <rPh sb="2" eb="3">
      <t>ワ</t>
    </rPh>
    <rPh sb="6" eb="7">
      <t>トシ</t>
    </rPh>
    <rPh sb="8" eb="9">
      <t>ド</t>
    </rPh>
    <phoneticPr fontId="1"/>
  </si>
  <si>
    <t>（令和８年５月１日現在）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</si>
  <si>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R8</t>
    <phoneticPr fontId="1"/>
  </si>
  <si>
    <t>学年学級別生徒数</t>
    <phoneticPr fontId="1"/>
  </si>
  <si>
    <r>
      <t xml:space="preserve">４学年
</t>
    </r>
    <r>
      <rPr>
        <sz val="8"/>
        <rFont val="ＭＳ 明朝"/>
        <family val="1"/>
        <charset val="128"/>
      </rPr>
      <t>(後期１学年)</t>
    </r>
    <rPh sb="1" eb="2">
      <t>ガク</t>
    </rPh>
    <rPh sb="2" eb="3">
      <t>ネン</t>
    </rPh>
    <rPh sb="5" eb="7">
      <t>コウキ</t>
    </rPh>
    <rPh sb="8" eb="9">
      <t>ガク</t>
    </rPh>
    <rPh sb="9" eb="10">
      <t>ネン</t>
    </rPh>
    <phoneticPr fontId="1"/>
  </si>
  <si>
    <r>
      <t xml:space="preserve">５学年
</t>
    </r>
    <r>
      <rPr>
        <sz val="8"/>
        <rFont val="ＭＳ 明朝"/>
        <family val="1"/>
        <charset val="128"/>
      </rPr>
      <t>(後期２学年)</t>
    </r>
    <rPh sb="1" eb="2">
      <t>ガク</t>
    </rPh>
    <rPh sb="2" eb="3">
      <t>ネン</t>
    </rPh>
    <phoneticPr fontId="1"/>
  </si>
  <si>
    <r>
      <t xml:space="preserve">６学年
</t>
    </r>
    <r>
      <rPr>
        <sz val="8"/>
        <rFont val="ＭＳ 明朝"/>
        <family val="1"/>
        <charset val="128"/>
      </rPr>
      <t>(後期３学年)</t>
    </r>
    <rPh sb="1" eb="2">
      <t>ガク</t>
    </rPh>
    <rPh sb="2" eb="3">
      <t>ネン</t>
    </rPh>
    <phoneticPr fontId="1"/>
  </si>
  <si>
    <t>R8から男女別内訳の調査は行いません。</t>
    <rPh sb="4" eb="6">
      <t>ダンジョ</t>
    </rPh>
    <rPh sb="6" eb="7">
      <t>ベツ</t>
    </rPh>
    <rPh sb="7" eb="9">
      <t>ウチワケ</t>
    </rPh>
    <rPh sb="10" eb="12">
      <t>チョウサ</t>
    </rPh>
    <rPh sb="13" eb="14">
      <t>オコナ</t>
    </rPh>
    <phoneticPr fontId="1"/>
  </si>
  <si>
    <t>※令和６年度から本票の審査業務を委託しています。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</si>
</sst>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182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quotePrefix="1" applyFont="1" applyAlignment="1">
      <alignment horizontal="center" vertical="center"/>
    </xf>
    <xf numFmtId="176" fontId="4" fillId="0" borderId="14" xfId="0" applyNumberFormat="1" applyFont="1" applyFill="1" applyBorder="1" applyAlignment="1" applyProtection="1">
      <alignment vertical="center"/>
      <protection locked="0"/>
    </xf>
    <xf numFmtId="176" fontId="4" fillId="0" borderId="28" xfId="0" applyNumberFormat="1" applyFont="1" applyFill="1" applyBorder="1" applyAlignment="1" applyProtection="1">
      <alignment vertical="center"/>
      <protection locked="0"/>
    </xf>
    <xf numFmtId="176" fontId="4" fillId="0" borderId="61" xfId="2" applyNumberFormat="1" applyFont="1" applyFill="1" applyBorder="1" applyProtection="1">
      <alignment vertical="center"/>
      <protection locked="0"/>
    </xf>
    <xf numFmtId="176" fontId="4" fillId="0" borderId="58" xfId="2" applyNumberFormat="1" applyFont="1" applyFill="1" applyBorder="1" applyProtection="1">
      <alignment vertical="center"/>
      <protection locked="0"/>
    </xf>
    <xf numFmtId="176" fontId="4" fillId="0" borderId="62" xfId="2" applyNumberFormat="1" applyFont="1" applyFill="1" applyBorder="1" applyProtection="1">
      <alignment vertical="center"/>
      <protection locked="0"/>
    </xf>
    <xf numFmtId="176" fontId="4" fillId="0" borderId="2" xfId="2" applyNumberFormat="1" applyFont="1" applyFill="1" applyBorder="1" applyProtection="1">
      <alignment vertical="center"/>
      <protection locked="0"/>
    </xf>
    <xf numFmtId="176" fontId="4" fillId="0" borderId="3" xfId="2" applyNumberFormat="1" applyFont="1" applyFill="1" applyBorder="1" applyProtection="1">
      <alignment vertical="center"/>
      <protection locked="0"/>
    </xf>
    <xf numFmtId="176" fontId="4" fillId="0" borderId="4" xfId="2" applyNumberFormat="1" applyFont="1" applyFill="1" applyBorder="1" applyProtection="1">
      <alignment vertical="center"/>
      <protection locked="0"/>
    </xf>
    <xf numFmtId="176" fontId="4" fillId="0" borderId="5" xfId="2" applyNumberFormat="1" applyFont="1" applyFill="1" applyBorder="1" applyProtection="1">
      <alignment vertical="center"/>
      <protection locked="0"/>
    </xf>
    <xf numFmtId="176" fontId="4" fillId="0" borderId="6" xfId="2" applyNumberFormat="1" applyFont="1" applyFill="1" applyBorder="1" applyProtection="1">
      <alignment vertical="center"/>
      <protection locked="0"/>
    </xf>
    <xf numFmtId="176" fontId="4" fillId="0" borderId="7" xfId="2" applyNumberFormat="1" applyFont="1" applyFill="1" applyBorder="1" applyProtection="1">
      <alignment vertical="center"/>
      <protection locked="0"/>
    </xf>
    <xf numFmtId="176" fontId="4" fillId="0" borderId="63" xfId="2" applyNumberFormat="1" applyFont="1" applyFill="1" applyBorder="1" applyProtection="1">
      <alignment vertical="center"/>
      <protection locked="0"/>
    </xf>
    <xf numFmtId="176" fontId="4" fillId="0" borderId="8" xfId="2" applyNumberFormat="1" applyFont="1" applyFill="1" applyBorder="1" applyProtection="1">
      <alignment vertical="center"/>
      <protection locked="0"/>
    </xf>
    <xf numFmtId="176" fontId="4" fillId="0" borderId="9" xfId="2" applyNumberFormat="1" applyFont="1" applyFill="1" applyBorder="1" applyProtection="1">
      <alignment vertical="center"/>
      <protection locked="0"/>
    </xf>
    <xf numFmtId="0" fontId="4" fillId="0" borderId="9" xfId="2" applyFont="1" applyFill="1" applyBorder="1" applyProtection="1">
      <alignment vertical="center"/>
      <protection locked="0"/>
    </xf>
    <xf numFmtId="0" fontId="4" fillId="0" borderId="37" xfId="2" applyFont="1" applyFill="1" applyBorder="1" applyProtection="1">
      <alignment vertical="center"/>
      <protection locked="0"/>
    </xf>
    <xf numFmtId="0" fontId="4" fillId="0" borderId="40" xfId="2" applyFont="1" applyFill="1" applyBorder="1" applyProtection="1">
      <alignment vertical="center"/>
      <protection locked="0"/>
    </xf>
    <xf numFmtId="0" fontId="13" fillId="0" borderId="0" xfId="0" applyFont="1" applyAlignment="1">
      <alignment vertical="center"/>
    </xf>
    <xf numFmtId="176" fontId="4" fillId="0" borderId="76" xfId="0" applyNumberFormat="1" applyFont="1" applyFill="1" applyBorder="1" applyAlignment="1" applyProtection="1">
      <alignment vertical="center"/>
      <protection locked="0"/>
    </xf>
    <xf numFmtId="176" fontId="4" fillId="0" borderId="77" xfId="0" applyNumberFormat="1" applyFont="1" applyFill="1" applyBorder="1" applyAlignment="1" applyProtection="1">
      <alignment vertical="center"/>
      <protection locked="0"/>
    </xf>
    <xf numFmtId="176" fontId="4" fillId="0" borderId="55" xfId="2" applyNumberFormat="1" applyFont="1" applyFill="1" applyBorder="1" applyProtection="1">
      <alignment vertical="center"/>
      <protection locked="0"/>
    </xf>
    <xf numFmtId="176" fontId="4" fillId="0" borderId="78" xfId="2" applyNumberFormat="1" applyFont="1" applyFill="1" applyBorder="1" applyProtection="1">
      <alignment vertical="center"/>
      <protection locked="0"/>
    </xf>
    <xf numFmtId="176" fontId="4" fillId="0" borderId="79" xfId="2" applyNumberFormat="1" applyFont="1" applyFill="1" applyBorder="1" applyProtection="1">
      <alignment vertical="center"/>
      <protection locked="0"/>
    </xf>
    <xf numFmtId="176" fontId="4" fillId="0" borderId="64" xfId="2" applyNumberFormat="1" applyFont="1" applyFill="1" applyBorder="1" applyProtection="1">
      <alignment vertical="center"/>
      <protection locked="0"/>
    </xf>
    <xf numFmtId="176" fontId="4" fillId="0" borderId="65" xfId="2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Alignment="1" applyProtection="1">
      <alignment vertical="center"/>
    </xf>
    <xf numFmtId="176" fontId="7" fillId="0" borderId="0" xfId="0" applyNumberFormat="1" applyFont="1" applyFill="1" applyAlignment="1" applyProtection="1">
      <alignment horizontal="right" vertical="center"/>
    </xf>
    <xf numFmtId="176" fontId="7" fillId="0" borderId="10" xfId="0" applyNumberFormat="1" applyFont="1" applyFill="1" applyBorder="1" applyAlignment="1" applyProtection="1">
      <alignment vertical="center"/>
    </xf>
    <xf numFmtId="0" fontId="15" fillId="0" borderId="0" xfId="2" applyFont="1" applyProtection="1">
      <alignment vertical="center"/>
    </xf>
    <xf numFmtId="176" fontId="4" fillId="0" borderId="14" xfId="0" applyNumberFormat="1" applyFont="1" applyFill="1" applyBorder="1" applyAlignment="1" applyProtection="1">
      <alignment horizontal="center" vertical="center" wrapText="1"/>
    </xf>
    <xf numFmtId="176" fontId="4" fillId="0" borderId="11" xfId="0" applyNumberFormat="1" applyFont="1" applyFill="1" applyBorder="1" applyAlignment="1" applyProtection="1">
      <alignment horizontal="center" vertical="center" wrapText="1"/>
    </xf>
    <xf numFmtId="176" fontId="4" fillId="0" borderId="81" xfId="0" applyNumberFormat="1" applyFont="1" applyFill="1" applyBorder="1" applyAlignment="1" applyProtection="1">
      <alignment horizontal="center" vertical="center"/>
    </xf>
    <xf numFmtId="176" fontId="4" fillId="0" borderId="16" xfId="0" applyNumberFormat="1" applyFont="1" applyFill="1" applyBorder="1" applyAlignment="1" applyProtection="1">
      <alignment horizontal="center" vertical="center"/>
    </xf>
    <xf numFmtId="176" fontId="4" fillId="3" borderId="27" xfId="0" applyNumberFormat="1" applyFont="1" applyFill="1" applyBorder="1" applyAlignment="1" applyProtection="1">
      <alignment vertical="center"/>
    </xf>
    <xf numFmtId="176" fontId="4" fillId="3" borderId="23" xfId="0" applyNumberFormat="1" applyFont="1" applyFill="1" applyBorder="1" applyAlignment="1" applyProtection="1">
      <alignment vertical="center"/>
    </xf>
    <xf numFmtId="176" fontId="4" fillId="3" borderId="82" xfId="0" applyNumberFormat="1" applyFont="1" applyFill="1" applyBorder="1" applyAlignment="1" applyProtection="1">
      <alignment vertical="center"/>
    </xf>
    <xf numFmtId="176" fontId="4" fillId="0" borderId="17" xfId="0" applyNumberFormat="1" applyFont="1" applyFill="1" applyBorder="1" applyAlignment="1" applyProtection="1">
      <alignment horizontal="center" vertical="center"/>
    </xf>
    <xf numFmtId="176" fontId="4" fillId="0" borderId="83" xfId="0" applyNumberFormat="1" applyFont="1" applyFill="1" applyBorder="1" applyAlignment="1" applyProtection="1">
      <alignment vertical="center"/>
    </xf>
    <xf numFmtId="176" fontId="4" fillId="0" borderId="19" xfId="0" applyNumberFormat="1" applyFont="1" applyFill="1" applyBorder="1" applyAlignment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6" fontId="12" fillId="0" borderId="14" xfId="0" applyNumberFormat="1" applyFont="1" applyFill="1" applyBorder="1" applyAlignment="1" applyProtection="1">
      <alignment horizontal="center" vertical="center"/>
    </xf>
    <xf numFmtId="176" fontId="4" fillId="2" borderId="14" xfId="0" applyNumberFormat="1" applyFont="1" applyFill="1" applyBorder="1" applyAlignment="1" applyProtection="1">
      <alignment vertical="center"/>
    </xf>
    <xf numFmtId="176" fontId="12" fillId="0" borderId="28" xfId="0" applyNumberFormat="1" applyFont="1" applyFill="1" applyBorder="1" applyAlignment="1" applyProtection="1">
      <alignment horizontal="center" vertical="center"/>
    </xf>
    <xf numFmtId="176" fontId="4" fillId="2" borderId="28" xfId="0" applyNumberFormat="1" applyFont="1" applyFill="1" applyBorder="1" applyAlignment="1" applyProtection="1">
      <alignment vertical="center"/>
    </xf>
    <xf numFmtId="176" fontId="4" fillId="2" borderId="27" xfId="0" applyNumberFormat="1" applyFont="1" applyFill="1" applyBorder="1" applyAlignment="1" applyProtection="1">
      <alignment vertical="center"/>
    </xf>
    <xf numFmtId="176" fontId="4" fillId="0" borderId="18" xfId="0" applyNumberFormat="1" applyFont="1" applyFill="1" applyBorder="1" applyAlignment="1" applyProtection="1">
      <alignment horizontal="center" vertical="center"/>
    </xf>
    <xf numFmtId="176" fontId="4" fillId="2" borderId="18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Alignment="1" applyProtection="1">
      <alignment vertical="center"/>
    </xf>
    <xf numFmtId="176" fontId="4" fillId="0" borderId="14" xfId="0" applyNumberFormat="1" applyFont="1" applyFill="1" applyBorder="1" applyAlignment="1" applyProtection="1">
      <alignment horizontal="center" vertical="center"/>
    </xf>
    <xf numFmtId="176" fontId="4" fillId="3" borderId="18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vertical="center"/>
      <protection locked="0"/>
    </xf>
    <xf numFmtId="176" fontId="4" fillId="0" borderId="32" xfId="0" applyNumberFormat="1" applyFont="1" applyFill="1" applyBorder="1" applyAlignment="1" applyProtection="1">
      <alignment vertical="center"/>
      <protection locked="0"/>
    </xf>
    <xf numFmtId="176" fontId="6" fillId="0" borderId="0" xfId="2" applyNumberFormat="1" applyFont="1" applyFill="1" applyAlignment="1" applyProtection="1">
      <alignment vertical="center"/>
    </xf>
    <xf numFmtId="176" fontId="4" fillId="0" borderId="0" xfId="2" applyNumberFormat="1" applyFont="1" applyFill="1" applyProtection="1">
      <alignment vertical="center"/>
    </xf>
    <xf numFmtId="176" fontId="4" fillId="0" borderId="53" xfId="2" applyNumberFormat="1" applyFont="1" applyFill="1" applyBorder="1" applyProtection="1">
      <alignment vertical="center"/>
    </xf>
    <xf numFmtId="176" fontId="4" fillId="0" borderId="20" xfId="2" applyNumberFormat="1" applyFont="1" applyFill="1" applyBorder="1" applyProtection="1">
      <alignment vertical="center"/>
    </xf>
    <xf numFmtId="176" fontId="4" fillId="0" borderId="16" xfId="2" applyNumberFormat="1" applyFont="1" applyFill="1" applyBorder="1" applyAlignment="1" applyProtection="1">
      <alignment horizontal="center" vertical="center"/>
    </xf>
    <xf numFmtId="176" fontId="4" fillId="0" borderId="19" xfId="2" applyNumberFormat="1" applyFont="1" applyFill="1" applyBorder="1" applyAlignment="1" applyProtection="1">
      <alignment horizontal="center" vertical="center"/>
    </xf>
    <xf numFmtId="176" fontId="4" fillId="0" borderId="0" xfId="2" applyNumberFormat="1" applyFont="1" applyFill="1" applyBorder="1" applyProtection="1">
      <alignment vertical="center"/>
    </xf>
    <xf numFmtId="176" fontId="12" fillId="0" borderId="21" xfId="2" applyNumberFormat="1" applyFont="1" applyFill="1" applyBorder="1" applyAlignment="1" applyProtection="1">
      <alignment horizontal="center" vertical="center"/>
    </xf>
    <xf numFmtId="176" fontId="4" fillId="2" borderId="2" xfId="2" applyNumberFormat="1" applyFont="1" applyFill="1" applyBorder="1" applyProtection="1">
      <alignment vertical="center"/>
    </xf>
    <xf numFmtId="176" fontId="4" fillId="2" borderId="3" xfId="2" applyNumberFormat="1" applyFont="1" applyFill="1" applyBorder="1" applyProtection="1">
      <alignment vertical="center"/>
    </xf>
    <xf numFmtId="176" fontId="4" fillId="2" borderId="4" xfId="2" applyNumberFormat="1" applyFont="1" applyFill="1" applyBorder="1" applyProtection="1">
      <alignment vertical="center"/>
    </xf>
    <xf numFmtId="176" fontId="4" fillId="2" borderId="41" xfId="2" applyNumberFormat="1" applyFont="1" applyFill="1" applyBorder="1" applyProtection="1">
      <alignment vertical="center"/>
    </xf>
    <xf numFmtId="176" fontId="12" fillId="0" borderId="22" xfId="2" applyNumberFormat="1" applyFont="1" applyFill="1" applyBorder="1" applyAlignment="1" applyProtection="1">
      <alignment horizontal="center" vertical="center"/>
    </xf>
    <xf numFmtId="176" fontId="4" fillId="2" borderId="5" xfId="2" applyNumberFormat="1" applyFont="1" applyFill="1" applyBorder="1" applyProtection="1">
      <alignment vertical="center"/>
    </xf>
    <xf numFmtId="176" fontId="4" fillId="2" borderId="6" xfId="2" applyNumberFormat="1" applyFont="1" applyFill="1" applyBorder="1" applyProtection="1">
      <alignment vertical="center"/>
    </xf>
    <xf numFmtId="176" fontId="4" fillId="2" borderId="7" xfId="2" applyNumberFormat="1" applyFont="1" applyFill="1" applyBorder="1" applyProtection="1">
      <alignment vertical="center"/>
    </xf>
    <xf numFmtId="176" fontId="4" fillId="2" borderId="33" xfId="2" applyNumberFormat="1" applyFont="1" applyFill="1" applyBorder="1" applyProtection="1">
      <alignment vertical="center"/>
    </xf>
    <xf numFmtId="176" fontId="12" fillId="0" borderId="56" xfId="2" applyNumberFormat="1" applyFont="1" applyFill="1" applyBorder="1" applyAlignment="1" applyProtection="1">
      <alignment horizontal="center" vertical="center"/>
    </xf>
    <xf numFmtId="176" fontId="4" fillId="2" borderId="51" xfId="2" applyNumberFormat="1" applyFont="1" applyFill="1" applyBorder="1" applyProtection="1">
      <alignment vertical="center"/>
    </xf>
    <xf numFmtId="176" fontId="4" fillId="2" borderId="52" xfId="2" applyNumberFormat="1" applyFont="1" applyFill="1" applyBorder="1" applyProtection="1">
      <alignment vertical="center"/>
    </xf>
    <xf numFmtId="176" fontId="4" fillId="2" borderId="47" xfId="2" applyNumberFormat="1" applyFont="1" applyFill="1" applyBorder="1" applyProtection="1">
      <alignment vertical="center"/>
    </xf>
    <xf numFmtId="176" fontId="4" fillId="2" borderId="48" xfId="2" applyNumberFormat="1" applyFont="1" applyFill="1" applyBorder="1" applyProtection="1">
      <alignment vertical="center"/>
    </xf>
    <xf numFmtId="176" fontId="12" fillId="0" borderId="57" xfId="2" applyNumberFormat="1" applyFont="1" applyFill="1" applyBorder="1" applyAlignment="1" applyProtection="1">
      <alignment horizontal="center" vertical="center"/>
    </xf>
    <xf numFmtId="176" fontId="4" fillId="2" borderId="35" xfId="2" applyNumberFormat="1" applyFont="1" applyFill="1" applyBorder="1" applyProtection="1">
      <alignment vertical="center"/>
    </xf>
    <xf numFmtId="176" fontId="4" fillId="2" borderId="36" xfId="2" applyNumberFormat="1" applyFont="1" applyFill="1" applyBorder="1" applyProtection="1">
      <alignment vertical="center"/>
    </xf>
    <xf numFmtId="176" fontId="4" fillId="2" borderId="37" xfId="2" applyNumberFormat="1" applyFont="1" applyFill="1" applyBorder="1" applyProtection="1">
      <alignment vertical="center"/>
    </xf>
    <xf numFmtId="176" fontId="4" fillId="2" borderId="42" xfId="2" applyNumberFormat="1" applyFont="1" applyFill="1" applyBorder="1" applyProtection="1">
      <alignment vertical="center"/>
    </xf>
    <xf numFmtId="176" fontId="4" fillId="0" borderId="24" xfId="2" applyNumberFormat="1" applyFont="1" applyFill="1" applyBorder="1" applyAlignment="1" applyProtection="1">
      <alignment horizontal="center" vertical="center"/>
    </xf>
    <xf numFmtId="176" fontId="4" fillId="2" borderId="38" xfId="2" applyNumberFormat="1" applyFont="1" applyFill="1" applyBorder="1" applyProtection="1">
      <alignment vertical="center"/>
    </xf>
    <xf numFmtId="176" fontId="4" fillId="2" borderId="39" xfId="2" applyNumberFormat="1" applyFont="1" applyFill="1" applyBorder="1" applyProtection="1">
      <alignment vertical="center"/>
    </xf>
    <xf numFmtId="176" fontId="4" fillId="2" borderId="40" xfId="2" applyNumberFormat="1" applyFont="1" applyFill="1" applyBorder="1" applyProtection="1">
      <alignment vertical="center"/>
    </xf>
    <xf numFmtId="176" fontId="4" fillId="2" borderId="43" xfId="2" applyNumberFormat="1" applyFont="1" applyFill="1" applyBorder="1" applyProtection="1">
      <alignment vertical="center"/>
    </xf>
    <xf numFmtId="176" fontId="4" fillId="0" borderId="0" xfId="2" applyNumberFormat="1" applyFont="1" applyFill="1" applyAlignment="1" applyProtection="1">
      <alignment horizontal="center" vertical="center"/>
    </xf>
    <xf numFmtId="176" fontId="7" fillId="0" borderId="10" xfId="2" applyNumberFormat="1" applyFont="1" applyFill="1" applyBorder="1" applyAlignment="1" applyProtection="1">
      <alignment vertical="center"/>
    </xf>
    <xf numFmtId="176" fontId="4" fillId="0" borderId="10" xfId="2" applyNumberFormat="1" applyFont="1" applyFill="1" applyBorder="1" applyProtection="1">
      <alignment vertical="center"/>
    </xf>
    <xf numFmtId="176" fontId="4" fillId="0" borderId="19" xfId="2" applyNumberFormat="1" applyFont="1" applyFill="1" applyBorder="1" applyAlignment="1" applyProtection="1">
      <alignment vertical="center"/>
    </xf>
    <xf numFmtId="176" fontId="4" fillId="0" borderId="23" xfId="2" applyNumberFormat="1" applyFont="1" applyFill="1" applyBorder="1" applyAlignment="1" applyProtection="1">
      <alignment horizontal="center" vertical="center"/>
    </xf>
    <xf numFmtId="176" fontId="4" fillId="2" borderId="44" xfId="2" applyNumberFormat="1" applyFont="1" applyFill="1" applyBorder="1" applyAlignment="1" applyProtection="1">
      <alignment vertical="center" wrapText="1"/>
    </xf>
    <xf numFmtId="176" fontId="4" fillId="2" borderId="26" xfId="2" applyNumberFormat="1" applyFont="1" applyFill="1" applyBorder="1" applyAlignment="1" applyProtection="1">
      <alignment vertical="center"/>
    </xf>
    <xf numFmtId="176" fontId="4" fillId="2" borderId="26" xfId="2" applyNumberFormat="1" applyFont="1" applyFill="1" applyBorder="1" applyAlignment="1" applyProtection="1">
      <alignment vertical="center" wrapText="1"/>
    </xf>
    <xf numFmtId="176" fontId="4" fillId="2" borderId="45" xfId="2" applyNumberFormat="1" applyFont="1" applyFill="1" applyBorder="1" applyAlignment="1" applyProtection="1">
      <alignment vertical="center"/>
    </xf>
    <xf numFmtId="176" fontId="4" fillId="2" borderId="46" xfId="2" applyNumberFormat="1" applyFont="1" applyFill="1" applyBorder="1" applyAlignment="1" applyProtection="1">
      <alignment vertical="center"/>
    </xf>
    <xf numFmtId="176" fontId="4" fillId="0" borderId="17" xfId="2" applyNumberFormat="1" applyFont="1" applyFill="1" applyBorder="1" applyAlignment="1" applyProtection="1">
      <alignment vertical="center"/>
    </xf>
    <xf numFmtId="176" fontId="4" fillId="2" borderId="80" xfId="2" applyNumberFormat="1" applyFont="1" applyFill="1" applyBorder="1" applyProtection="1">
      <alignment vertical="center"/>
    </xf>
    <xf numFmtId="176" fontId="4" fillId="2" borderId="32" xfId="2" applyNumberFormat="1" applyFont="1" applyFill="1" applyBorder="1" applyProtection="1">
      <alignment vertical="center"/>
    </xf>
    <xf numFmtId="176" fontId="4" fillId="0" borderId="21" xfId="2" applyNumberFormat="1" applyFont="1" applyFill="1" applyBorder="1" applyAlignment="1" applyProtection="1">
      <alignment horizontal="center" vertical="center"/>
    </xf>
    <xf numFmtId="176" fontId="4" fillId="0" borderId="22" xfId="2" applyNumberFormat="1" applyFont="1" applyFill="1" applyBorder="1" applyAlignment="1" applyProtection="1">
      <alignment horizontal="center" vertical="center"/>
    </xf>
    <xf numFmtId="176" fontId="4" fillId="0" borderId="25" xfId="2" applyNumberFormat="1" applyFont="1" applyFill="1" applyBorder="1" applyAlignment="1" applyProtection="1">
      <alignment horizontal="center" vertical="center"/>
    </xf>
    <xf numFmtId="176" fontId="4" fillId="2" borderId="34" xfId="2" applyNumberFormat="1" applyFont="1" applyFill="1" applyBorder="1" applyProtection="1">
      <alignment vertical="center"/>
    </xf>
    <xf numFmtId="176" fontId="4" fillId="0" borderId="0" xfId="2" applyNumberFormat="1" applyFont="1" applyFill="1" applyBorder="1" applyAlignment="1" applyProtection="1">
      <alignment horizontal="center" vertical="center"/>
    </xf>
    <xf numFmtId="176" fontId="4" fillId="2" borderId="45" xfId="2" applyNumberFormat="1" applyFont="1" applyFill="1" applyBorder="1" applyAlignment="1" applyProtection="1">
      <alignment vertical="center" wrapText="1"/>
    </xf>
    <xf numFmtId="176" fontId="4" fillId="2" borderId="27" xfId="2" applyNumberFormat="1" applyFont="1" applyFill="1" applyBorder="1" applyAlignment="1" applyProtection="1">
      <alignment vertical="center" wrapText="1"/>
    </xf>
    <xf numFmtId="176" fontId="4" fillId="0" borderId="16" xfId="2" applyNumberFormat="1" applyFont="1" applyFill="1" applyBorder="1" applyProtection="1">
      <alignment vertical="center"/>
      <protection locked="0"/>
    </xf>
    <xf numFmtId="0" fontId="6" fillId="0" borderId="0" xfId="2" applyFont="1" applyFill="1" applyProtection="1">
      <alignment vertical="center"/>
    </xf>
    <xf numFmtId="0" fontId="4" fillId="0" borderId="0" xfId="2" applyFont="1" applyFill="1" applyProtection="1">
      <alignment vertical="center"/>
    </xf>
    <xf numFmtId="0" fontId="4" fillId="0" borderId="14" xfId="2" applyFont="1" applyFill="1" applyBorder="1" applyAlignment="1" applyProtection="1">
      <alignment horizontal="center" vertical="center" textRotation="255"/>
    </xf>
    <xf numFmtId="0" fontId="4" fillId="0" borderId="55" xfId="2" applyFont="1" applyFill="1" applyBorder="1" applyAlignment="1" applyProtection="1">
      <alignment horizontal="center" vertical="center"/>
    </xf>
    <xf numFmtId="0" fontId="4" fillId="0" borderId="29" xfId="2" applyFont="1" applyFill="1" applyBorder="1" applyAlignment="1" applyProtection="1">
      <alignment horizontal="center" vertical="center" wrapText="1"/>
    </xf>
    <xf numFmtId="0" fontId="4" fillId="0" borderId="29" xfId="2" applyFont="1" applyFill="1" applyBorder="1" applyAlignment="1" applyProtection="1">
      <alignment horizontal="center" vertical="center"/>
    </xf>
    <xf numFmtId="0" fontId="4" fillId="0" borderId="54" xfId="2" applyFont="1" applyFill="1" applyBorder="1" applyAlignment="1" applyProtection="1">
      <alignment horizontal="center" vertical="center"/>
    </xf>
    <xf numFmtId="0" fontId="4" fillId="0" borderId="28" xfId="2" applyFont="1" applyFill="1" applyBorder="1" applyAlignment="1" applyProtection="1">
      <alignment horizontal="center" vertical="center"/>
    </xf>
    <xf numFmtId="0" fontId="4" fillId="0" borderId="19" xfId="2" applyFont="1" applyBorder="1" applyAlignment="1" applyProtection="1">
      <alignment horizontal="center" vertical="center"/>
    </xf>
    <xf numFmtId="0" fontId="4" fillId="0" borderId="23" xfId="2" applyFont="1" applyBorder="1" applyAlignment="1" applyProtection="1">
      <alignment horizontal="center" vertical="center"/>
    </xf>
    <xf numFmtId="0" fontId="4" fillId="0" borderId="24" xfId="2" applyFont="1" applyBorder="1" applyAlignment="1" applyProtection="1">
      <alignment horizontal="center" vertical="center"/>
    </xf>
    <xf numFmtId="176" fontId="4" fillId="2" borderId="66" xfId="2" applyNumberFormat="1" applyFont="1" applyFill="1" applyBorder="1" applyProtection="1">
      <alignment vertical="center"/>
    </xf>
    <xf numFmtId="176" fontId="4" fillId="0" borderId="36" xfId="2" applyNumberFormat="1" applyFont="1" applyFill="1" applyBorder="1" applyProtection="1">
      <alignment vertical="center"/>
      <protection locked="0"/>
    </xf>
    <xf numFmtId="176" fontId="4" fillId="0" borderId="37" xfId="2" applyNumberFormat="1" applyFont="1" applyFill="1" applyBorder="1" applyProtection="1">
      <alignment vertical="center"/>
      <protection locked="0"/>
    </xf>
    <xf numFmtId="176" fontId="4" fillId="0" borderId="59" xfId="0" applyNumberFormat="1" applyFont="1" applyFill="1" applyBorder="1" applyAlignment="1" applyProtection="1">
      <alignment horizontal="center" vertical="center"/>
      <protection locked="0"/>
    </xf>
    <xf numFmtId="176" fontId="4" fillId="0" borderId="22" xfId="0" applyNumberFormat="1" applyFont="1" applyFill="1" applyBorder="1" applyAlignment="1" applyProtection="1">
      <alignment horizontal="center" vertical="center"/>
      <protection locked="0"/>
    </xf>
    <xf numFmtId="176" fontId="4" fillId="0" borderId="60" xfId="0" applyNumberFormat="1" applyFont="1" applyFill="1" applyBorder="1" applyAlignment="1" applyProtection="1">
      <alignment horizontal="center" vertical="center"/>
      <protection locked="0"/>
    </xf>
    <xf numFmtId="0" fontId="5" fillId="0" borderId="6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70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5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6" fontId="4" fillId="0" borderId="13" xfId="0" applyNumberFormat="1" applyFont="1" applyFill="1" applyBorder="1" applyAlignment="1" applyProtection="1">
      <alignment horizontal="center" vertical="center"/>
    </xf>
    <xf numFmtId="176" fontId="4" fillId="0" borderId="11" xfId="0" applyNumberFormat="1" applyFont="1" applyFill="1" applyBorder="1" applyAlignment="1" applyProtection="1">
      <alignment vertical="center"/>
      <protection locked="0"/>
    </xf>
    <xf numFmtId="176" fontId="4" fillId="0" borderId="12" xfId="0" applyNumberFormat="1" applyFont="1" applyFill="1" applyBorder="1" applyAlignment="1" applyProtection="1">
      <alignment vertical="center"/>
      <protection locked="0"/>
    </xf>
    <xf numFmtId="176" fontId="4" fillId="0" borderId="13" xfId="0" applyNumberFormat="1" applyFont="1" applyFill="1" applyBorder="1" applyAlignment="1" applyProtection="1">
      <alignment vertical="center"/>
      <protection locked="0"/>
    </xf>
    <xf numFmtId="176" fontId="4" fillId="0" borderId="12" xfId="0" applyNumberFormat="1" applyFont="1" applyFill="1" applyBorder="1" applyAlignment="1" applyProtection="1">
      <alignment horizontal="center" vertical="center"/>
    </xf>
    <xf numFmtId="176" fontId="4" fillId="0" borderId="55" xfId="2" applyNumberFormat="1" applyFont="1" applyFill="1" applyBorder="1" applyAlignment="1" applyProtection="1">
      <alignment horizontal="center" vertical="center" wrapText="1"/>
    </xf>
    <xf numFmtId="176" fontId="4" fillId="0" borderId="73" xfId="2" applyNumberFormat="1" applyFont="1" applyFill="1" applyBorder="1" applyAlignment="1" applyProtection="1">
      <alignment horizontal="center" vertical="center" wrapText="1"/>
    </xf>
    <xf numFmtId="176" fontId="4" fillId="0" borderId="29" xfId="2" applyNumberFormat="1" applyFont="1" applyFill="1" applyBorder="1" applyAlignment="1" applyProtection="1">
      <alignment horizontal="center" vertical="center"/>
    </xf>
    <xf numFmtId="176" fontId="4" fillId="0" borderId="74" xfId="2" applyNumberFormat="1" applyFont="1" applyFill="1" applyBorder="1" applyAlignment="1" applyProtection="1">
      <alignment horizontal="center" vertical="center"/>
    </xf>
    <xf numFmtId="176" fontId="4" fillId="0" borderId="29" xfId="2" applyNumberFormat="1" applyFont="1" applyFill="1" applyBorder="1" applyAlignment="1" applyProtection="1">
      <alignment horizontal="center" vertical="center" wrapText="1"/>
    </xf>
    <xf numFmtId="176" fontId="4" fillId="0" borderId="74" xfId="2" applyNumberFormat="1" applyFont="1" applyFill="1" applyBorder="1" applyAlignment="1" applyProtection="1">
      <alignment horizontal="center" vertical="center" wrapText="1"/>
    </xf>
    <xf numFmtId="176" fontId="4" fillId="0" borderId="54" xfId="2" applyNumberFormat="1" applyFont="1" applyFill="1" applyBorder="1" applyAlignment="1" applyProtection="1">
      <alignment horizontal="center" vertical="center"/>
    </xf>
    <xf numFmtId="176" fontId="4" fillId="0" borderId="75" xfId="2" applyNumberFormat="1" applyFont="1" applyFill="1" applyBorder="1" applyAlignment="1" applyProtection="1">
      <alignment horizontal="center" vertical="center"/>
    </xf>
    <xf numFmtId="176" fontId="4" fillId="0" borderId="72" xfId="2" applyNumberFormat="1" applyFont="1" applyFill="1" applyBorder="1" applyAlignment="1" applyProtection="1">
      <alignment horizontal="center" vertical="center"/>
    </xf>
    <xf numFmtId="176" fontId="4" fillId="0" borderId="30" xfId="2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1" xr:uid="{C2FF2021-3D7E-4A64-911F-5D3BE4EE681E}"/>
    <cellStyle name="標準_Sheet" xfId="2" xr:uid="{053F6DF3-4656-4628-9210-CABDB145540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54BC-60BE-4E23-8EDC-B9B3FB7BE3CA}">
  <dimension ref="A1:BX29"/>
  <sheetViews>
    <sheetView tabSelected="1" zoomScaleNormal="100" workbookViewId="0">
      <selection activeCell="BH2" sqref="BH2"/>
    </sheetView>
  </sheetViews>
  <sheetFormatPr defaultColWidth="2.109375" defaultRowHeight="24.9" customHeight="1"/>
  <cols>
    <col min="1" max="16384" width="2.109375" style="1"/>
  </cols>
  <sheetData>
    <row r="1" spans="4:76" ht="15" customHeight="1">
      <c r="T1" s="2" t="s">
        <v>71</v>
      </c>
      <c r="BH1" s="2" t="str">
        <f>T1</f>
        <v>令　和　８　年　度</v>
      </c>
    </row>
    <row r="2" spans="4:76" ht="30" customHeight="1">
      <c r="T2" s="11" t="s">
        <v>37</v>
      </c>
      <c r="BH2" s="11" t="s">
        <v>38</v>
      </c>
    </row>
    <row r="3" spans="4:76" ht="19.2">
      <c r="T3" s="13" t="s">
        <v>48</v>
      </c>
      <c r="BH3" s="13" t="s">
        <v>48</v>
      </c>
    </row>
    <row r="4" spans="4:76" ht="15" customHeight="1">
      <c r="T4" s="2" t="s">
        <v>72</v>
      </c>
      <c r="BH4" s="2" t="str">
        <f>T4</f>
        <v>（令和８年５月１日現在）</v>
      </c>
    </row>
    <row r="5" spans="4:76" ht="9.9" customHeight="1"/>
    <row r="6" spans="4:76" ht="24.9" customHeight="1">
      <c r="D6" s="12" t="s">
        <v>36</v>
      </c>
      <c r="AR6" s="12" t="s">
        <v>36</v>
      </c>
    </row>
    <row r="7" spans="4:76" ht="24.9" customHeight="1">
      <c r="D7" s="139" t="s">
        <v>46</v>
      </c>
      <c r="E7" s="140"/>
      <c r="F7" s="140"/>
      <c r="G7" s="140"/>
      <c r="H7" s="140"/>
      <c r="I7" s="143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5"/>
      <c r="AR7" s="161" t="s">
        <v>46</v>
      </c>
      <c r="AS7" s="162"/>
      <c r="AT7" s="162"/>
      <c r="AU7" s="162"/>
      <c r="AV7" s="163"/>
      <c r="AW7" s="3" t="s">
        <v>52</v>
      </c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5"/>
    </row>
    <row r="8" spans="4:76" ht="24.9" customHeight="1">
      <c r="D8" s="161" t="s">
        <v>4</v>
      </c>
      <c r="E8" s="162"/>
      <c r="F8" s="162"/>
      <c r="G8" s="162"/>
      <c r="H8" s="163"/>
      <c r="I8" s="143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5"/>
      <c r="AR8" s="161" t="s">
        <v>4</v>
      </c>
      <c r="AS8" s="162"/>
      <c r="AT8" s="162"/>
      <c r="AU8" s="162"/>
      <c r="AV8" s="163"/>
      <c r="AW8" s="143" t="s">
        <v>49</v>
      </c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5"/>
    </row>
    <row r="9" spans="4:76" ht="20.100000000000001" customHeight="1">
      <c r="D9" s="158" t="s">
        <v>26</v>
      </c>
      <c r="E9" s="159"/>
      <c r="F9" s="159"/>
      <c r="G9" s="159"/>
      <c r="H9" s="160"/>
      <c r="I9" s="149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1"/>
      <c r="AR9" s="158" t="s">
        <v>26</v>
      </c>
      <c r="AS9" s="159"/>
      <c r="AT9" s="159"/>
      <c r="AU9" s="159"/>
      <c r="AV9" s="160"/>
      <c r="AW9" s="149" t="s">
        <v>39</v>
      </c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1"/>
    </row>
    <row r="10" spans="4:76" ht="35.1" customHeight="1">
      <c r="D10" s="152" t="s">
        <v>25</v>
      </c>
      <c r="E10" s="153"/>
      <c r="F10" s="153"/>
      <c r="G10" s="153"/>
      <c r="H10" s="153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5"/>
      <c r="AR10" s="152" t="s">
        <v>25</v>
      </c>
      <c r="AS10" s="153"/>
      <c r="AT10" s="153"/>
      <c r="AU10" s="153"/>
      <c r="AV10" s="153"/>
      <c r="AW10" s="154" t="s">
        <v>40</v>
      </c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5"/>
    </row>
    <row r="11" spans="4:76" ht="15" customHeight="1">
      <c r="D11" s="156" t="s">
        <v>30</v>
      </c>
      <c r="E11" s="157"/>
      <c r="F11" s="157"/>
      <c r="G11" s="157"/>
      <c r="H11" s="157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5"/>
      <c r="AR11" s="156" t="s">
        <v>30</v>
      </c>
      <c r="AS11" s="157"/>
      <c r="AT11" s="157"/>
      <c r="AU11" s="157"/>
      <c r="AV11" s="157"/>
      <c r="AW11" s="9" t="s">
        <v>45</v>
      </c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7"/>
    </row>
    <row r="12" spans="4:76" ht="35.1" customHeight="1">
      <c r="D12" s="152" t="s">
        <v>29</v>
      </c>
      <c r="E12" s="153"/>
      <c r="F12" s="153"/>
      <c r="G12" s="153"/>
      <c r="H12" s="153"/>
      <c r="I12" s="146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8"/>
      <c r="AR12" s="152" t="s">
        <v>29</v>
      </c>
      <c r="AS12" s="153"/>
      <c r="AT12" s="153"/>
      <c r="AU12" s="153"/>
      <c r="AV12" s="153"/>
      <c r="AW12" s="146" t="s">
        <v>41</v>
      </c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8"/>
    </row>
    <row r="13" spans="4:76" ht="20.100000000000001" customHeight="1">
      <c r="D13" s="139" t="s">
        <v>27</v>
      </c>
      <c r="E13" s="140"/>
      <c r="F13" s="140"/>
      <c r="G13" s="140"/>
      <c r="H13" s="140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2"/>
      <c r="AR13" s="139" t="s">
        <v>27</v>
      </c>
      <c r="AS13" s="140"/>
      <c r="AT13" s="140"/>
      <c r="AU13" s="140"/>
      <c r="AV13" s="140"/>
      <c r="AW13" s="141" t="s">
        <v>42</v>
      </c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2"/>
    </row>
    <row r="14" spans="4:76" ht="20.100000000000001" customHeight="1">
      <c r="D14" s="139" t="s">
        <v>28</v>
      </c>
      <c r="E14" s="140"/>
      <c r="F14" s="140"/>
      <c r="G14" s="140"/>
      <c r="H14" s="140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2"/>
      <c r="AR14" s="139" t="s">
        <v>28</v>
      </c>
      <c r="AS14" s="140"/>
      <c r="AT14" s="140"/>
      <c r="AU14" s="140"/>
      <c r="AV14" s="140"/>
      <c r="AW14" s="141" t="s">
        <v>43</v>
      </c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2"/>
    </row>
    <row r="15" spans="4:76" ht="9.9" customHeight="1">
      <c r="D15" s="10"/>
      <c r="E15" s="10"/>
      <c r="F15" s="10"/>
      <c r="G15" s="10"/>
      <c r="H15" s="10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R15" s="10"/>
      <c r="AS15" s="10"/>
      <c r="AT15" s="10"/>
      <c r="AU15" s="10"/>
      <c r="AV15" s="10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</row>
    <row r="16" spans="4:76" ht="24.9" customHeight="1">
      <c r="D16" s="12" t="s">
        <v>35</v>
      </c>
      <c r="AR16" s="12" t="s">
        <v>35</v>
      </c>
    </row>
    <row r="17" spans="1:76" ht="24.9" customHeight="1">
      <c r="D17" s="139" t="s">
        <v>5</v>
      </c>
      <c r="E17" s="140"/>
      <c r="F17" s="140"/>
      <c r="G17" s="140"/>
      <c r="H17" s="140"/>
      <c r="I17" s="143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5"/>
      <c r="AR17" s="139" t="s">
        <v>5</v>
      </c>
      <c r="AS17" s="140"/>
      <c r="AT17" s="140"/>
      <c r="AU17" s="140"/>
      <c r="AV17" s="140"/>
      <c r="AW17" s="143" t="s">
        <v>44</v>
      </c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5"/>
    </row>
    <row r="18" spans="1:76" ht="20.100000000000001" customHeight="1">
      <c r="D18" s="156" t="s">
        <v>26</v>
      </c>
      <c r="E18" s="157"/>
      <c r="F18" s="157"/>
      <c r="G18" s="157"/>
      <c r="H18" s="157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  <c r="AR18" s="156" t="s">
        <v>26</v>
      </c>
      <c r="AS18" s="157"/>
      <c r="AT18" s="157"/>
      <c r="AU18" s="157"/>
      <c r="AV18" s="157"/>
      <c r="AW18" s="149" t="s">
        <v>39</v>
      </c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1"/>
    </row>
    <row r="19" spans="1:76" ht="35.1" customHeight="1">
      <c r="D19" s="152" t="s">
        <v>33</v>
      </c>
      <c r="E19" s="153"/>
      <c r="F19" s="153"/>
      <c r="G19" s="153"/>
      <c r="H19" s="153"/>
      <c r="I19" s="146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8"/>
      <c r="AR19" s="152" t="s">
        <v>33</v>
      </c>
      <c r="AS19" s="153"/>
      <c r="AT19" s="153"/>
      <c r="AU19" s="153"/>
      <c r="AV19" s="153"/>
      <c r="AW19" s="154" t="s">
        <v>40</v>
      </c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5"/>
    </row>
    <row r="20" spans="1:76" ht="15" customHeight="1">
      <c r="D20" s="156" t="s">
        <v>30</v>
      </c>
      <c r="E20" s="157"/>
      <c r="F20" s="157"/>
      <c r="G20" s="157"/>
      <c r="H20" s="157"/>
      <c r="I20" s="149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1"/>
      <c r="AR20" s="156" t="s">
        <v>30</v>
      </c>
      <c r="AS20" s="157"/>
      <c r="AT20" s="157"/>
      <c r="AU20" s="157"/>
      <c r="AV20" s="157"/>
      <c r="AW20" s="9" t="s">
        <v>45</v>
      </c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7"/>
    </row>
    <row r="21" spans="1:76" ht="35.1" customHeight="1">
      <c r="D21" s="152" t="s">
        <v>31</v>
      </c>
      <c r="E21" s="153"/>
      <c r="F21" s="153"/>
      <c r="G21" s="153"/>
      <c r="H21" s="153"/>
      <c r="I21" s="146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8"/>
      <c r="AR21" s="152" t="s">
        <v>31</v>
      </c>
      <c r="AS21" s="153"/>
      <c r="AT21" s="153"/>
      <c r="AU21" s="153"/>
      <c r="AV21" s="153"/>
      <c r="AW21" s="146" t="s">
        <v>41</v>
      </c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8"/>
    </row>
    <row r="22" spans="1:76" ht="20.100000000000001" customHeight="1">
      <c r="D22" s="139" t="s">
        <v>27</v>
      </c>
      <c r="E22" s="140"/>
      <c r="F22" s="140"/>
      <c r="G22" s="140"/>
      <c r="H22" s="140"/>
      <c r="I22" s="143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5"/>
      <c r="AR22" s="139" t="s">
        <v>27</v>
      </c>
      <c r="AS22" s="140"/>
      <c r="AT22" s="140"/>
      <c r="AU22" s="140"/>
      <c r="AV22" s="140"/>
      <c r="AW22" s="141" t="s">
        <v>42</v>
      </c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2"/>
    </row>
    <row r="23" spans="1:76" ht="20.100000000000001" customHeight="1">
      <c r="D23" s="139" t="s">
        <v>28</v>
      </c>
      <c r="E23" s="140"/>
      <c r="F23" s="140"/>
      <c r="G23" s="140"/>
      <c r="H23" s="140"/>
      <c r="I23" s="143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5"/>
      <c r="AR23" s="139" t="s">
        <v>28</v>
      </c>
      <c r="AS23" s="140"/>
      <c r="AT23" s="140"/>
      <c r="AU23" s="140"/>
      <c r="AV23" s="140"/>
      <c r="AW23" s="141" t="s">
        <v>43</v>
      </c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2"/>
    </row>
    <row r="24" spans="1:76" ht="9.9" customHeight="1"/>
    <row r="25" spans="1:76" ht="24.9" customHeight="1">
      <c r="D25" s="12" t="s">
        <v>34</v>
      </c>
      <c r="AR25" s="12" t="s">
        <v>34</v>
      </c>
    </row>
    <row r="26" spans="1:76" ht="35.1" customHeight="1">
      <c r="D26" s="139" t="s">
        <v>32</v>
      </c>
      <c r="E26" s="140"/>
      <c r="F26" s="140"/>
      <c r="G26" s="140"/>
      <c r="H26" s="140"/>
      <c r="I26" s="143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5"/>
      <c r="AR26" s="139" t="s">
        <v>32</v>
      </c>
      <c r="AS26" s="140"/>
      <c r="AT26" s="140"/>
      <c r="AU26" s="140"/>
      <c r="AV26" s="140"/>
      <c r="AW26" s="143" t="s">
        <v>41</v>
      </c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5"/>
    </row>
    <row r="27" spans="1:76" ht="20.100000000000001" customHeight="1">
      <c r="D27" s="139" t="s">
        <v>27</v>
      </c>
      <c r="E27" s="140"/>
      <c r="F27" s="140"/>
      <c r="G27" s="140"/>
      <c r="H27" s="140"/>
      <c r="I27" s="143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5"/>
      <c r="AR27" s="139" t="s">
        <v>27</v>
      </c>
      <c r="AS27" s="140"/>
      <c r="AT27" s="140"/>
      <c r="AU27" s="140"/>
      <c r="AV27" s="140"/>
      <c r="AW27" s="141" t="s">
        <v>42</v>
      </c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2"/>
    </row>
    <row r="28" spans="1:76" ht="24.9" customHeight="1">
      <c r="D28" s="1" t="s">
        <v>79</v>
      </c>
      <c r="AR28" s="1" t="str">
        <f>D28</f>
        <v>※令和６年度から本票の審査業務を委託しています。</v>
      </c>
      <c r="AU28" s="31"/>
    </row>
    <row r="29" spans="1:76" ht="24.9" customHeight="1">
      <c r="A29" s="1" t="s">
        <v>73</v>
      </c>
    </row>
  </sheetData>
  <mergeCells count="71">
    <mergeCell ref="D7:H7"/>
    <mergeCell ref="I7:AJ7"/>
    <mergeCell ref="I8:AJ8"/>
    <mergeCell ref="D8:H8"/>
    <mergeCell ref="I9:AJ9"/>
    <mergeCell ref="I10:AJ10"/>
    <mergeCell ref="D9:H9"/>
    <mergeCell ref="D10:H10"/>
    <mergeCell ref="I11:AJ11"/>
    <mergeCell ref="I13:AJ13"/>
    <mergeCell ref="I18:AJ18"/>
    <mergeCell ref="D19:H19"/>
    <mergeCell ref="I19:AJ19"/>
    <mergeCell ref="I14:AJ14"/>
    <mergeCell ref="D11:H11"/>
    <mergeCell ref="D12:H12"/>
    <mergeCell ref="D13:H13"/>
    <mergeCell ref="D14:H14"/>
    <mergeCell ref="D26:H26"/>
    <mergeCell ref="D27:H27"/>
    <mergeCell ref="I27:AJ27"/>
    <mergeCell ref="I26:AH26"/>
    <mergeCell ref="AI26:AJ26"/>
    <mergeCell ref="AR7:AV7"/>
    <mergeCell ref="AR8:AV8"/>
    <mergeCell ref="AR10:AV10"/>
    <mergeCell ref="AR22:AV22"/>
    <mergeCell ref="D23:H23"/>
    <mergeCell ref="AR20:AV20"/>
    <mergeCell ref="I23:AJ23"/>
    <mergeCell ref="AI21:AJ21"/>
    <mergeCell ref="D22:H22"/>
    <mergeCell ref="D21:H21"/>
    <mergeCell ref="D20:H20"/>
    <mergeCell ref="I20:AJ20"/>
    <mergeCell ref="I22:AJ22"/>
    <mergeCell ref="D17:H17"/>
    <mergeCell ref="I17:AJ17"/>
    <mergeCell ref="D18:H18"/>
    <mergeCell ref="AW8:BX8"/>
    <mergeCell ref="I21:AH21"/>
    <mergeCell ref="I12:AH12"/>
    <mergeCell ref="AI12:AJ12"/>
    <mergeCell ref="AR11:AV11"/>
    <mergeCell ref="AR12:AV12"/>
    <mergeCell ref="AR18:AV18"/>
    <mergeCell ref="AR21:AV21"/>
    <mergeCell ref="AR9:AV9"/>
    <mergeCell ref="AW9:BX9"/>
    <mergeCell ref="AW10:BX10"/>
    <mergeCell ref="AW12:BV12"/>
    <mergeCell ref="BW12:BX12"/>
    <mergeCell ref="AR17:AV17"/>
    <mergeCell ref="AW17:BX17"/>
    <mergeCell ref="AR13:AV13"/>
    <mergeCell ref="AW13:BX13"/>
    <mergeCell ref="AR14:AV14"/>
    <mergeCell ref="AW14:BX14"/>
    <mergeCell ref="AW18:BX18"/>
    <mergeCell ref="AR19:AV19"/>
    <mergeCell ref="AW19:BX19"/>
    <mergeCell ref="AW21:BV21"/>
    <mergeCell ref="BW21:BX21"/>
    <mergeCell ref="AW22:BX22"/>
    <mergeCell ref="AR23:AV23"/>
    <mergeCell ref="AW23:BX23"/>
    <mergeCell ref="AR27:AV27"/>
    <mergeCell ref="AW27:BX27"/>
    <mergeCell ref="AR26:AV26"/>
    <mergeCell ref="AW26:BV26"/>
    <mergeCell ref="BW26:BX26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77FF2-0D20-4514-AB60-85706DC213B2}">
  <dimension ref="B1:J32"/>
  <sheetViews>
    <sheetView showGridLines="0" showZeros="0" topLeftCell="A12" zoomScaleNormal="100" workbookViewId="0">
      <selection activeCell="C8" sqref="C8"/>
    </sheetView>
  </sheetViews>
  <sheetFormatPr defaultColWidth="9" defaultRowHeight="16.5" customHeight="1"/>
  <cols>
    <col min="1" max="1" width="10.6640625" style="41" customWidth="1"/>
    <col min="2" max="2" width="6.5546875" style="66" customWidth="1"/>
    <col min="3" max="9" width="10.77734375" style="41" customWidth="1"/>
    <col min="10" max="10" width="6.33203125" style="41" customWidth="1"/>
    <col min="11" max="16384" width="9" style="41"/>
  </cols>
  <sheetData>
    <row r="1" spans="2:10" ht="16.5" customHeight="1">
      <c r="B1" s="39" t="s">
        <v>50</v>
      </c>
      <c r="C1" s="40"/>
      <c r="D1" s="40"/>
      <c r="E1" s="40"/>
      <c r="F1" s="40"/>
      <c r="J1" s="42" t="str">
        <f>CONCATENATE(報告書表紙!$A$29,"　",報告書表紙!$I$8,"　",報告書表紙!$I$7)</f>
        <v>R8　　</v>
      </c>
    </row>
    <row r="2" spans="2:10" s="40" customFormat="1" ht="9.9" customHeight="1">
      <c r="B2" s="39"/>
    </row>
    <row r="3" spans="2:10" s="40" customFormat="1" ht="16.5" customHeight="1" thickBot="1">
      <c r="B3" s="43" t="s">
        <v>74</v>
      </c>
      <c r="E3" s="44" t="s">
        <v>78</v>
      </c>
    </row>
    <row r="4" spans="2:10" ht="27" customHeight="1">
      <c r="B4" s="55" t="s">
        <v>0</v>
      </c>
      <c r="C4" s="45" t="s">
        <v>55</v>
      </c>
      <c r="D4" s="45" t="s">
        <v>54</v>
      </c>
      <c r="E4" s="45" t="s">
        <v>56</v>
      </c>
      <c r="F4" s="45" t="s">
        <v>75</v>
      </c>
      <c r="G4" s="45" t="s">
        <v>76</v>
      </c>
      <c r="H4" s="46" t="s">
        <v>77</v>
      </c>
      <c r="I4" s="47" t="s">
        <v>3</v>
      </c>
    </row>
    <row r="5" spans="2:10" ht="16.5" customHeight="1" thickBot="1">
      <c r="B5" s="48" t="s">
        <v>1</v>
      </c>
      <c r="C5" s="49">
        <f>SUM(C6:C14)</f>
        <v>0</v>
      </c>
      <c r="D5" s="49">
        <f>SUM(D6:D14)</f>
        <v>0</v>
      </c>
      <c r="E5" s="49">
        <f>SUM(E6:E14)</f>
        <v>0</v>
      </c>
      <c r="F5" s="49">
        <f>SUM(F6:F14)</f>
        <v>0</v>
      </c>
      <c r="G5" s="49">
        <f>SUM(G6:G14)</f>
        <v>0</v>
      </c>
      <c r="H5" s="50">
        <f>SUM(H6:H14)</f>
        <v>0</v>
      </c>
      <c r="I5" s="51">
        <f>SUM(C5:H5)</f>
        <v>0</v>
      </c>
    </row>
    <row r="6" spans="2:10" ht="16.5" customHeight="1" thickTop="1">
      <c r="B6" s="52" t="s">
        <v>6</v>
      </c>
      <c r="C6" s="32"/>
      <c r="D6" s="32"/>
      <c r="E6" s="32"/>
      <c r="F6" s="32"/>
      <c r="G6" s="32"/>
      <c r="H6" s="32"/>
      <c r="I6" s="53"/>
    </row>
    <row r="7" spans="2:10" ht="16.5" customHeight="1">
      <c r="B7" s="136">
        <v>1</v>
      </c>
      <c r="C7" s="15"/>
      <c r="D7" s="15"/>
      <c r="E7" s="15"/>
      <c r="F7" s="15"/>
      <c r="G7" s="15"/>
      <c r="H7" s="15"/>
      <c r="I7" s="54"/>
    </row>
    <row r="8" spans="2:10" ht="16.5" customHeight="1">
      <c r="B8" s="137">
        <v>2</v>
      </c>
      <c r="C8" s="33"/>
      <c r="D8" s="33"/>
      <c r="E8" s="33"/>
      <c r="F8" s="33"/>
      <c r="G8" s="33"/>
      <c r="H8" s="33"/>
      <c r="I8" s="54"/>
    </row>
    <row r="9" spans="2:10" ht="16.5" customHeight="1">
      <c r="B9" s="137">
        <v>3</v>
      </c>
      <c r="C9" s="33"/>
      <c r="D9" s="33"/>
      <c r="E9" s="33"/>
      <c r="F9" s="33"/>
      <c r="G9" s="33"/>
      <c r="H9" s="33"/>
      <c r="I9" s="54"/>
    </row>
    <row r="10" spans="2:10" ht="16.5" customHeight="1">
      <c r="B10" s="137">
        <v>4</v>
      </c>
      <c r="C10" s="33"/>
      <c r="D10" s="33"/>
      <c r="E10" s="33"/>
      <c r="F10" s="33"/>
      <c r="G10" s="33"/>
      <c r="H10" s="33"/>
      <c r="I10" s="54"/>
    </row>
    <row r="11" spans="2:10" ht="16.5" customHeight="1">
      <c r="B11" s="137">
        <v>5</v>
      </c>
      <c r="C11" s="33"/>
      <c r="D11" s="33"/>
      <c r="E11" s="33"/>
      <c r="F11" s="33"/>
      <c r="G11" s="33"/>
      <c r="H11" s="33"/>
      <c r="I11" s="54"/>
    </row>
    <row r="12" spans="2:10" ht="16.5" customHeight="1">
      <c r="B12" s="137">
        <v>6</v>
      </c>
      <c r="C12" s="33"/>
      <c r="D12" s="33"/>
      <c r="E12" s="33"/>
      <c r="F12" s="33"/>
      <c r="G12" s="33"/>
      <c r="H12" s="33"/>
      <c r="I12" s="54"/>
    </row>
    <row r="13" spans="2:10" ht="16.5" customHeight="1">
      <c r="B13" s="137">
        <v>7</v>
      </c>
      <c r="C13" s="33"/>
      <c r="D13" s="33"/>
      <c r="E13" s="33"/>
      <c r="F13" s="33"/>
      <c r="G13" s="33"/>
      <c r="H13" s="33"/>
      <c r="I13" s="54"/>
    </row>
    <row r="14" spans="2:10" ht="16.5" customHeight="1">
      <c r="B14" s="138">
        <v>8</v>
      </c>
      <c r="C14" s="32"/>
      <c r="D14" s="32"/>
      <c r="E14" s="32"/>
      <c r="F14" s="32"/>
      <c r="G14" s="32"/>
      <c r="H14" s="32"/>
      <c r="I14" s="54"/>
    </row>
    <row r="16" spans="2:10" ht="16.5" customHeight="1">
      <c r="B16" s="166" t="s">
        <v>7</v>
      </c>
      <c r="C16" s="167"/>
    </row>
    <row r="17" spans="2:8" ht="16.5" customHeight="1">
      <c r="B17" s="56" t="s">
        <v>55</v>
      </c>
      <c r="C17" s="57">
        <f>COUNTIF(C7:C14,"&gt;0")</f>
        <v>0</v>
      </c>
    </row>
    <row r="18" spans="2:8" ht="16.5" customHeight="1">
      <c r="B18" s="56" t="s">
        <v>54</v>
      </c>
      <c r="C18" s="57">
        <f>COUNTIF(D7:D14,"&gt;0")</f>
        <v>0</v>
      </c>
    </row>
    <row r="19" spans="2:8" ht="16.5" customHeight="1">
      <c r="B19" s="58" t="s">
        <v>57</v>
      </c>
      <c r="C19" s="59">
        <f>COUNTIF(E7:E14,"&gt;0")</f>
        <v>0</v>
      </c>
    </row>
    <row r="20" spans="2:8" ht="16.5" customHeight="1">
      <c r="B20" s="58" t="s">
        <v>58</v>
      </c>
      <c r="C20" s="57">
        <f>COUNTIF(F7:F14,"&gt;0")</f>
        <v>0</v>
      </c>
    </row>
    <row r="21" spans="2:8" ht="16.5" customHeight="1">
      <c r="B21" s="58" t="s">
        <v>59</v>
      </c>
      <c r="C21" s="57">
        <f>COUNTIF(G7:G14,"&gt;0")</f>
        <v>0</v>
      </c>
    </row>
    <row r="22" spans="2:8" ht="16.5" customHeight="1" thickBot="1">
      <c r="B22" s="58" t="s">
        <v>60</v>
      </c>
      <c r="C22" s="60">
        <f>COUNTIF(H7:H14,"&gt;0")</f>
        <v>0</v>
      </c>
    </row>
    <row r="23" spans="2:8" ht="16.5" customHeight="1" thickTop="1">
      <c r="B23" s="61" t="s">
        <v>2</v>
      </c>
      <c r="C23" s="62">
        <f>SUM(C17:C22)</f>
        <v>0</v>
      </c>
    </row>
    <row r="25" spans="2:8" ht="16.5" customHeight="1">
      <c r="B25" s="63" t="s">
        <v>61</v>
      </c>
    </row>
    <row r="26" spans="2:8" ht="16.5" customHeight="1">
      <c r="B26" s="64" t="s">
        <v>62</v>
      </c>
      <c r="C26" s="166" t="s">
        <v>63</v>
      </c>
      <c r="D26" s="171"/>
      <c r="E26" s="171"/>
      <c r="F26" s="171"/>
      <c r="G26" s="171"/>
      <c r="H26" s="167"/>
    </row>
    <row r="27" spans="2:8" ht="16.5" customHeight="1">
      <c r="B27" s="14"/>
      <c r="C27" s="168"/>
      <c r="D27" s="169"/>
      <c r="E27" s="169"/>
      <c r="F27" s="169"/>
      <c r="G27" s="169"/>
      <c r="H27" s="170"/>
    </row>
    <row r="28" spans="2:8" ht="16.5" customHeight="1">
      <c r="B28" s="14"/>
      <c r="C28" s="168"/>
      <c r="D28" s="169"/>
      <c r="E28" s="169"/>
      <c r="F28" s="169"/>
      <c r="G28" s="169"/>
      <c r="H28" s="170"/>
    </row>
    <row r="29" spans="2:8" ht="16.5" customHeight="1">
      <c r="B29" s="14"/>
      <c r="C29" s="168"/>
      <c r="D29" s="169"/>
      <c r="E29" s="169"/>
      <c r="F29" s="169"/>
      <c r="G29" s="169"/>
      <c r="H29" s="170"/>
    </row>
    <row r="30" spans="2:8" ht="16.5" customHeight="1">
      <c r="B30" s="14"/>
      <c r="C30" s="168"/>
      <c r="D30" s="169"/>
      <c r="E30" s="169"/>
      <c r="F30" s="169"/>
      <c r="G30" s="169"/>
      <c r="H30" s="170"/>
    </row>
    <row r="31" spans="2:8" ht="16.5" customHeight="1" thickBot="1">
      <c r="B31" s="15"/>
      <c r="C31" s="168"/>
      <c r="D31" s="169"/>
      <c r="E31" s="169"/>
      <c r="F31" s="169"/>
      <c r="G31" s="169"/>
      <c r="H31" s="170"/>
    </row>
    <row r="32" spans="2:8" ht="16.5" customHeight="1" thickTop="1">
      <c r="B32" s="65">
        <f>SUM(B27:B31)</f>
        <v>0</v>
      </c>
      <c r="C32" s="67"/>
      <c r="D32" s="67"/>
      <c r="E32" s="67"/>
      <c r="F32" s="67"/>
      <c r="G32" s="67"/>
      <c r="H32" s="68"/>
    </row>
  </sheetData>
  <sheetProtection algorithmName="SHA-512" hashValue="MxbfX3LN3dE6DT4Xh4Fpw9yqmcAuFvrJHNPOkPZ8EgnNkPeCBu1sFPlZhN6tzUqK0ixVwgMF1mVTseABs0fJlA==" saltValue="JFZWxt/NkGVIUgj5sND8Ew==" spinCount="100000" sheet="1" formatColumns="0" formatRows="0" selectLockedCells="1"/>
  <mergeCells count="7">
    <mergeCell ref="B16:C16"/>
    <mergeCell ref="C31:H31"/>
    <mergeCell ref="C26:H26"/>
    <mergeCell ref="C27:H27"/>
    <mergeCell ref="C28:H28"/>
    <mergeCell ref="C29:H29"/>
    <mergeCell ref="C30:H30"/>
  </mergeCells>
  <phoneticPr fontId="1"/>
  <pageMargins left="0.98425196850393704" right="0.39370078740157483" top="0.59055118110236227" bottom="0.39370078740157483" header="0.31496062992125984" footer="0.51181102362204722"/>
  <pageSetup paperSize="9" orientation="portrait" horizontalDpi="300" verticalDpi="300" r:id="rId1"/>
  <headerFooter alignWithMargins="0">
    <oddHeader>&amp;C&amp;"ＭＳ ゴシック,標準"&amp;12私立学校現況調査票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4283-FBDC-4345-A6A6-F1068537B379}">
  <dimension ref="B1:O87"/>
  <sheetViews>
    <sheetView showGridLines="0" showZeros="0" topLeftCell="A17" zoomScaleNormal="100" workbookViewId="0">
      <selection activeCell="K18" sqref="K18"/>
    </sheetView>
  </sheetViews>
  <sheetFormatPr defaultColWidth="6.33203125" defaultRowHeight="16.5" customHeight="1"/>
  <cols>
    <col min="1" max="1" width="10.6640625" style="70" customWidth="1"/>
    <col min="2" max="2" width="7.21875" style="101" customWidth="1"/>
    <col min="3" max="5" width="6.33203125" style="70" customWidth="1"/>
    <col min="6" max="6" width="6.77734375" style="70" bestFit="1" customWidth="1"/>
    <col min="7" max="7" width="6.77734375" style="70" customWidth="1"/>
    <col min="8" max="9" width="3.33203125" style="70" customWidth="1"/>
    <col min="10" max="10" width="6" style="70" customWidth="1"/>
    <col min="11" max="14" width="6.33203125" style="70" customWidth="1"/>
    <col min="15" max="15" width="6.5546875" style="70" bestFit="1" customWidth="1"/>
    <col min="16" max="16384" width="6.33203125" style="70"/>
  </cols>
  <sheetData>
    <row r="1" spans="2:15" ht="17.100000000000001" customHeight="1">
      <c r="B1" s="69" t="s">
        <v>47</v>
      </c>
      <c r="O1" s="42" t="str">
        <f>CONCATENATE(報告書表紙!$A$29,"　",報告書表紙!$I$8,"　",報告書表紙!$I$7)</f>
        <v>R8　　</v>
      </c>
    </row>
    <row r="2" spans="2:15" ht="3" customHeight="1">
      <c r="B2" s="69"/>
      <c r="H2" s="71"/>
      <c r="I2" s="72"/>
    </row>
    <row r="3" spans="2:15" ht="16.5" customHeight="1">
      <c r="B3" s="73"/>
      <c r="C3" s="172" t="s">
        <v>12</v>
      </c>
      <c r="D3" s="174" t="s">
        <v>13</v>
      </c>
      <c r="E3" s="176" t="s">
        <v>9</v>
      </c>
      <c r="F3" s="178" t="s">
        <v>10</v>
      </c>
      <c r="G3" s="181" t="s">
        <v>11</v>
      </c>
      <c r="H3" s="71"/>
      <c r="I3" s="72"/>
    </row>
    <row r="4" spans="2:15" ht="16.5" customHeight="1">
      <c r="B4" s="74"/>
      <c r="C4" s="173"/>
      <c r="D4" s="175"/>
      <c r="E4" s="177"/>
      <c r="F4" s="179"/>
      <c r="G4" s="180"/>
      <c r="H4" s="71"/>
      <c r="I4" s="72"/>
      <c r="J4" s="75"/>
    </row>
    <row r="5" spans="2:15" ht="16.5" customHeight="1">
      <c r="B5" s="76" t="s">
        <v>64</v>
      </c>
      <c r="C5" s="77">
        <f>C16</f>
        <v>0</v>
      </c>
      <c r="D5" s="78">
        <f>D16</f>
        <v>0</v>
      </c>
      <c r="E5" s="78">
        <f>E16</f>
        <v>0</v>
      </c>
      <c r="F5" s="79">
        <f>F16</f>
        <v>0</v>
      </c>
      <c r="G5" s="80">
        <f>G16</f>
        <v>0</v>
      </c>
      <c r="H5" s="71"/>
      <c r="I5" s="72"/>
      <c r="J5" s="75"/>
    </row>
    <row r="6" spans="2:15" ht="16.5" customHeight="1">
      <c r="B6" s="81" t="s">
        <v>65</v>
      </c>
      <c r="C6" s="82">
        <f>C30</f>
        <v>0</v>
      </c>
      <c r="D6" s="83">
        <f>D30</f>
        <v>0</v>
      </c>
      <c r="E6" s="83">
        <f>E30</f>
        <v>0</v>
      </c>
      <c r="F6" s="84">
        <f>F30</f>
        <v>0</v>
      </c>
      <c r="G6" s="85">
        <f>G30</f>
        <v>0</v>
      </c>
      <c r="H6" s="71"/>
      <c r="I6" s="72"/>
      <c r="J6" s="75"/>
    </row>
    <row r="7" spans="2:15" ht="16.5" customHeight="1">
      <c r="B7" s="86" t="s">
        <v>66</v>
      </c>
      <c r="C7" s="87">
        <f>C44</f>
        <v>0</v>
      </c>
      <c r="D7" s="88">
        <f>D44</f>
        <v>0</v>
      </c>
      <c r="E7" s="88">
        <f>E44</f>
        <v>0</v>
      </c>
      <c r="F7" s="89">
        <f>F44</f>
        <v>0</v>
      </c>
      <c r="G7" s="90">
        <f>G44</f>
        <v>0</v>
      </c>
      <c r="H7" s="71"/>
      <c r="I7" s="72"/>
      <c r="J7" s="75"/>
    </row>
    <row r="8" spans="2:15" ht="16.5" customHeight="1">
      <c r="B8" s="81" t="s">
        <v>67</v>
      </c>
      <c r="C8" s="82">
        <f>K16</f>
        <v>0</v>
      </c>
      <c r="D8" s="83">
        <f>L16</f>
        <v>0</v>
      </c>
      <c r="E8" s="83">
        <f>M16</f>
        <v>0</v>
      </c>
      <c r="F8" s="84">
        <f>N16</f>
        <v>0</v>
      </c>
      <c r="G8" s="85">
        <f>O16</f>
        <v>0</v>
      </c>
      <c r="H8" s="71"/>
      <c r="I8" s="72"/>
      <c r="J8" s="75"/>
    </row>
    <row r="9" spans="2:15" ht="16.5" customHeight="1">
      <c r="B9" s="81" t="s">
        <v>68</v>
      </c>
      <c r="C9" s="82">
        <f>K30</f>
        <v>0</v>
      </c>
      <c r="D9" s="83">
        <f>L30</f>
        <v>0</v>
      </c>
      <c r="E9" s="83">
        <f>M30</f>
        <v>0</v>
      </c>
      <c r="F9" s="84">
        <f>N30</f>
        <v>0</v>
      </c>
      <c r="G9" s="85">
        <f>O30</f>
        <v>0</v>
      </c>
      <c r="H9" s="71"/>
      <c r="I9" s="72"/>
      <c r="J9" s="75"/>
    </row>
    <row r="10" spans="2:15" ht="16.5" customHeight="1" thickBot="1">
      <c r="B10" s="91" t="s">
        <v>69</v>
      </c>
      <c r="C10" s="92">
        <f>K44</f>
        <v>0</v>
      </c>
      <c r="D10" s="93">
        <f>L44</f>
        <v>0</v>
      </c>
      <c r="E10" s="93">
        <f>M44</f>
        <v>0</v>
      </c>
      <c r="F10" s="94">
        <f>N44</f>
        <v>0</v>
      </c>
      <c r="G10" s="95">
        <f>O44</f>
        <v>0</v>
      </c>
      <c r="H10" s="71"/>
      <c r="I10" s="72"/>
      <c r="J10" s="75"/>
    </row>
    <row r="11" spans="2:15" ht="16.5" customHeight="1" thickTop="1">
      <c r="B11" s="96" t="s">
        <v>15</v>
      </c>
      <c r="C11" s="97">
        <f>SUM(C5:C10)</f>
        <v>0</v>
      </c>
      <c r="D11" s="98">
        <f>SUM(D5:D10)</f>
        <v>0</v>
      </c>
      <c r="E11" s="98">
        <f>SUM(E5:E10)</f>
        <v>0</v>
      </c>
      <c r="F11" s="99">
        <f>SUM(F5:F10)</f>
        <v>0</v>
      </c>
      <c r="G11" s="100">
        <f>SUM(G5:G10)</f>
        <v>0</v>
      </c>
      <c r="H11" s="71"/>
      <c r="I11" s="72"/>
      <c r="J11" s="75"/>
    </row>
    <row r="12" spans="2:15" ht="7.8" customHeight="1">
      <c r="H12" s="71"/>
      <c r="I12" s="72"/>
    </row>
    <row r="13" spans="2:15" ht="16.5" customHeight="1">
      <c r="B13" s="102" t="s">
        <v>70</v>
      </c>
      <c r="C13" s="103"/>
      <c r="D13" s="103"/>
      <c r="E13" s="103"/>
      <c r="F13" s="103"/>
      <c r="G13" s="103"/>
      <c r="H13" s="71"/>
      <c r="I13" s="72"/>
      <c r="J13" s="102" t="s">
        <v>67</v>
      </c>
      <c r="K13" s="103"/>
      <c r="L13" s="103"/>
      <c r="M13" s="103"/>
      <c r="N13" s="103"/>
      <c r="O13" s="103"/>
    </row>
    <row r="14" spans="2:15" ht="16.5" customHeight="1">
      <c r="B14" s="104"/>
      <c r="C14" s="172" t="s">
        <v>12</v>
      </c>
      <c r="D14" s="174" t="s">
        <v>13</v>
      </c>
      <c r="E14" s="176" t="s">
        <v>9</v>
      </c>
      <c r="F14" s="178" t="s">
        <v>10</v>
      </c>
      <c r="G14" s="180" t="s">
        <v>11</v>
      </c>
      <c r="H14" s="71"/>
      <c r="I14" s="72"/>
      <c r="J14" s="104"/>
      <c r="K14" s="172" t="s">
        <v>12</v>
      </c>
      <c r="L14" s="174" t="s">
        <v>13</v>
      </c>
      <c r="M14" s="176" t="s">
        <v>9</v>
      </c>
      <c r="N14" s="178" t="s">
        <v>10</v>
      </c>
      <c r="O14" s="180" t="s">
        <v>11</v>
      </c>
    </row>
    <row r="15" spans="2:15" ht="21.6" customHeight="1">
      <c r="B15" s="104"/>
      <c r="C15" s="173"/>
      <c r="D15" s="175"/>
      <c r="E15" s="177"/>
      <c r="F15" s="179"/>
      <c r="G15" s="180"/>
      <c r="H15" s="71"/>
      <c r="I15" s="72"/>
      <c r="J15" s="104"/>
      <c r="K15" s="173"/>
      <c r="L15" s="175"/>
      <c r="M15" s="177"/>
      <c r="N15" s="179"/>
      <c r="O15" s="180"/>
    </row>
    <row r="16" spans="2:15" ht="16.5" customHeight="1" thickBot="1">
      <c r="B16" s="105" t="s">
        <v>14</v>
      </c>
      <c r="C16" s="106">
        <f>SUM(C17:C25)</f>
        <v>0</v>
      </c>
      <c r="D16" s="107">
        <f>SUM(D17:D25)</f>
        <v>0</v>
      </c>
      <c r="E16" s="108">
        <f>SUM(E17:E25)</f>
        <v>0</v>
      </c>
      <c r="F16" s="109">
        <f>SUM(F17:F25)</f>
        <v>0</v>
      </c>
      <c r="G16" s="110">
        <f>SUM(G17:G25)</f>
        <v>0</v>
      </c>
      <c r="H16" s="71"/>
      <c r="I16" s="72"/>
      <c r="J16" s="105" t="s">
        <v>14</v>
      </c>
      <c r="K16" s="106">
        <f>SUM(K17:K25)</f>
        <v>0</v>
      </c>
      <c r="L16" s="107">
        <f>SUM(L17:L25)</f>
        <v>0</v>
      </c>
      <c r="M16" s="108">
        <f>SUM(M17:M25)</f>
        <v>0</v>
      </c>
      <c r="N16" s="109">
        <f>SUM(N17:N25)</f>
        <v>0</v>
      </c>
      <c r="O16" s="110">
        <f>SUM(O17:O25)</f>
        <v>0</v>
      </c>
    </row>
    <row r="17" spans="2:15" ht="16.5" customHeight="1" thickTop="1">
      <c r="B17" s="111" t="s">
        <v>8</v>
      </c>
      <c r="C17" s="34"/>
      <c r="D17" s="35"/>
      <c r="E17" s="35"/>
      <c r="F17" s="36"/>
      <c r="G17" s="112">
        <f>IF(C17+D17+E17+F17=在籍生徒数!C6,C17+D17+E17+F17,"要確認")</f>
        <v>0</v>
      </c>
      <c r="H17" s="71"/>
      <c r="I17" s="72"/>
      <c r="J17" s="111" t="s">
        <v>8</v>
      </c>
      <c r="K17" s="16"/>
      <c r="L17" s="17"/>
      <c r="M17" s="17"/>
      <c r="N17" s="18"/>
      <c r="O17" s="113">
        <f>IF(K17+L17+M17+N17=在籍生徒数!F6,K17+L17+M17+N17,"要確認")</f>
        <v>0</v>
      </c>
    </row>
    <row r="18" spans="2:15" ht="16.5" customHeight="1">
      <c r="B18" s="114">
        <f>在籍生徒数!B7</f>
        <v>1</v>
      </c>
      <c r="C18" s="121"/>
      <c r="D18" s="20"/>
      <c r="E18" s="20"/>
      <c r="F18" s="21"/>
      <c r="G18" s="80">
        <f>IF(C18+D18+E18+F18=在籍生徒数!C7,C18+D18+E18+F18,"要確認")</f>
        <v>0</v>
      </c>
      <c r="H18" s="71"/>
      <c r="I18" s="72"/>
      <c r="J18" s="114">
        <f>在籍生徒数!B7</f>
        <v>1</v>
      </c>
      <c r="K18" s="19"/>
      <c r="L18" s="20"/>
      <c r="M18" s="20"/>
      <c r="N18" s="21"/>
      <c r="O18" s="80">
        <f>IF(K18+L18+M18+N18=在籍生徒数!F7,K18+L18+M18+N18,"要確認")</f>
        <v>0</v>
      </c>
    </row>
    <row r="19" spans="2:15" ht="16.5" customHeight="1">
      <c r="B19" s="115">
        <f>在籍生徒数!B8</f>
        <v>2</v>
      </c>
      <c r="C19" s="22"/>
      <c r="D19" s="23"/>
      <c r="E19" s="23"/>
      <c r="F19" s="24"/>
      <c r="G19" s="85">
        <f>IF(C19+D19+E19+F19=在籍生徒数!C8,C19+D19+E19+F19,"要確認")</f>
        <v>0</v>
      </c>
      <c r="H19" s="71"/>
      <c r="I19" s="72"/>
      <c r="J19" s="115">
        <f>在籍生徒数!B8</f>
        <v>2</v>
      </c>
      <c r="K19" s="22"/>
      <c r="L19" s="23"/>
      <c r="M19" s="23"/>
      <c r="N19" s="24"/>
      <c r="O19" s="85">
        <f>IF(K19+L19+M19+N19=在籍生徒数!F8,K19+L19+M19+N19,"要確認")</f>
        <v>0</v>
      </c>
    </row>
    <row r="20" spans="2:15" ht="16.5" customHeight="1">
      <c r="B20" s="115">
        <f>在籍生徒数!B9</f>
        <v>3</v>
      </c>
      <c r="C20" s="22"/>
      <c r="D20" s="23"/>
      <c r="E20" s="23"/>
      <c r="F20" s="24"/>
      <c r="G20" s="85">
        <f>IF(C20+D20+E20+F20=在籍生徒数!C9,C20+D20+E20+F20,"要確認")</f>
        <v>0</v>
      </c>
      <c r="H20" s="71"/>
      <c r="I20" s="72"/>
      <c r="J20" s="115">
        <f>在籍生徒数!B9</f>
        <v>3</v>
      </c>
      <c r="K20" s="22"/>
      <c r="L20" s="23"/>
      <c r="M20" s="23"/>
      <c r="N20" s="24"/>
      <c r="O20" s="85">
        <f>IF(K20+L20+M20+N20=在籍生徒数!F9,K20+L20+M20+N20,"要確認")</f>
        <v>0</v>
      </c>
    </row>
    <row r="21" spans="2:15" ht="16.5" customHeight="1">
      <c r="B21" s="115">
        <f>在籍生徒数!B10</f>
        <v>4</v>
      </c>
      <c r="C21" s="22"/>
      <c r="D21" s="23"/>
      <c r="E21" s="23"/>
      <c r="F21" s="24"/>
      <c r="G21" s="85">
        <f>IF(C21+D21+E21+F21=在籍生徒数!C10,C21+D21+E21+F21,"要確認")</f>
        <v>0</v>
      </c>
      <c r="H21" s="71"/>
      <c r="I21" s="72"/>
      <c r="J21" s="115">
        <f>在籍生徒数!B10</f>
        <v>4</v>
      </c>
      <c r="K21" s="22"/>
      <c r="L21" s="23"/>
      <c r="M21" s="23"/>
      <c r="N21" s="24"/>
      <c r="O21" s="85">
        <f>IF(K21+L21+M21+N21=在籍生徒数!F10,K21+L21+M21+N21,"要確認")</f>
        <v>0</v>
      </c>
    </row>
    <row r="22" spans="2:15" ht="16.5" customHeight="1">
      <c r="B22" s="115">
        <f>在籍生徒数!B11</f>
        <v>5</v>
      </c>
      <c r="C22" s="22"/>
      <c r="D22" s="23"/>
      <c r="E22" s="23"/>
      <c r="F22" s="24"/>
      <c r="G22" s="85">
        <f>IF(C22+D22+E22+F22=在籍生徒数!C11,C22+D22+E22+F22,"要確認")</f>
        <v>0</v>
      </c>
      <c r="H22" s="71"/>
      <c r="I22" s="72"/>
      <c r="J22" s="115">
        <f>在籍生徒数!B11</f>
        <v>5</v>
      </c>
      <c r="K22" s="22"/>
      <c r="L22" s="23"/>
      <c r="M22" s="23"/>
      <c r="N22" s="24"/>
      <c r="O22" s="85">
        <f>IF(K22+L22+M22+N22=在籍生徒数!F11,K22+L22+M22+N22,"要確認")</f>
        <v>0</v>
      </c>
    </row>
    <row r="23" spans="2:15" ht="16.5" customHeight="1">
      <c r="B23" s="115">
        <f>在籍生徒数!B12</f>
        <v>6</v>
      </c>
      <c r="C23" s="22"/>
      <c r="D23" s="23"/>
      <c r="E23" s="23"/>
      <c r="F23" s="24"/>
      <c r="G23" s="85">
        <f>IF(C23+D23+E23+F23=在籍生徒数!C12,C23+D23+E23+F23,"要確認")</f>
        <v>0</v>
      </c>
      <c r="H23" s="71"/>
      <c r="I23" s="72"/>
      <c r="J23" s="115">
        <f>在籍生徒数!B12</f>
        <v>6</v>
      </c>
      <c r="K23" s="22"/>
      <c r="L23" s="23"/>
      <c r="M23" s="23"/>
      <c r="N23" s="24"/>
      <c r="O23" s="85">
        <f>IF(K23+L23+M23+N23=在籍生徒数!F12,K23+L23+M23+N23,"要確認")</f>
        <v>0</v>
      </c>
    </row>
    <row r="24" spans="2:15" ht="16.5" customHeight="1">
      <c r="B24" s="115">
        <f>在籍生徒数!B13</f>
        <v>7</v>
      </c>
      <c r="C24" s="22"/>
      <c r="D24" s="23"/>
      <c r="E24" s="23"/>
      <c r="F24" s="24"/>
      <c r="G24" s="85">
        <f>IF(C24+D24+E24+F24=在籍生徒数!C13,C24+D24+E24+F24,"要確認")</f>
        <v>0</v>
      </c>
      <c r="H24" s="71"/>
      <c r="I24" s="72"/>
      <c r="J24" s="115">
        <f>在籍生徒数!B13</f>
        <v>7</v>
      </c>
      <c r="K24" s="22"/>
      <c r="L24" s="23"/>
      <c r="M24" s="23"/>
      <c r="N24" s="24"/>
      <c r="O24" s="85">
        <f>IF(K24+L24+M24+N24=在籍生徒数!F13,K24+L24+M24+N24,"要確認")</f>
        <v>0</v>
      </c>
    </row>
    <row r="25" spans="2:15" ht="16.5" customHeight="1">
      <c r="B25" s="116">
        <f>在籍生徒数!B14</f>
        <v>8</v>
      </c>
      <c r="C25" s="25"/>
      <c r="D25" s="26"/>
      <c r="E25" s="26"/>
      <c r="F25" s="27"/>
      <c r="G25" s="117">
        <f>IF(C25+D25+E25+F25=在籍生徒数!C14,C25+D25+E25+F25,"要確認")</f>
        <v>0</v>
      </c>
      <c r="H25" s="71"/>
      <c r="I25" s="72"/>
      <c r="J25" s="116">
        <f>在籍生徒数!B14</f>
        <v>8</v>
      </c>
      <c r="K25" s="25"/>
      <c r="L25" s="26"/>
      <c r="M25" s="26"/>
      <c r="N25" s="27"/>
      <c r="O25" s="117">
        <f>IF(K25+L25+M25+N25=在籍生徒数!F14,K25+L25+M25+N25,"要確認")</f>
        <v>0</v>
      </c>
    </row>
    <row r="26" spans="2:15" ht="7.8" customHeight="1">
      <c r="H26" s="71"/>
      <c r="I26" s="72"/>
    </row>
    <row r="27" spans="2:15" ht="16.5" customHeight="1">
      <c r="B27" s="102" t="s">
        <v>65</v>
      </c>
      <c r="C27" s="103"/>
      <c r="D27" s="103"/>
      <c r="E27" s="103"/>
      <c r="F27" s="103"/>
      <c r="G27" s="103"/>
      <c r="H27" s="71"/>
      <c r="I27" s="72"/>
      <c r="J27" s="102" t="s">
        <v>68</v>
      </c>
      <c r="K27" s="103"/>
      <c r="L27" s="103"/>
      <c r="M27" s="103"/>
      <c r="N27" s="103"/>
      <c r="O27" s="103"/>
    </row>
    <row r="28" spans="2:15" ht="16.5" customHeight="1">
      <c r="B28" s="104"/>
      <c r="C28" s="172" t="s">
        <v>12</v>
      </c>
      <c r="D28" s="174" t="s">
        <v>13</v>
      </c>
      <c r="E28" s="176" t="s">
        <v>9</v>
      </c>
      <c r="F28" s="178" t="s">
        <v>10</v>
      </c>
      <c r="G28" s="180" t="s">
        <v>11</v>
      </c>
      <c r="H28" s="71"/>
      <c r="I28" s="72"/>
      <c r="J28" s="104"/>
      <c r="K28" s="172" t="s">
        <v>12</v>
      </c>
      <c r="L28" s="174" t="s">
        <v>13</v>
      </c>
      <c r="M28" s="176" t="s">
        <v>9</v>
      </c>
      <c r="N28" s="178" t="s">
        <v>10</v>
      </c>
      <c r="O28" s="180" t="s">
        <v>11</v>
      </c>
    </row>
    <row r="29" spans="2:15" ht="16.5" customHeight="1">
      <c r="B29" s="104"/>
      <c r="C29" s="173"/>
      <c r="D29" s="175"/>
      <c r="E29" s="177"/>
      <c r="F29" s="179"/>
      <c r="G29" s="180"/>
      <c r="H29" s="71"/>
      <c r="I29" s="72"/>
      <c r="J29" s="104"/>
      <c r="K29" s="173"/>
      <c r="L29" s="175"/>
      <c r="M29" s="177"/>
      <c r="N29" s="179"/>
      <c r="O29" s="180"/>
    </row>
    <row r="30" spans="2:15" ht="16.5" customHeight="1" thickBot="1">
      <c r="B30" s="105" t="s">
        <v>14</v>
      </c>
      <c r="C30" s="106">
        <f>SUM(C31:C39)</f>
        <v>0</v>
      </c>
      <c r="D30" s="107">
        <f>SUM(D31:D39)</f>
        <v>0</v>
      </c>
      <c r="E30" s="108">
        <f>SUM(E31:E39)</f>
        <v>0</v>
      </c>
      <c r="F30" s="109">
        <f>SUM(F31:F39)</f>
        <v>0</v>
      </c>
      <c r="G30" s="110">
        <f>SUM(G31:G39)</f>
        <v>0</v>
      </c>
      <c r="H30" s="71"/>
      <c r="I30" s="72"/>
      <c r="J30" s="105" t="s">
        <v>14</v>
      </c>
      <c r="K30" s="106">
        <f>SUM(K31:K39)</f>
        <v>0</v>
      </c>
      <c r="L30" s="107">
        <f>SUM(L31:L39)</f>
        <v>0</v>
      </c>
      <c r="M30" s="108">
        <f>SUM(M31:M39)</f>
        <v>0</v>
      </c>
      <c r="N30" s="109">
        <f>SUM(N31:N39)</f>
        <v>0</v>
      </c>
      <c r="O30" s="110">
        <f>SUM(O31:O39)</f>
        <v>0</v>
      </c>
    </row>
    <row r="31" spans="2:15" ht="16.5" customHeight="1" thickTop="1">
      <c r="B31" s="111" t="s">
        <v>8</v>
      </c>
      <c r="C31" s="16"/>
      <c r="D31" s="17"/>
      <c r="E31" s="17"/>
      <c r="F31" s="18"/>
      <c r="G31" s="113">
        <f>IF(C31+D31+E31+F31=在籍生徒数!D6,C31+D31+E31+F31,"要確認")</f>
        <v>0</v>
      </c>
      <c r="H31" s="71"/>
      <c r="I31" s="72"/>
      <c r="J31" s="111" t="s">
        <v>8</v>
      </c>
      <c r="K31" s="16"/>
      <c r="L31" s="17"/>
      <c r="M31" s="17"/>
      <c r="N31" s="18"/>
      <c r="O31" s="113">
        <f>IF(K31+L31+M31+N31=在籍生徒数!G6,K31+L31+M31+N31,"要確認")</f>
        <v>0</v>
      </c>
    </row>
    <row r="32" spans="2:15" ht="16.5" customHeight="1">
      <c r="B32" s="114">
        <f>在籍生徒数!B7</f>
        <v>1</v>
      </c>
      <c r="C32" s="19"/>
      <c r="D32" s="20"/>
      <c r="E32" s="20"/>
      <c r="F32" s="21"/>
      <c r="G32" s="80">
        <f>IF(C32+D32+E32+F32=在籍生徒数!D7,C32+D32+E32+F32,"要確認")</f>
        <v>0</v>
      </c>
      <c r="H32" s="71"/>
      <c r="I32" s="72"/>
      <c r="J32" s="114">
        <f>在籍生徒数!B7</f>
        <v>1</v>
      </c>
      <c r="K32" s="19"/>
      <c r="L32" s="20"/>
      <c r="M32" s="20"/>
      <c r="N32" s="21"/>
      <c r="O32" s="80">
        <f>IF(K32+L32+M32+N32=在籍生徒数!G7,K32+L32+M32+N32,"要確認")</f>
        <v>0</v>
      </c>
    </row>
    <row r="33" spans="2:15" ht="16.5" customHeight="1">
      <c r="B33" s="115">
        <f>在籍生徒数!B8</f>
        <v>2</v>
      </c>
      <c r="C33" s="22"/>
      <c r="D33" s="23"/>
      <c r="E33" s="23"/>
      <c r="F33" s="24"/>
      <c r="G33" s="85">
        <f>IF(C33+D33+E33+F33=在籍生徒数!D8,C33+D33+E33+F33,"要確認")</f>
        <v>0</v>
      </c>
      <c r="H33" s="71"/>
      <c r="I33" s="72"/>
      <c r="J33" s="115">
        <f>在籍生徒数!B8</f>
        <v>2</v>
      </c>
      <c r="K33" s="22"/>
      <c r="L33" s="23"/>
      <c r="M33" s="23"/>
      <c r="N33" s="24"/>
      <c r="O33" s="85">
        <f>IF(K33+L33+M33+N33=在籍生徒数!G8,K33+L33+M33+N33,"要確認")</f>
        <v>0</v>
      </c>
    </row>
    <row r="34" spans="2:15" ht="16.5" customHeight="1">
      <c r="B34" s="115">
        <f>在籍生徒数!B9</f>
        <v>3</v>
      </c>
      <c r="C34" s="22"/>
      <c r="D34" s="23"/>
      <c r="E34" s="23"/>
      <c r="F34" s="24"/>
      <c r="G34" s="85">
        <f>IF(C34+D34+E34+F34=在籍生徒数!D9,C34+D34+E34+F34,"要確認")</f>
        <v>0</v>
      </c>
      <c r="H34" s="71"/>
      <c r="I34" s="72"/>
      <c r="J34" s="115">
        <f>在籍生徒数!B9</f>
        <v>3</v>
      </c>
      <c r="K34" s="22"/>
      <c r="L34" s="23"/>
      <c r="M34" s="23"/>
      <c r="N34" s="24"/>
      <c r="O34" s="85">
        <f>IF(K34+L34+M34+N34=在籍生徒数!G9,K34+L34+M34+N34,"要確認")</f>
        <v>0</v>
      </c>
    </row>
    <row r="35" spans="2:15" ht="16.5" customHeight="1">
      <c r="B35" s="115">
        <f>在籍生徒数!B10</f>
        <v>4</v>
      </c>
      <c r="C35" s="22"/>
      <c r="D35" s="23"/>
      <c r="E35" s="23"/>
      <c r="F35" s="24"/>
      <c r="G35" s="85">
        <f>IF(C35+D35+E35+F35=在籍生徒数!D10,C35+D35+E35+F35,"要確認")</f>
        <v>0</v>
      </c>
      <c r="H35" s="71"/>
      <c r="I35" s="72"/>
      <c r="J35" s="115">
        <f>在籍生徒数!B10</f>
        <v>4</v>
      </c>
      <c r="K35" s="22"/>
      <c r="L35" s="23"/>
      <c r="M35" s="23"/>
      <c r="N35" s="24"/>
      <c r="O35" s="85">
        <f>IF(K35+L35+M35+N35=在籍生徒数!G10,K35+L35+M35+N35,"要確認")</f>
        <v>0</v>
      </c>
    </row>
    <row r="36" spans="2:15" ht="16.5" customHeight="1">
      <c r="B36" s="115">
        <f>在籍生徒数!B11</f>
        <v>5</v>
      </c>
      <c r="C36" s="22"/>
      <c r="D36" s="23"/>
      <c r="E36" s="23"/>
      <c r="F36" s="24"/>
      <c r="G36" s="85">
        <f>IF(C36+D36+E36+F36=在籍生徒数!D11,C36+D36+E36+F36,"要確認")</f>
        <v>0</v>
      </c>
      <c r="H36" s="71"/>
      <c r="I36" s="72"/>
      <c r="J36" s="115">
        <f>在籍生徒数!B11</f>
        <v>5</v>
      </c>
      <c r="K36" s="22"/>
      <c r="L36" s="23"/>
      <c r="M36" s="23"/>
      <c r="N36" s="24"/>
      <c r="O36" s="85">
        <f>IF(K36+L36+M36+N36=在籍生徒数!G11,K36+L36+M36+N36,"要確認")</f>
        <v>0</v>
      </c>
    </row>
    <row r="37" spans="2:15" ht="16.5" customHeight="1">
      <c r="B37" s="115">
        <f>在籍生徒数!B12</f>
        <v>6</v>
      </c>
      <c r="C37" s="22"/>
      <c r="D37" s="23"/>
      <c r="E37" s="23"/>
      <c r="F37" s="24"/>
      <c r="G37" s="85">
        <f>IF(C37+D37+E37+F37=在籍生徒数!D12,C37+D37+E37+F37,"要確認")</f>
        <v>0</v>
      </c>
      <c r="H37" s="71"/>
      <c r="I37" s="72"/>
      <c r="J37" s="115">
        <f>在籍生徒数!B12</f>
        <v>6</v>
      </c>
      <c r="K37" s="22"/>
      <c r="L37" s="23"/>
      <c r="M37" s="23"/>
      <c r="N37" s="24"/>
      <c r="O37" s="85">
        <f>IF(K37+L37+M37+N37=在籍生徒数!G12,K37+L37+M37+N37,"要確認")</f>
        <v>0</v>
      </c>
    </row>
    <row r="38" spans="2:15" ht="16.5" customHeight="1">
      <c r="B38" s="115">
        <f>在籍生徒数!B13</f>
        <v>7</v>
      </c>
      <c r="C38" s="22"/>
      <c r="D38" s="23"/>
      <c r="E38" s="23"/>
      <c r="F38" s="24"/>
      <c r="G38" s="85">
        <f>IF(C38+D38+E38+F38=在籍生徒数!D13,C38+D38+E38+F38,"要確認")</f>
        <v>0</v>
      </c>
      <c r="H38" s="71"/>
      <c r="I38" s="72"/>
      <c r="J38" s="115">
        <f>在籍生徒数!B13</f>
        <v>7</v>
      </c>
      <c r="K38" s="22"/>
      <c r="L38" s="23"/>
      <c r="M38" s="23"/>
      <c r="N38" s="24"/>
      <c r="O38" s="85">
        <f>IF(K38+L38+M38+N38=在籍生徒数!G13,K38+L38+M38+N38,"要確認")</f>
        <v>0</v>
      </c>
    </row>
    <row r="39" spans="2:15" ht="16.5" customHeight="1">
      <c r="B39" s="116">
        <f>在籍生徒数!B14</f>
        <v>8</v>
      </c>
      <c r="C39" s="25"/>
      <c r="D39" s="26"/>
      <c r="E39" s="26"/>
      <c r="F39" s="27"/>
      <c r="G39" s="117">
        <f>IF(C39+D39+E39+F39=在籍生徒数!D14,C39+D39+E39+F39,"要確認")</f>
        <v>0</v>
      </c>
      <c r="H39" s="71"/>
      <c r="I39" s="72"/>
      <c r="J39" s="116">
        <f>在籍生徒数!B14</f>
        <v>8</v>
      </c>
      <c r="K39" s="25"/>
      <c r="L39" s="26"/>
      <c r="M39" s="26"/>
      <c r="N39" s="27"/>
      <c r="O39" s="117">
        <f>IF(K39+L39+M39+N39=在籍生徒数!G14,K39+L39+M39+N39,"要確認")</f>
        <v>0</v>
      </c>
    </row>
    <row r="40" spans="2:15" ht="6.6" customHeight="1">
      <c r="H40" s="71"/>
      <c r="I40" s="72"/>
      <c r="J40" s="118"/>
      <c r="K40" s="75"/>
      <c r="L40" s="75"/>
      <c r="M40" s="75"/>
      <c r="N40" s="75"/>
      <c r="O40" s="75"/>
    </row>
    <row r="41" spans="2:15" ht="16.5" customHeight="1">
      <c r="B41" s="102" t="s">
        <v>66</v>
      </c>
      <c r="C41" s="103"/>
      <c r="D41" s="103"/>
      <c r="E41" s="103"/>
      <c r="F41" s="103"/>
      <c r="G41" s="103"/>
      <c r="H41" s="71"/>
      <c r="I41" s="72"/>
      <c r="J41" s="102" t="s">
        <v>69</v>
      </c>
      <c r="K41" s="103"/>
      <c r="L41" s="103"/>
      <c r="M41" s="103"/>
      <c r="N41" s="103"/>
      <c r="O41" s="103"/>
    </row>
    <row r="42" spans="2:15" ht="16.5" customHeight="1">
      <c r="B42" s="104"/>
      <c r="C42" s="172" t="s">
        <v>12</v>
      </c>
      <c r="D42" s="174" t="s">
        <v>13</v>
      </c>
      <c r="E42" s="176" t="s">
        <v>9</v>
      </c>
      <c r="F42" s="178" t="s">
        <v>10</v>
      </c>
      <c r="G42" s="180" t="s">
        <v>11</v>
      </c>
      <c r="H42" s="71"/>
      <c r="I42" s="72"/>
      <c r="J42" s="104"/>
      <c r="K42" s="172" t="s">
        <v>12</v>
      </c>
      <c r="L42" s="174" t="s">
        <v>13</v>
      </c>
      <c r="M42" s="176" t="s">
        <v>9</v>
      </c>
      <c r="N42" s="178" t="s">
        <v>10</v>
      </c>
      <c r="O42" s="180" t="s">
        <v>11</v>
      </c>
    </row>
    <row r="43" spans="2:15" ht="16.5" customHeight="1">
      <c r="B43" s="104"/>
      <c r="C43" s="173"/>
      <c r="D43" s="175"/>
      <c r="E43" s="177"/>
      <c r="F43" s="179"/>
      <c r="G43" s="180"/>
      <c r="H43" s="71"/>
      <c r="I43" s="72"/>
      <c r="J43" s="104"/>
      <c r="K43" s="173"/>
      <c r="L43" s="175"/>
      <c r="M43" s="177"/>
      <c r="N43" s="179"/>
      <c r="O43" s="180"/>
    </row>
    <row r="44" spans="2:15" ht="16.5" customHeight="1" thickBot="1">
      <c r="B44" s="105" t="s">
        <v>14</v>
      </c>
      <c r="C44" s="106">
        <f>SUM(C45:C53)</f>
        <v>0</v>
      </c>
      <c r="D44" s="107">
        <f>SUM(D45:D53)</f>
        <v>0</v>
      </c>
      <c r="E44" s="108">
        <f>SUM(E45:E53)</f>
        <v>0</v>
      </c>
      <c r="F44" s="109">
        <f>SUM(F45:F53)</f>
        <v>0</v>
      </c>
      <c r="G44" s="110">
        <f>SUM(G45:G53)</f>
        <v>0</v>
      </c>
      <c r="H44" s="71"/>
      <c r="I44" s="72"/>
      <c r="J44" s="105" t="s">
        <v>14</v>
      </c>
      <c r="K44" s="106">
        <f>SUM(K45:K53)</f>
        <v>0</v>
      </c>
      <c r="L44" s="108">
        <f>SUM(L45:L53)</f>
        <v>0</v>
      </c>
      <c r="M44" s="108">
        <f>SUM(M45:M53)</f>
        <v>0</v>
      </c>
      <c r="N44" s="119">
        <f>SUM(N45:N53)</f>
        <v>0</v>
      </c>
      <c r="O44" s="120">
        <f>SUM(O45:O53)</f>
        <v>0</v>
      </c>
    </row>
    <row r="45" spans="2:15" ht="16.5" customHeight="1" thickTop="1">
      <c r="B45" s="111" t="s">
        <v>8</v>
      </c>
      <c r="C45" s="16"/>
      <c r="D45" s="17"/>
      <c r="E45" s="17"/>
      <c r="F45" s="18"/>
      <c r="G45" s="113">
        <f>IF(C45+D45+E45+F45=在籍生徒数!E6,C45+D45+E45+F45,"要確認")</f>
        <v>0</v>
      </c>
      <c r="H45" s="71"/>
      <c r="I45" s="72"/>
      <c r="J45" s="111" t="s">
        <v>8</v>
      </c>
      <c r="K45" s="16"/>
      <c r="L45" s="17"/>
      <c r="M45" s="17"/>
      <c r="N45" s="18"/>
      <c r="O45" s="113">
        <f>IF(K45+L45+M45+N45=在籍生徒数!H6,K45+L45+M45+N45,"要確認")</f>
        <v>0</v>
      </c>
    </row>
    <row r="46" spans="2:15" ht="16.5" customHeight="1">
      <c r="B46" s="114">
        <f>在籍生徒数!B7</f>
        <v>1</v>
      </c>
      <c r="C46" s="19"/>
      <c r="D46" s="20"/>
      <c r="E46" s="20"/>
      <c r="F46" s="21"/>
      <c r="G46" s="80">
        <f>IF(C46+D46+E46+F46=在籍生徒数!E7,C46+D46+E46+F46,"要確認")</f>
        <v>0</v>
      </c>
      <c r="H46" s="71"/>
      <c r="I46" s="72"/>
      <c r="J46" s="114">
        <f>在籍生徒数!B7</f>
        <v>1</v>
      </c>
      <c r="K46" s="19"/>
      <c r="L46" s="20"/>
      <c r="M46" s="20"/>
      <c r="N46" s="21"/>
      <c r="O46" s="80">
        <f>IF(K46+L46+M46+N46=在籍生徒数!H7,K46+L46+M46+N46,"要確認")</f>
        <v>0</v>
      </c>
    </row>
    <row r="47" spans="2:15" ht="16.5" customHeight="1">
      <c r="B47" s="115">
        <f>在籍生徒数!B8</f>
        <v>2</v>
      </c>
      <c r="C47" s="22"/>
      <c r="D47" s="23"/>
      <c r="E47" s="23"/>
      <c r="F47" s="24"/>
      <c r="G47" s="85">
        <f>IF(C47+D47+E47+F47=在籍生徒数!E8,C47+D47+E47+F47,"要確認")</f>
        <v>0</v>
      </c>
      <c r="H47" s="71"/>
      <c r="I47" s="72"/>
      <c r="J47" s="115">
        <f>在籍生徒数!B8</f>
        <v>2</v>
      </c>
      <c r="K47" s="22"/>
      <c r="L47" s="23"/>
      <c r="M47" s="23"/>
      <c r="N47" s="24"/>
      <c r="O47" s="85">
        <f>IF(K47+L47+M47+N47=在籍生徒数!H8,K47+L47+M47+N47,"要確認")</f>
        <v>0</v>
      </c>
    </row>
    <row r="48" spans="2:15" ht="16.5" customHeight="1">
      <c r="B48" s="115">
        <f>在籍生徒数!B9</f>
        <v>3</v>
      </c>
      <c r="C48" s="22"/>
      <c r="D48" s="23"/>
      <c r="E48" s="23"/>
      <c r="F48" s="24"/>
      <c r="G48" s="85">
        <f>IF(C48+D48+E48+F48=在籍生徒数!E9,C48+D48+E48+F48,"要確認")</f>
        <v>0</v>
      </c>
      <c r="H48" s="71"/>
      <c r="I48" s="72"/>
      <c r="J48" s="115">
        <f>在籍生徒数!B9</f>
        <v>3</v>
      </c>
      <c r="K48" s="22"/>
      <c r="L48" s="23"/>
      <c r="M48" s="23"/>
      <c r="N48" s="24"/>
      <c r="O48" s="85">
        <f>IF(K48+L48+M48+N48=在籍生徒数!H9,K48+L48+M48+N48,"要確認")</f>
        <v>0</v>
      </c>
    </row>
    <row r="49" spans="2:15" ht="16.5" customHeight="1">
      <c r="B49" s="115">
        <f>在籍生徒数!B10</f>
        <v>4</v>
      </c>
      <c r="C49" s="22"/>
      <c r="D49" s="23"/>
      <c r="E49" s="23"/>
      <c r="F49" s="24"/>
      <c r="G49" s="85">
        <f>IF(C49+D49+E49+F49=在籍生徒数!E10,C49+D49+E49+F49,"要確認")</f>
        <v>0</v>
      </c>
      <c r="H49" s="71"/>
      <c r="I49" s="72"/>
      <c r="J49" s="115">
        <f>在籍生徒数!B10</f>
        <v>4</v>
      </c>
      <c r="K49" s="22"/>
      <c r="L49" s="23"/>
      <c r="M49" s="23"/>
      <c r="N49" s="24"/>
      <c r="O49" s="85">
        <f>IF(K49+L49+M49+N49=在籍生徒数!H10,K49+L49+M49+N49,"要確認")</f>
        <v>0</v>
      </c>
    </row>
    <row r="50" spans="2:15" ht="16.5" customHeight="1">
      <c r="B50" s="115">
        <f>在籍生徒数!B11</f>
        <v>5</v>
      </c>
      <c r="C50" s="22"/>
      <c r="D50" s="23"/>
      <c r="E50" s="23"/>
      <c r="F50" s="24"/>
      <c r="G50" s="85">
        <f>IF(C50+D50+E50+F50=在籍生徒数!E11,C50+D50+E50+F50,"要確認")</f>
        <v>0</v>
      </c>
      <c r="H50" s="71"/>
      <c r="I50" s="72"/>
      <c r="J50" s="115">
        <f>在籍生徒数!B11</f>
        <v>5</v>
      </c>
      <c r="K50" s="22"/>
      <c r="L50" s="23"/>
      <c r="M50" s="23"/>
      <c r="N50" s="24"/>
      <c r="O50" s="85">
        <f>IF(K50+L50+M50+N50=在籍生徒数!H11,K50+L50+M50+N50,"要確認")</f>
        <v>0</v>
      </c>
    </row>
    <row r="51" spans="2:15" ht="16.5" customHeight="1">
      <c r="B51" s="115">
        <f>在籍生徒数!B12</f>
        <v>6</v>
      </c>
      <c r="C51" s="22"/>
      <c r="D51" s="23"/>
      <c r="E51" s="23"/>
      <c r="F51" s="24"/>
      <c r="G51" s="85">
        <f>IF(C51+D51+E51+F51=在籍生徒数!E12,C51+D51+E51+F51,"要確認")</f>
        <v>0</v>
      </c>
      <c r="H51" s="71"/>
      <c r="I51" s="72"/>
      <c r="J51" s="115">
        <f>在籍生徒数!B12</f>
        <v>6</v>
      </c>
      <c r="K51" s="22"/>
      <c r="L51" s="23"/>
      <c r="M51" s="23"/>
      <c r="N51" s="24"/>
      <c r="O51" s="85">
        <f>IF(K51+L51+M51+N51=在籍生徒数!H12,K51+L51+M51+N51,"要確認")</f>
        <v>0</v>
      </c>
    </row>
    <row r="52" spans="2:15" ht="16.5" customHeight="1">
      <c r="B52" s="115">
        <f>在籍生徒数!B13</f>
        <v>7</v>
      </c>
      <c r="C52" s="22"/>
      <c r="D52" s="23"/>
      <c r="E52" s="23"/>
      <c r="F52" s="24"/>
      <c r="G52" s="85">
        <f>IF(C52+D52+E52+F52=在籍生徒数!E13,C52+D52+E52+F52,"要確認")</f>
        <v>0</v>
      </c>
      <c r="H52" s="71"/>
      <c r="I52" s="72"/>
      <c r="J52" s="115">
        <f>在籍生徒数!B13</f>
        <v>7</v>
      </c>
      <c r="K52" s="22"/>
      <c r="L52" s="23"/>
      <c r="M52" s="23"/>
      <c r="N52" s="24"/>
      <c r="O52" s="85">
        <f>IF(K52+L52+M52+N52=在籍生徒数!H13,K52+L52+M52+N52,"要確認")</f>
        <v>0</v>
      </c>
    </row>
    <row r="53" spans="2:15" ht="16.5" customHeight="1">
      <c r="B53" s="116">
        <f>在籍生徒数!B14</f>
        <v>8</v>
      </c>
      <c r="C53" s="25"/>
      <c r="D53" s="26"/>
      <c r="E53" s="26"/>
      <c r="F53" s="27"/>
      <c r="G53" s="117">
        <f>IF(C53+D53+E53+F53=在籍生徒数!E14,C53+D53+E53+F53,"要確認")</f>
        <v>0</v>
      </c>
      <c r="H53" s="71"/>
      <c r="I53" s="72"/>
      <c r="J53" s="116">
        <f>在籍生徒数!B14</f>
        <v>8</v>
      </c>
      <c r="K53" s="25"/>
      <c r="L53" s="26"/>
      <c r="M53" s="26"/>
      <c r="N53" s="27"/>
      <c r="O53" s="117">
        <f>IF(K53+L53+M53+N53=在籍生徒数!H14,K53+L53+M53+N53,"要確認")</f>
        <v>0</v>
      </c>
    </row>
    <row r="54" spans="2:15" ht="16.5" customHeight="1">
      <c r="H54" s="71"/>
      <c r="I54" s="72"/>
      <c r="J54" s="101"/>
    </row>
    <row r="55" spans="2:15" ht="16.5" customHeight="1">
      <c r="B55" s="70"/>
    </row>
    <row r="56" spans="2:15" ht="16.5" customHeight="1">
      <c r="B56" s="70"/>
    </row>
    <row r="57" spans="2:15" ht="16.5" customHeight="1">
      <c r="B57" s="70"/>
    </row>
    <row r="58" spans="2:15" ht="16.5" customHeight="1">
      <c r="B58" s="70"/>
    </row>
    <row r="59" spans="2:15" ht="16.5" customHeight="1">
      <c r="B59" s="70"/>
    </row>
    <row r="60" spans="2:15" ht="16.5" customHeight="1">
      <c r="B60" s="70"/>
    </row>
    <row r="61" spans="2:15" ht="16.5" customHeight="1">
      <c r="B61" s="70"/>
    </row>
    <row r="62" spans="2:15" ht="16.5" customHeight="1">
      <c r="B62" s="70"/>
    </row>
    <row r="63" spans="2:15" ht="16.5" customHeight="1">
      <c r="B63" s="70"/>
    </row>
    <row r="64" spans="2:15" ht="16.5" customHeight="1">
      <c r="B64" s="70"/>
    </row>
    <row r="65" spans="2:15" ht="16.5" customHeight="1">
      <c r="B65" s="70"/>
    </row>
    <row r="66" spans="2:15" ht="16.5" customHeight="1">
      <c r="B66" s="70"/>
    </row>
    <row r="67" spans="2:15" ht="16.5" customHeight="1">
      <c r="B67" s="70"/>
    </row>
    <row r="68" spans="2:15" ht="16.5" customHeight="1">
      <c r="B68" s="70"/>
    </row>
    <row r="69" spans="2:15" ht="16.5" customHeight="1">
      <c r="B69" s="70"/>
    </row>
    <row r="70" spans="2:15" ht="16.5" customHeight="1">
      <c r="B70" s="70"/>
    </row>
    <row r="71" spans="2:15" ht="16.5" customHeight="1">
      <c r="B71" s="70"/>
    </row>
    <row r="72" spans="2:15" ht="16.5" customHeight="1">
      <c r="B72" s="70"/>
    </row>
    <row r="73" spans="2:15" ht="16.5" customHeight="1">
      <c r="B73" s="70"/>
    </row>
    <row r="74" spans="2:15" ht="16.5" customHeight="1">
      <c r="B74" s="70"/>
    </row>
    <row r="75" spans="2:15" ht="16.5" customHeight="1">
      <c r="B75" s="70"/>
    </row>
    <row r="76" spans="2:15" ht="16.5" customHeight="1">
      <c r="B76" s="70"/>
    </row>
    <row r="77" spans="2:15" ht="16.5" customHeight="1">
      <c r="B77" s="70"/>
    </row>
    <row r="78" spans="2:15" ht="16.5" customHeight="1">
      <c r="B78" s="70"/>
      <c r="O78" s="42" t="str">
        <f>CONCATENATE(報告書表紙!$I$8,"　",報告書表紙!$I$7)</f>
        <v>　</v>
      </c>
    </row>
    <row r="79" spans="2:15" ht="16.5" customHeight="1">
      <c r="B79" s="70"/>
    </row>
    <row r="80" spans="2:15" ht="16.5" customHeight="1">
      <c r="B80" s="70"/>
    </row>
    <row r="81" s="70" customFormat="1" ht="16.5" customHeight="1"/>
    <row r="82" s="70" customFormat="1" ht="16.5" customHeight="1"/>
    <row r="83" s="70" customFormat="1" ht="16.5" customHeight="1"/>
    <row r="84" s="70" customFormat="1" ht="16.5" customHeight="1"/>
    <row r="85" s="70" customFormat="1" ht="16.5" customHeight="1"/>
    <row r="86" s="70" customFormat="1" ht="16.5" customHeight="1"/>
    <row r="87" s="70" customFormat="1" ht="16.5" customHeight="1"/>
  </sheetData>
  <sheetProtection algorithmName="SHA-512" hashValue="GchXXuNN9gAI0yOkStNFsZdDgtSuZXPRz+B4Mk1EqYS54AQQ5qV1NVkX+E6hLsWNA3o8NBBjExbsW7bVAUwIeQ==" saltValue="F4d+GA3wODr2ByBcO+czsg==" spinCount="100000" sheet="1" formatColumns="0" formatRows="0" selectLockedCells="1"/>
  <mergeCells count="35">
    <mergeCell ref="O42:O43"/>
    <mergeCell ref="K28:K29"/>
    <mergeCell ref="L28:L29"/>
    <mergeCell ref="G3:G4"/>
    <mergeCell ref="G14:G15"/>
    <mergeCell ref="G42:G43"/>
    <mergeCell ref="O14:O15"/>
    <mergeCell ref="O28:O29"/>
    <mergeCell ref="K42:K43"/>
    <mergeCell ref="L42:L43"/>
    <mergeCell ref="M42:M43"/>
    <mergeCell ref="N42:N43"/>
    <mergeCell ref="M28:M29"/>
    <mergeCell ref="N28:N29"/>
    <mergeCell ref="K14:K15"/>
    <mergeCell ref="L14:L15"/>
    <mergeCell ref="M14:M15"/>
    <mergeCell ref="N14:N15"/>
    <mergeCell ref="C42:C43"/>
    <mergeCell ref="D42:D43"/>
    <mergeCell ref="G28:G29"/>
    <mergeCell ref="E42:E43"/>
    <mergeCell ref="C14:C15"/>
    <mergeCell ref="C28:C29"/>
    <mergeCell ref="D28:D29"/>
    <mergeCell ref="E28:E29"/>
    <mergeCell ref="F28:F29"/>
    <mergeCell ref="F42:F43"/>
    <mergeCell ref="E14:E15"/>
    <mergeCell ref="C3:C4"/>
    <mergeCell ref="D3:D4"/>
    <mergeCell ref="E3:E4"/>
    <mergeCell ref="F3:F4"/>
    <mergeCell ref="F14:F15"/>
    <mergeCell ref="D14:D15"/>
  </mergeCells>
  <phoneticPr fontId="3"/>
  <pageMargins left="0.78740157480314965" right="0.39370078740157483" top="0.59055118110236227" bottom="0.19685039370078741" header="0.31496062992125984" footer="0.51181102362204722"/>
  <pageSetup paperSize="9" scale="98" orientation="portrait" r:id="rId1"/>
  <headerFooter alignWithMargins="0">
    <oddHeader>&amp;C&amp;"ＭＳ ゴシック,標準"&amp;12私立学校現況調査票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2A5B7-1542-4A95-B2B5-4901B4FB0287}">
  <dimension ref="B1:I6"/>
  <sheetViews>
    <sheetView showGridLines="0" showZeros="0" workbookViewId="0">
      <selection activeCell="D4" sqref="D4:G5"/>
    </sheetView>
  </sheetViews>
  <sheetFormatPr defaultColWidth="10.6640625" defaultRowHeight="17.100000000000001" customHeight="1"/>
  <cols>
    <col min="1" max="1" width="9" style="123" customWidth="1"/>
    <col min="2" max="2" width="10" style="123" customWidth="1"/>
    <col min="3" max="7" width="9.109375" style="123" customWidth="1"/>
    <col min="8" max="8" width="14.6640625" style="123" customWidth="1"/>
    <col min="9" max="9" width="12.109375" style="123" customWidth="1"/>
    <col min="10" max="16384" width="10.6640625" style="123"/>
  </cols>
  <sheetData>
    <row r="1" spans="2:9" ht="17.100000000000001" customHeight="1">
      <c r="B1" s="122" t="s">
        <v>53</v>
      </c>
      <c r="I1" s="42" t="str">
        <f>CONCATENATE(報告書表紙!$A$29,"　",報告書表紙!$I$8,"　",報告書表紙!$I$7)</f>
        <v>R8　　</v>
      </c>
    </row>
    <row r="2" spans="2:9" ht="17.399999999999999" customHeight="1">
      <c r="F2" s="44" t="s">
        <v>78</v>
      </c>
    </row>
    <row r="3" spans="2:9" ht="24.9" customHeight="1">
      <c r="B3" s="124" t="s">
        <v>23</v>
      </c>
      <c r="C3" s="125" t="s">
        <v>19</v>
      </c>
      <c r="D3" s="126" t="s">
        <v>51</v>
      </c>
      <c r="E3" s="127" t="s">
        <v>20</v>
      </c>
      <c r="F3" s="127" t="s">
        <v>21</v>
      </c>
      <c r="G3" s="128" t="s">
        <v>22</v>
      </c>
      <c r="H3" s="129" t="s">
        <v>24</v>
      </c>
    </row>
    <row r="4" spans="2:9" ht="17.100000000000001" customHeight="1">
      <c r="B4" s="130" t="s">
        <v>16</v>
      </c>
      <c r="C4" s="37"/>
      <c r="D4" s="26"/>
      <c r="E4" s="26"/>
      <c r="F4" s="26"/>
      <c r="G4" s="27"/>
      <c r="H4" s="28"/>
    </row>
    <row r="5" spans="2:9" ht="17.100000000000001" customHeight="1" thickBot="1">
      <c r="B5" s="131" t="s">
        <v>17</v>
      </c>
      <c r="C5" s="38"/>
      <c r="D5" s="134"/>
      <c r="E5" s="134"/>
      <c r="F5" s="134"/>
      <c r="G5" s="135"/>
      <c r="H5" s="29"/>
    </row>
    <row r="6" spans="2:9" ht="17.100000000000001" customHeight="1" thickTop="1">
      <c r="B6" s="132" t="s">
        <v>18</v>
      </c>
      <c r="C6" s="133"/>
      <c r="D6" s="98">
        <f>D4+D5</f>
        <v>0</v>
      </c>
      <c r="E6" s="98">
        <f>E4+E5</f>
        <v>0</v>
      </c>
      <c r="F6" s="98">
        <f>F4+F5</f>
        <v>0</v>
      </c>
      <c r="G6" s="99">
        <f>G4+G5</f>
        <v>0</v>
      </c>
      <c r="H6" s="30"/>
    </row>
  </sheetData>
  <sheetProtection algorithmName="SHA-512" hashValue="EADWmzpIkPKCzs9k0aKXR4JuDdnzrVhLrlac4+KHFQckxeiGv8b91zzcqEGDKLYamqgaSVH9jpqKl48SpGn78Q==" saltValue="0vIm/lOl6vhDgcv5cGIsgA==" spinCount="100000" sheet="1" formatColumns="0" formatRows="0" selectLockedCells="1"/>
  <phoneticPr fontId="3"/>
  <pageMargins left="0.78740157480314965" right="0.78740157480314965" top="0.59055118110236227" bottom="0.78740157480314965" header="0.31496062992125984" footer="0.51181102362204722"/>
  <pageSetup paperSize="9" orientation="portrait" r:id="rId1"/>
  <headerFooter alignWithMargins="0">
    <oddHeader>&amp;C&amp;"ＭＳ ゴシック,標準"&amp;12私立学校現況調査票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報告書表紙</vt:lpstr>
      <vt:lpstr>在籍生徒数</vt:lpstr>
      <vt:lpstr>学費負担者居住地</vt:lpstr>
      <vt:lpstr>生徒の入学状況</vt:lpstr>
      <vt:lpstr>学費負担者居住地!Print_Area</vt:lpstr>
      <vt:lpstr>在籍生徒数!Print_Area</vt:lpstr>
      <vt:lpstr>生徒の入学状況!Print_Area</vt:lpstr>
      <vt:lpstr>報告書表紙!Print_Area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 明日美</dc:creator>
  <cp:lastModifiedBy>user</cp:lastModifiedBy>
  <cp:lastPrinted>2026-03-16T02:08:48Z</cp:lastPrinted>
  <dcterms:created xsi:type="dcterms:W3CDTF">1997-01-08T22:48:59Z</dcterms:created>
  <dcterms:modified xsi:type="dcterms:W3CDTF">2026-03-16T09:09:29Z</dcterms:modified>
</cp:coreProperties>
</file>