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1102\Common\令和５年度\09_行政管理\01_行政改革\09_県民利用施設の見える化\01_照会\08_公表用\"/>
    </mc:Choice>
  </mc:AlternateContent>
  <bookViews>
    <workbookView xWindow="0" yWindow="0" windowWidth="23040" windowHeight="10452"/>
  </bookViews>
  <sheets>
    <sheet name="Sheet1" sheetId="1" r:id="rId1"/>
  </sheets>
  <definedNames>
    <definedName name="_xlnm.Print_Titles" localSheetId="0">Sheet1!$1:$7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4" i="1" l="1"/>
  <c r="L365" i="1" s="1"/>
  <c r="L352" i="1"/>
  <c r="L355" i="1" s="1"/>
  <c r="L340" i="1"/>
  <c r="L341" i="1" s="1"/>
  <c r="L316" i="1"/>
  <c r="L318" i="1" s="1"/>
  <c r="L304" i="1"/>
  <c r="L307" i="1" s="1"/>
  <c r="L292" i="1"/>
  <c r="L294" i="1" s="1"/>
  <c r="L280" i="1"/>
  <c r="L283" i="1" s="1"/>
  <c r="L268" i="1"/>
  <c r="L270" i="1" s="1"/>
  <c r="L256" i="1"/>
  <c r="L259" i="1" s="1"/>
  <c r="L244" i="1"/>
  <c r="L246" i="1" s="1"/>
  <c r="L232" i="1"/>
  <c r="L235" i="1" s="1"/>
  <c r="L220" i="1"/>
  <c r="L222" i="1" s="1"/>
  <c r="L208" i="1"/>
  <c r="K200" i="1"/>
  <c r="L210" i="1" s="1"/>
  <c r="L196" i="1"/>
  <c r="L199" i="1" s="1"/>
  <c r="L184" i="1"/>
  <c r="L187" i="1" s="1"/>
  <c r="L172" i="1"/>
  <c r="L175" i="1" s="1"/>
  <c r="L160" i="1"/>
  <c r="L163" i="1" s="1"/>
  <c r="L148" i="1"/>
  <c r="L151" i="1" s="1"/>
  <c r="L136" i="1"/>
  <c r="L139" i="1" s="1"/>
  <c r="L124" i="1"/>
  <c r="L127" i="1" s="1"/>
  <c r="L112" i="1"/>
  <c r="L115" i="1" s="1"/>
  <c r="L100" i="1"/>
  <c r="L103" i="1" s="1"/>
  <c r="L88" i="1"/>
  <c r="L90" i="1" s="1"/>
  <c r="L76" i="1"/>
  <c r="L79" i="1" s="1"/>
  <c r="L64" i="1"/>
  <c r="L67" i="1" s="1"/>
  <c r="L52" i="1"/>
  <c r="L55" i="1" s="1"/>
  <c r="L40" i="1"/>
  <c r="L43" i="1" s="1"/>
  <c r="L28" i="1"/>
  <c r="L31" i="1" s="1"/>
  <c r="L16" i="1"/>
  <c r="L18" i="1" s="1"/>
  <c r="L234" i="1" l="1"/>
  <c r="L305" i="1"/>
  <c r="L306" i="1"/>
  <c r="L233" i="1"/>
  <c r="L271" i="1"/>
  <c r="L223" i="1"/>
  <c r="L281" i="1"/>
  <c r="L319" i="1"/>
  <c r="L211" i="1"/>
  <c r="L247" i="1"/>
  <c r="L282" i="1"/>
  <c r="L209" i="1"/>
  <c r="L257" i="1"/>
  <c r="L295" i="1"/>
  <c r="L353" i="1"/>
  <c r="L258" i="1"/>
  <c r="L366" i="1"/>
  <c r="L367" i="1"/>
  <c r="L342" i="1"/>
  <c r="L343" i="1"/>
  <c r="L354" i="1"/>
  <c r="L17" i="1"/>
  <c r="L41" i="1"/>
  <c r="L65" i="1"/>
  <c r="L89" i="1"/>
  <c r="L113" i="1"/>
  <c r="L137" i="1"/>
  <c r="L161" i="1"/>
  <c r="L185" i="1"/>
  <c r="L42" i="1"/>
  <c r="L114" i="1"/>
  <c r="L186" i="1"/>
  <c r="L19" i="1"/>
  <c r="L66" i="1"/>
  <c r="L138" i="1"/>
  <c r="L162" i="1"/>
  <c r="L91" i="1"/>
  <c r="L29" i="1"/>
  <c r="L53" i="1"/>
  <c r="L77" i="1"/>
  <c r="L101" i="1"/>
  <c r="L125" i="1"/>
  <c r="L149" i="1"/>
  <c r="L173" i="1"/>
  <c r="L197" i="1"/>
  <c r="L30" i="1"/>
  <c r="L54" i="1"/>
  <c r="L78" i="1"/>
  <c r="L102" i="1"/>
  <c r="L126" i="1"/>
  <c r="L150" i="1"/>
  <c r="L174" i="1"/>
  <c r="L198" i="1"/>
  <c r="L221" i="1"/>
  <c r="L245" i="1"/>
  <c r="L269" i="1"/>
  <c r="L293" i="1"/>
  <c r="L317" i="1"/>
</calcChain>
</file>

<file path=xl/sharedStrings.xml><?xml version="1.0" encoding="utf-8"?>
<sst xmlns="http://schemas.openxmlformats.org/spreadsheetml/2006/main" count="701" uniqueCount="218">
  <si>
    <t>No.</t>
    <phoneticPr fontId="4"/>
  </si>
  <si>
    <t>所管局</t>
    <rPh sb="0" eb="2">
      <t>ショカン</t>
    </rPh>
    <rPh sb="2" eb="3">
      <t>キョク</t>
    </rPh>
    <phoneticPr fontId="4"/>
  </si>
  <si>
    <t>施設名</t>
    <rPh sb="0" eb="2">
      <t>シセツ</t>
    </rPh>
    <rPh sb="2" eb="3">
      <t>メイ</t>
    </rPh>
    <phoneticPr fontId="4"/>
  </si>
  <si>
    <t>所在
市町村</t>
    <rPh sb="0" eb="2">
      <t>ショザイ</t>
    </rPh>
    <rPh sb="3" eb="6">
      <t>シ</t>
    </rPh>
    <phoneticPr fontId="4"/>
  </si>
  <si>
    <t>設置目的</t>
    <rPh sb="0" eb="2">
      <t>セッチ</t>
    </rPh>
    <rPh sb="2" eb="4">
      <t>モクテキ</t>
    </rPh>
    <phoneticPr fontId="4"/>
  </si>
  <si>
    <t>施設概要</t>
    <rPh sb="0" eb="2">
      <t>シセツ</t>
    </rPh>
    <rPh sb="2" eb="4">
      <t>ガイヨウ</t>
    </rPh>
    <phoneticPr fontId="4"/>
  </si>
  <si>
    <t>財産価格</t>
    <rPh sb="0" eb="2">
      <t>ザイサン</t>
    </rPh>
    <rPh sb="2" eb="4">
      <t>カカク</t>
    </rPh>
    <phoneticPr fontId="4"/>
  </si>
  <si>
    <t>利用状況・収支等の状況    　(単位：千円)</t>
    <rPh sb="0" eb="2">
      <t>リヨウ</t>
    </rPh>
    <rPh sb="2" eb="4">
      <t>ジョウキョウ</t>
    </rPh>
    <rPh sb="5" eb="7">
      <t>シュウシ</t>
    </rPh>
    <rPh sb="7" eb="8">
      <t>トウ</t>
    </rPh>
    <rPh sb="9" eb="11">
      <t>ジョウキョウ</t>
    </rPh>
    <rPh sb="17" eb="19">
      <t>タンイ</t>
    </rPh>
    <rPh sb="20" eb="22">
      <t>センエン</t>
    </rPh>
    <phoneticPr fontId="4"/>
  </si>
  <si>
    <t>利用状況の
数値の内容</t>
    <rPh sb="0" eb="2">
      <t>リヨウ</t>
    </rPh>
    <rPh sb="2" eb="4">
      <t>ジョウキョウ</t>
    </rPh>
    <rPh sb="6" eb="8">
      <t>スウチ</t>
    </rPh>
    <rPh sb="9" eb="11">
      <t>ナイヨウ</t>
    </rPh>
    <phoneticPr fontId="4"/>
  </si>
  <si>
    <t>備　考</t>
    <rPh sb="0" eb="1">
      <t>ソナエ</t>
    </rPh>
    <rPh sb="2" eb="3">
      <t>コウ</t>
    </rPh>
    <phoneticPr fontId="4"/>
  </si>
  <si>
    <t>運営改善</t>
    <rPh sb="0" eb="2">
      <t>ウンエイ</t>
    </rPh>
    <rPh sb="2" eb="4">
      <t>カイゼン</t>
    </rPh>
    <phoneticPr fontId="4"/>
  </si>
  <si>
    <t>R03(決算ベース)</t>
    <rPh sb="4" eb="6">
      <t>ケッサン</t>
    </rPh>
    <phoneticPr fontId="4"/>
  </si>
  <si>
    <t>R04(決算ベース)</t>
    <rPh sb="4" eb="6">
      <t>ケッサン</t>
    </rPh>
    <phoneticPr fontId="4"/>
  </si>
  <si>
    <t>R05(予算ベース)</t>
    <rPh sb="4" eb="6">
      <t>ヨサン</t>
    </rPh>
    <phoneticPr fontId="4"/>
  </si>
  <si>
    <t>人数</t>
    <rPh sb="0" eb="2">
      <t>ニンズウ</t>
    </rPh>
    <phoneticPr fontId="4"/>
  </si>
  <si>
    <t>収支等</t>
    <rPh sb="0" eb="2">
      <t>シュウシ</t>
    </rPh>
    <rPh sb="2" eb="3">
      <t>トウ</t>
    </rPh>
    <phoneticPr fontId="4"/>
  </si>
  <si>
    <t>政策局</t>
  </si>
  <si>
    <t>公文書館</t>
  </si>
  <si>
    <t>横浜市</t>
  </si>
  <si>
    <t>歴史資料として重要な公文書、古文書等を収集・保存し、閲覧に供するとともに、県民に文化活動の場の提供をするため</t>
  </si>
  <si>
    <t>■敷地面積
　17,071㎡
■延床面積
　9,956.32㎡
■建築年
  平成5年</t>
  </si>
  <si>
    <t>土地</t>
  </si>
  <si>
    <t xml:space="preserve"> 【利用状況】①</t>
  </si>
  <si>
    <t>来館者の延べ人数（会議室閲覧室利用者、講座受講者、展示鑑賞者等の計）</t>
  </si>
  <si>
    <t>平成30年度情報管理システムの開発に取り組み、令和元年４月からホームページ及び資料検索システムをリニューアル、自宅のパソコンから館収蔵資料の閲覧予約やデジタル化画像の閲覧、スマートフォンへの対応が可能となりました。</t>
  </si>
  <si>
    <t xml:space="preserve"> 【収入】②</t>
  </si>
  <si>
    <t xml:space="preserve"> 事業費</t>
  </si>
  <si>
    <t>建物</t>
  </si>
  <si>
    <t xml:space="preserve"> 維持管理経費</t>
  </si>
  <si>
    <t xml:space="preserve"> 人件費</t>
  </si>
  <si>
    <t xml:space="preserve"> 常勤</t>
  </si>
  <si>
    <t xml:space="preserve"> 再任用</t>
  </si>
  <si>
    <t xml:space="preserve"> 臨時的任用</t>
  </si>
  <si>
    <t xml:space="preserve"> 会計年度任用</t>
  </si>
  <si>
    <t xml:space="preserve"> 【支出】③</t>
  </si>
  <si>
    <t xml:space="preserve"> 収支差引②－③</t>
  </si>
  <si>
    <t xml:space="preserve"> 利用者一人当たりコスト③／①</t>
  </si>
  <si>
    <t xml:space="preserve"> 利用者一人当たり県負担額（③－②）／①</t>
  </si>
  <si>
    <t>かながわ県民活動サポートセンター（かながわ県民センター）</t>
  </si>
  <si>
    <t>多様な領域で展開されている県民の営利を目的としない社会に貢献するボランタリー活動・市民活動を積極的に評価し、その活動を支援するため</t>
  </si>
  <si>
    <t>■敷地面積
  2,098.43㎡
(かながわ県民センター全体)
■延床面積
  6,278.52㎡
(かながわ県民センター全体 18,440.98㎡)
■建築年
  昭和47年</t>
    <phoneticPr fontId="4"/>
  </si>
  <si>
    <t>土地（全体）</t>
  </si>
  <si>
    <t>かながわ県民センター来館者の延べ人数</t>
  </si>
  <si>
    <t>建物（全体）</t>
  </si>
  <si>
    <t>かながわ県民センター内</t>
  </si>
  <si>
    <t>環境農政局</t>
  </si>
  <si>
    <t>かながわ農業アカデミー</t>
  </si>
  <si>
    <t>海老名市</t>
  </si>
  <si>
    <t>農業後継者たる青少年その他の農業を担うべき者に対し、効率的かつ安定的な農業経営に必要な科学的技術及び知識を習得させるため</t>
  </si>
  <si>
    <t>■敷地面積(管理面積)
　131,780.64㎡
■延床面積（全体）
   14,080.73㎡
■建築年
   平成8年</t>
  </si>
  <si>
    <t>学生数及び研修等施設利用者（実人員）</t>
  </si>
  <si>
    <t>危険を伴う実習などには、チェックリストを用いて、作業手順や危険箇所、緊急時の対応などを作業者全員が事前に確認してから実習を始めるなど、安全管理の推進を図りました。</t>
  </si>
  <si>
    <t>福祉子どもみらい局</t>
  </si>
  <si>
    <t>女性相談所
【法令必置】</t>
  </si>
  <si>
    <t>「売春防止法」等に基づき、様々な困難を抱える女性の相談、支援等を図るため</t>
  </si>
  <si>
    <t>■敷地面積
　 - ㎡
■延床面積
　 - ㎡
■建築年
　 - 年</t>
  </si>
  <si>
    <t>施設の延べ利用者数</t>
  </si>
  <si>
    <t>利用者(同伴児を含む)の安全・安心を確保するため、施設・体制の充実を図りました。</t>
  </si>
  <si>
    <t>-</t>
  </si>
  <si>
    <t>（非公開）</t>
    <rPh sb="1" eb="4">
      <t>ヒコウカイ</t>
    </rPh>
    <phoneticPr fontId="4"/>
  </si>
  <si>
    <t>青少年センター</t>
  </si>
  <si>
    <t>青少年の健全な育成を図り、あわせて県民の教養の向上に資するため</t>
  </si>
  <si>
    <t xml:space="preserve">
■敷地面積
　8,575.70㎡
■延床面積
　9,289.16㎡
■建築年
  昭和37年</t>
    <phoneticPr fontId="4"/>
  </si>
  <si>
    <t>来館者の延べ人数</t>
  </si>
  <si>
    <t>かながわ男女共同参画センター</t>
  </si>
  <si>
    <t>藤沢市</t>
  </si>
  <si>
    <t>女性の自立と男女のあらゆる分野への参加を促進し、もって男女共同参画社会の実現に寄与するため</t>
  </si>
  <si>
    <t>■敷地面積
  4,984.83㎡(藤沢合同庁舎全体)
■延床面積
  892.42㎡(藤沢合同庁舎全体6,225.68㎡)
■建築年
  昭和42年</t>
  </si>
  <si>
    <t>藤沢合同庁舎内</t>
  </si>
  <si>
    <t>支援室利用者の延べ人数</t>
  </si>
  <si>
    <t>子ども自立生活支援センター</t>
  </si>
  <si>
    <t>平塚市</t>
  </si>
  <si>
    <t>児童福祉法に基づく乳児院、障害児入所施設、児童心理治療施設として、法の規定による措置や支援を要する児童を入所させ、これを養育又は養護し、あわせて退所した者に対する相談その他の援助を行うため</t>
  </si>
  <si>
    <t>■敷地面積
  20,360㎡
■延床面積
 9,211.93㎡
■建築年
  平成28年</t>
  </si>
  <si>
    <t>入所児童の延べ人数及び一時保護児童の延べ人数</t>
  </si>
  <si>
    <t>さがみ緑風園</t>
  </si>
  <si>
    <t>相模原市</t>
  </si>
  <si>
    <t>障害者支援施設として、主に身体障害者に対して、入浴、排泄及び食事等の介護、生活等に関する相談及び助言その他の必要な日常生活上の支援等を行うため</t>
  </si>
  <si>
    <t>■敷地面積
  18,439.70㎡
■延床面積
  11,063.16㎡
■建築年
  平成15年</t>
  </si>
  <si>
    <t>入所者の延べ人数</t>
  </si>
  <si>
    <t>おおいそ学園
【法令必置】</t>
  </si>
  <si>
    <t>大磯町</t>
  </si>
  <si>
    <t>不良行為をなし、又はなすおそれのある児童及び家庭環境その他の環境上の理由により生活指導等を要する児童を入所させ、必要な指導を行い、その自立を支援し、あわせて退所した者について相談その他の援助を行うため</t>
  </si>
  <si>
    <t>■敷地面積
  124,909.64㎡
■延床面積   　 
  7,013.42㎡
■建築年
  昭和58年</t>
  </si>
  <si>
    <t xml:space="preserve">入所児童の延べ人数及び一時保護児童の延べ人数
</t>
  </si>
  <si>
    <t>児童自立支援施設として、生活指導等を必要とする児童を入所させ、児童一人一人に対し、個々の状況に応じた児童自立支援計画を作成し自立を支援しました。また、校舎棟の各教室に空調設備を整備し、入所児童の学習環境の向上を図りました。</t>
  </si>
  <si>
    <t>中井やまゆり園</t>
  </si>
  <si>
    <t>中井町</t>
  </si>
  <si>
    <t>障害者支援施設として、主に知的障害者に対して、入浴、排泄及び食事等の介護、生活等に関する相談及び助言その他の必要な日常生活上の支援等を行うため</t>
  </si>
  <si>
    <t>■敷地面積
  32,699.73㎡
■延床面積
  9,394.38㎡
■建築年
  平成12年</t>
  </si>
  <si>
    <t>総合療育相談センター
【法令必置(更生相談所のみ)】</t>
  </si>
  <si>
    <t>児童の心身の健全な発達に関する複雑又は困難な問題についての相談や身体障害者及び知的障害者に関する総合的な相談、判定、指導等を行い、診療、療育訓練等を実施するため</t>
  </si>
  <si>
    <t>■敷地面積
  11,891.29㎡
■延床面積
  9,249.39㎡
■建築年
  平成8年</t>
  </si>
  <si>
    <t>診療所外来延べ受診者数、入院患者数及び更正相談所相談件数</t>
  </si>
  <si>
    <t>健康医療局</t>
  </si>
  <si>
    <t>衛生看護専門学校　　　</t>
  </si>
  <si>
    <t>助産師、看護師を志望する者に対し必要な教育を行うため</t>
  </si>
  <si>
    <t>■敷地面積
　8,413.48㎡
■延床面積
　8,095.89㎡
■建築年
  昭和50年(本館)
　平成７年(別館)
　平成26年(新館)</t>
  </si>
  <si>
    <t>学生数（実人員）</t>
  </si>
  <si>
    <t>よこはま看護専門学校</t>
  </si>
  <si>
    <t>看護師を志望する者に対し必要な教育を行うため</t>
  </si>
  <si>
    <t>■敷地面積
  9,182.86㎡
■延床面積
 10,840.75㎡
■建築年
  昭和42年(本館）
　平成27年(分館）</t>
  </si>
  <si>
    <t>平塚看護大学校</t>
  </si>
  <si>
    <t>平塚市</t>
  </si>
  <si>
    <t>■敷地面積
  7,377.53㎡
■延床面積
  7,964.42㎡
■建築年
  昭和48年</t>
  </si>
  <si>
    <t>コロナ禍の中、遠隔授業等も取り入れ、教育の質の維持、向上に努めました。</t>
  </si>
  <si>
    <t>煤ケ谷診療所</t>
  </si>
  <si>
    <t>清川村</t>
  </si>
  <si>
    <t xml:space="preserve">￭無医村対策として清川村地域住民に医療を提供するため
￭内科・小児科等の一般診療、看護、公衆衛生活動等を行うため
</t>
  </si>
  <si>
    <t>■敷地面積
　597.37㎡(村有地)
■延床面積
　218.91㎡
■建築年
  昭和63年</t>
  </si>
  <si>
    <t>外来患者数及び往診延べ患者数</t>
  </si>
  <si>
    <t>医薬品等の経費節減や、発熱外来の時間帯を設け、コロナ禍においても安心して利用いただけるよう努めました。</t>
  </si>
  <si>
    <t>(村有地）</t>
  </si>
  <si>
    <t>産業労働局</t>
  </si>
  <si>
    <t>産業技術短期大学校</t>
  </si>
  <si>
    <t>職業能力開発促進法に基づく公共職業能力開発施設として、主に新規高卒者を対象とした高度職業訓練を実施するため</t>
  </si>
  <si>
    <t>■敷地面積
  36,906.81㎡
■延床面積
   5,088,96㎡
■建築年
  平成2年
　令和4年（西館棟）</t>
    <rPh sb="51" eb="53">
      <t>レイワ</t>
    </rPh>
    <rPh sb="54" eb="55">
      <t>ネン</t>
    </rPh>
    <rPh sb="56" eb="57">
      <t>ニシ</t>
    </rPh>
    <rPh sb="57" eb="58">
      <t>ヤカタ</t>
    </rPh>
    <rPh sb="58" eb="59">
      <t>ムネ</t>
    </rPh>
    <phoneticPr fontId="4"/>
  </si>
  <si>
    <t>土地</t>
    <phoneticPr fontId="4"/>
  </si>
  <si>
    <t>学生数（実人員）及び施設利用者数</t>
  </si>
  <si>
    <t>東部総合職業技術校
【法令必置】</t>
  </si>
  <si>
    <t>職業能力開発促進法に基づく公共職業能力開発施設として、離転職者や新規学卒者等の求職者が就職に必要な知識と技能を身に付けるための普通職業訓練（普通課程・短期課程）を実施するため</t>
  </si>
  <si>
    <t>■敷地面積
  38,332.56㎡
■延床面積
  20,468.06㎡
■建築年
　平成20年</t>
  </si>
  <si>
    <t>訓練生の数（実人員）</t>
  </si>
  <si>
    <t>神奈川障害者職業能力開発校</t>
  </si>
  <si>
    <t>職業能力開発促進法に基づく国立県営の公共職業能力開発施設であり、障害者が就職するために必要な知識・技能を習得するための普通職業訓練（普通課程・短期課程）等を実施するため</t>
  </si>
  <si>
    <t>■敷地面積
　28,224㎡(国有地)
■延床面積
　9,353㎡(国有財産)
■建築年
　昭和50年</t>
  </si>
  <si>
    <t>(国有地）</t>
  </si>
  <si>
    <t>(国有財産）</t>
  </si>
  <si>
    <t>西部総合職業技術校
【法令必置】</t>
  </si>
  <si>
    <t>秦野市</t>
  </si>
  <si>
    <t>■敷地面積
  20,669.74㎡
■延床面積
  16,442.22㎡
■建築年
　平成25年</t>
  </si>
  <si>
    <t>県土整備局</t>
  </si>
  <si>
    <t>いせはら塔の山緑地公園</t>
  </si>
  <si>
    <t>伊勢原市</t>
  </si>
  <si>
    <t>■開設面積
　13.39ha(民有地12.18ha含む)
■県有地面積
　10,943.00㎡
■延床面積
　178.86㎡
■設置時期
　平成19年</t>
  </si>
  <si>
    <t>来園者の延べ人数</t>
  </si>
  <si>
    <t>夜間機械警備委託について、長期継続契約（５年）にするなど、経費の削減に努めました。</t>
    <rPh sb="0" eb="2">
      <t>ヤカン</t>
    </rPh>
    <rPh sb="2" eb="4">
      <t>キカイ</t>
    </rPh>
    <rPh sb="21" eb="22">
      <t>ネン</t>
    </rPh>
    <phoneticPr fontId="2"/>
  </si>
  <si>
    <t>山北つぶらの公園</t>
  </si>
  <si>
    <t>山北町</t>
  </si>
  <si>
    <t>都市におけるレクリエーションの空間確保、良好な都市景観形成、都市環境の改善、都市の防災性の向上等多様な機能を有する空間を確保するため</t>
  </si>
  <si>
    <t>■開設面積
　17.89ha
■県有地面積
　134,583.00㎡
■延床面積
　195.55㎡
■設置時期
　平成29年</t>
  </si>
  <si>
    <t>令和４年度から指定管理制度を導入</t>
    <phoneticPr fontId="4"/>
  </si>
  <si>
    <t>公園の魅力向上、公園利用者の利便の向上に努めました。</t>
  </si>
  <si>
    <t>企業庁</t>
  </si>
  <si>
    <t>水道記念館</t>
  </si>
  <si>
    <t>寒川町</t>
  </si>
  <si>
    <t>水道に関する知識の普及啓発を図り、水道事業への県民の理解と認識を深めるため</t>
  </si>
  <si>
    <t>■敷地面積
　14,593.11㎡
■延床面積
　907.89㎡
■建築年
  昭和10年</t>
  </si>
  <si>
    <t>教育局</t>
  </si>
  <si>
    <t>県立図書館</t>
  </si>
  <si>
    <t>図書、記録その他必要な資料を収集し、整理し、保存して、一般公衆の利用に供し、その教養、調査研究、レクリエーション等に資するため</t>
  </si>
  <si>
    <t>■敷地面積
  7,651.58㎡
■延床面積
  15,890.04㎡
■建築年
  昭和29年</t>
    <phoneticPr fontId="4"/>
  </si>
  <si>
    <t>川崎図書館</t>
  </si>
  <si>
    <t>川崎市</t>
  </si>
  <si>
    <t>自然科学及び工業に関する図書並びに一般図書、記録その他必要な資料を収集し、整理し、保存して、一般公衆の利用に供し、その教養、調査研究、レクリエーション等に資するため</t>
  </si>
  <si>
    <t>■延床面積
  2,490.71㎡（（株）ケイエスピーコミュニティより借上）
(旧川崎図書館)
■敷地面積
　1,252.90㎡(市有地)
■延床面積
　3,550.38㎡
■建築年
  昭和33年</t>
  </si>
  <si>
    <t>（市有地）</t>
  </si>
  <si>
    <t>かながわサイエンスパーク内</t>
    <phoneticPr fontId="4"/>
  </si>
  <si>
    <t>平成30年移転</t>
    <phoneticPr fontId="4"/>
  </si>
  <si>
    <t>金沢文庫</t>
  </si>
  <si>
    <t>史跡金沢文庫に保管されていた古文書その他の文化財及び中世における歴史、芸術等の人文科学に関する資料の収集、保管、展示等を行い、県民の知識及び教養の向上を図るとともに、これらの資料に関する調査研究を行うため</t>
  </si>
  <si>
    <t>■敷地面積
　2,971.42㎡
■延床面積
　2,805.86㎡
■建築年
  平成2年</t>
  </si>
  <si>
    <t>令和４年度は収蔵庫燻蒸作業のため、令和４年９月16日から10月３日まで休館しました。
　　　</t>
    <rPh sb="0" eb="2">
      <t>レイワ</t>
    </rPh>
    <rPh sb="3" eb="5">
      <t>ネンド</t>
    </rPh>
    <phoneticPr fontId="2"/>
  </si>
  <si>
    <t>令和4年度は、最新の研究データを反映した展示や、他館と連携して充実した展示を開催するとともに、国宝金沢文庫文書データベースのインターネット公開を継続し、県民の生涯学習機会の拡大を図りました。
また、適切な温度・湿度の管理に努め、文化財の保存･展示に適した環境の維持に努めました。</t>
    <rPh sb="0" eb="2">
      <t>レイワ</t>
    </rPh>
    <rPh sb="3" eb="5">
      <t>ネンド</t>
    </rPh>
    <rPh sb="7" eb="9">
      <t>サイシン</t>
    </rPh>
    <rPh sb="10" eb="12">
      <t>ケンキュウ</t>
    </rPh>
    <rPh sb="16" eb="18">
      <t>ハンエイ</t>
    </rPh>
    <rPh sb="20" eb="22">
      <t>テンジ</t>
    </rPh>
    <rPh sb="24" eb="25">
      <t>タ</t>
    </rPh>
    <rPh sb="25" eb="26">
      <t>カン</t>
    </rPh>
    <rPh sb="27" eb="29">
      <t>レンケイ</t>
    </rPh>
    <rPh sb="35" eb="37">
      <t>テンジ</t>
    </rPh>
    <phoneticPr fontId="2"/>
  </si>
  <si>
    <t>近代美術館(葉山館)</t>
  </si>
  <si>
    <t>葉山町</t>
  </si>
  <si>
    <t>近代美術に関する資料の収集、保管及び展示並びにこれに関する調査研究、情報提供等を行い、県民の近代美術に対する知識及び教養の向上を図るため</t>
  </si>
  <si>
    <t>■敷地面積
  15,034.86㎡
■延床面積
  7,112㎡
■建築年
  平成15年</t>
  </si>
  <si>
    <t>近代美術館全体の来館者の延べ人数</t>
  </si>
  <si>
    <t>（ＰＦＩ）</t>
  </si>
  <si>
    <t>近代美術館(鎌倉別館)</t>
  </si>
  <si>
    <t>鎌倉市</t>
  </si>
  <si>
    <t>■敷地面積
  4,937.00㎡
■延床面積
  1,902.93㎡
■建築年
  昭和58年</t>
  </si>
  <si>
    <t>(葉山館に含みます。)</t>
    <phoneticPr fontId="4"/>
  </si>
  <si>
    <t>歴史博物館</t>
  </si>
  <si>
    <t>神奈川の文化及び歴史に関する資料の収集、保管及び展示並びにこれに関する調査研究、情報提供等を行い、県民の学習活動を支援するため</t>
  </si>
  <si>
    <t>■敷地面積
　4,160.82㎡
■延床面積
　10,565.47㎡
■建築年
  明治37年</t>
  </si>
  <si>
    <t>「永福寺」展では、これまでにない規模と充実した展示内容で、室町時代に焼失して廃絶した永福寺の全貌を近年の発掘調査成果も導入して解き明かすとともに、他部局・外部機関との連携事業にも積極的に取り組み、コロナ禍にありながら12,000人の入場者にご覧いただくことができました。
また、常設展では、資料整理休館日を活用した積極的な展示替えを行ったほか、グラフィックパネルの更新に取り組みました。
来館者の増大を図るため、都内及び近隣県の美術館・博物館をお得に観覧できる「ぐるっとパス」に平成30年度から参加しています。</t>
    <rPh sb="1" eb="4">
      <t>エイフクジ</t>
    </rPh>
    <rPh sb="16" eb="18">
      <t>キボ</t>
    </rPh>
    <rPh sb="19" eb="21">
      <t>ジュウジツ</t>
    </rPh>
    <rPh sb="23" eb="25">
      <t>テンジ</t>
    </rPh>
    <rPh sb="25" eb="27">
      <t>ナイヨウ</t>
    </rPh>
    <rPh sb="29" eb="31">
      <t>ムロマチ</t>
    </rPh>
    <rPh sb="31" eb="33">
      <t>ジダイ</t>
    </rPh>
    <rPh sb="34" eb="36">
      <t>ショウシツ</t>
    </rPh>
    <rPh sb="38" eb="40">
      <t>ハイゼツ</t>
    </rPh>
    <rPh sb="42" eb="45">
      <t>エイフクジ</t>
    </rPh>
    <rPh sb="46" eb="48">
      <t>ゼンボウ</t>
    </rPh>
    <rPh sb="49" eb="51">
      <t>キンネン</t>
    </rPh>
    <rPh sb="52" eb="54">
      <t>ハックツ</t>
    </rPh>
    <rPh sb="54" eb="56">
      <t>チョウサ</t>
    </rPh>
    <rPh sb="56" eb="58">
      <t>セイカ</t>
    </rPh>
    <rPh sb="59" eb="61">
      <t>ドウニュウ</t>
    </rPh>
    <rPh sb="63" eb="64">
      <t>ト</t>
    </rPh>
    <rPh sb="65" eb="66">
      <t>ア</t>
    </rPh>
    <rPh sb="73" eb="74">
      <t>タ</t>
    </rPh>
    <rPh sb="74" eb="76">
      <t>ブキョク</t>
    </rPh>
    <rPh sb="77" eb="79">
      <t>ガイブ</t>
    </rPh>
    <rPh sb="79" eb="81">
      <t>キカン</t>
    </rPh>
    <rPh sb="83" eb="85">
      <t>レンケイ</t>
    </rPh>
    <rPh sb="85" eb="87">
      <t>ジギョウ</t>
    </rPh>
    <rPh sb="89" eb="92">
      <t>セッキョクテキ</t>
    </rPh>
    <rPh sb="93" eb="94">
      <t>ト</t>
    </rPh>
    <rPh sb="95" eb="96">
      <t>ク</t>
    </rPh>
    <rPh sb="114" eb="115">
      <t>ニン</t>
    </rPh>
    <rPh sb="182" eb="184">
      <t>コウシン</t>
    </rPh>
    <rPh sb="185" eb="186">
      <t>ト</t>
    </rPh>
    <rPh sb="187" eb="188">
      <t>ク</t>
    </rPh>
    <phoneticPr fontId="2"/>
  </si>
  <si>
    <t>教育局</t>
    <phoneticPr fontId="4"/>
  </si>
  <si>
    <t>生命の星・地球博物館</t>
  </si>
  <si>
    <t>小田原市</t>
  </si>
  <si>
    <t>地球及び生命の営みに関する資料の収集、保管及び展示並びにこれに関する調査研究、情報提供等を行い、県民の学習活動を支援するため</t>
  </si>
  <si>
    <t>■敷地面積
　22,614.5㎡(うち県有地　11,384.05㎡)　　　　　　　
■延床面積
　19,064㎡
■建築年
  平成6年</t>
  </si>
  <si>
    <t xml:space="preserve">新型コロナウイルス感染症拡大及びその対応時期を経て、令和４年３月22日からは感染症対策を残しつつ通常開館としています。
</t>
    <rPh sb="14" eb="15">
      <t>オヨ</t>
    </rPh>
    <rPh sb="18" eb="20">
      <t>タイオウ</t>
    </rPh>
    <rPh sb="20" eb="22">
      <t>ジキ</t>
    </rPh>
    <rPh sb="23" eb="24">
      <t>ヘ</t>
    </rPh>
    <phoneticPr fontId="2"/>
  </si>
  <si>
    <t>スポーツ局</t>
    <phoneticPr fontId="4"/>
  </si>
  <si>
    <t>スポーツセンター</t>
    <phoneticPr fontId="4"/>
  </si>
  <si>
    <t>スポーツを推進し、県民の誰もが生涯にわたりスポーツを楽しみ、もって県民の心身の健全な発達、健康で明るく豊かな生活及び活力ある地域社会の実現に寄与するため
（スポーツ（体育）の振興を図り、県民の心身の健全な発達に寄与するため）</t>
  </si>
  <si>
    <t>■敷地面積
　146,266.86㎡
■延床面積
  32,096.73㎡
■建築年
  平成９年、令和２年</t>
  </si>
  <si>
    <t>センター内施設利用者の延べ人数</t>
  </si>
  <si>
    <t>民間の創意工夫を活用して再整備を行った県のスポーツ推進拠点として、引き続きＰＦＩ方式により民間活力を活用した維持管理等を行っています。</t>
  </si>
  <si>
    <t>【直営施設】県民利用施設一覧表</t>
  </si>
  <si>
    <t>平成30年度は事業費に公文書館情報管理システムの開発経費を計上しました。
新型コロナウイルス感染拡大防止のため、令和２年３月５日～６月１日、令和３年１月９日～３月31日まで休館しました。</t>
  </si>
  <si>
    <t>収支の状況の「利用状況」及び「維持管理経費」は、かながわ県民センター全体の数値です。</t>
  </si>
  <si>
    <t>新型コロナウイルス感染症拡大防止のため、令和２年４月７日から８月31日まで臨時休館しました。
 ホール天井及び舞台用エレベーターの改修工事のため、令和4年4月1日から令和5年6月までホールを休館としました。</t>
  </si>
  <si>
    <t>令和４年度事業費は、県有施設長寿命化対策費(2,039千円）を含みます。</t>
  </si>
  <si>
    <t>東部総合職業技術校二俣川支所と合算です。
神奈川県で初めてZEBreadyの認証を受けた西館棟が竣工したため、建物価格が増加しました。</t>
  </si>
  <si>
    <t>新型コロナウイルス感染拡大防止のため、令和２年４月１日から６月23日まで、令和３年１月９日から11月15日まで臨時休館しました。
令和３年11月16日から令和５年１月30日まで、水の広場を開放するとともに、建物の1階部分を広場利用者に対する休憩所として一部開館しました。</t>
  </si>
  <si>
    <t xml:space="preserve">事業費には、PFI事業の特定事業費を含みます。
</t>
  </si>
  <si>
    <t>再整備のため平成29年10月末ですべての施設で一般利用を一時停止としました。
令和２年４月にスポーツ局へ移管し供用開始予定でしたが、新型コロナウイルス感染症拡大防止のため延期し、令和２年７月21日に供用再開しました。
新型コロナウイルス感染症拡大防止のため令和３年１月12日から10月24日まで臨時休館しました。</t>
  </si>
  <si>
    <t>施設の老朽化に対応した改修工事（1階・２階）を実施しました。</t>
  </si>
  <si>
    <t>新型コロナウイルス感染症拡大防止のためガイドラインを策定し、講座等はリモート等により開催を継続しました。</t>
  </si>
  <si>
    <t>新型コロナが２類から５類へ移行後も、県域の旧濃厚接触者の保護枠として、乳児院２床、福祉型障害児施設２床を準備確保して運営しています。
一方、短期入所の新規入所相談の受付を再開し、在宅での養育をサポートしていきます。</t>
  </si>
  <si>
    <t>利用者一人ひとりの意向を丁寧に確認しながら、ご本人が望む暮らしの場への移行に取り組み、１０人以上の方が介護保険施設等へ移られました。</t>
  </si>
  <si>
    <t>園の様々な課題に対し、外部アドバイザーから助言をいただきながら、改善に向けて取り組んでいます。</t>
  </si>
  <si>
    <t>電子教科書の導入や入学生から適用の新カリキュラムを円滑に運営するとともに、新型コロナウイルス感染拡大により学生に学習上の不利益が生じないよう学習内容の充実と教育活動を円滑に実施し、また、入試制度の見直しを図るなど、教育活動を一層充実させました。</t>
  </si>
  <si>
    <t>令和４年度からの新カリキュラム実施に伴い、デブリーフィング・データ管理システムの導入など教育環境の充実を一層進めました。</t>
  </si>
  <si>
    <t>学生用の訓練機器について、最新の機器を導入するなど教育環境の向上を図りました。</t>
  </si>
  <si>
    <t>空調機稼働時間を制御する等光熱水費の節減に努め、維持管理経費削減を図りました。</t>
  </si>
  <si>
    <t>老朽化した体育館に対して、屋根防水・外壁塗装改修工事(国工事)を実施したことにより、訓練環境の向上を図りました。</t>
  </si>
  <si>
    <t>継続的に業務改善、省力化等に取り組みました。</t>
  </si>
  <si>
    <t>新型コロナウイルス感染症の感染拡大防止に向けた対策の徹底をしたうえで、令和５年１月31日より通常開館しました（一部展示品の休止等あり）。</t>
  </si>
  <si>
    <t>社会・人文系の専門的図書館、県内の図書館との相互貸借等を支援する広域的図書館としての取組を行っています。
また、「県立図書館の再整備に向けた基本的な考え方」に基づく取組をすすめ、令和４年９月に新しい本館を開館しました。</t>
  </si>
  <si>
    <t>令和４年度は、新型コロナウイルス感染症の感染拡大予防策を講じながら、サービスの提供に努めました。講演会等については、参加人数を減らす、オンライン方式との併用などの対応で開催しました。また、全国有数のコレクションである社史を紹介する展示「社史フェア２０２２」を館内カンファレンスルームを会場にして開催しました。令和４年６月から、県立図書館と共同で電子書籍サービスを開始し、非来館型サービスの充実に取り組みました。</t>
  </si>
  <si>
    <t>新型コロナウイルス感染症の影響で観覧料収入等が減少したことから、展覧会開催経費の見直し及び光熱水費の節減に努めました。
また、従来の教育・普及活動の実施が困難になったことから、一層のSNSの活用や映像での活動配信等を積極的に行いました。</t>
  </si>
  <si>
    <t>(葉山館に含みます。)</t>
  </si>
  <si>
    <t>約４か月にわたり開催した特別展においては、身近な県内の地形・地質を紹介し、学芸員が現地で解説する映像を活用するなどの工夫も行った結果、約45,000人の入場者がありました。
館内全般としては、新型コロナ対策が継続する中で、入館経路の一方通行指定や使用場所の清拭徹底などを行い、よりよい運営や安全確保を目指しました。 </t>
  </si>
  <si>
    <t>障害福祉関係研修・心身障害児福祉関係研修等をオンラインで開催する等、感染症対策に努めながら業務継続を図りました。
老朽化した特殊浴槽を更新するなど、利用者の利便性向上に努めました。</t>
    <phoneticPr fontId="2"/>
  </si>
  <si>
    <t>自然環境や立地特性を活かした広域的な利用のある公園とするため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</si>
</sst>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千円&quot;"/>
    <numFmt numFmtId="177" formatCode="#,##0&quot;人&quot;"/>
    <numFmt numFmtId="178" formatCode="#,##0_);[Red]\(#,##0\)"/>
    <numFmt numFmtId="179" formatCode="#,##0&quot;名&quot;"/>
    <numFmt numFmtId="180" formatCode="#,##0_ "/>
    <numFmt numFmtId="181" formatCode="#,##0;&quot;△ &quot;#,##0"/>
    <numFmt numFmtId="182" formatCode="#,##0.0;&quot;△ &quot;#,##0.0"/>
  </numFmts>
  <fonts count="12" x14ac:knownFonts="1">
    <font>
      <sz val="12"/>
      <color theme="1"/>
      <name val="ＭＳ 明朝"/>
      <family val="2"/>
      <charset val="128"/>
    </font>
    <font>
      <sz val="12"/>
      <color theme="1"/>
      <name val="ＭＳ 明朝"/>
      <family val="2"/>
      <charset val="128"/>
    </font>
    <font>
      <b/>
      <sz val="13"/>
      <color theme="3"/>
      <name val="ＭＳ 明朝"/>
      <family val="2"/>
      <charset val="128"/>
    </font>
    <font>
      <sz val="12"/>
      <name val="游ゴシック Light"/>
      <family val="3"/>
      <charset val="128"/>
      <scheme val="major"/>
    </font>
    <font>
      <sz val="6"/>
      <name val="ＭＳ 明朝"/>
      <family val="1"/>
      <charset val="128"/>
    </font>
    <font>
      <sz val="10"/>
      <name val="游ゴシック Light"/>
      <family val="3"/>
      <charset val="128"/>
      <scheme val="major"/>
    </font>
    <font>
      <sz val="10"/>
      <name val="ＭＳ 明朝"/>
      <family val="1"/>
      <charset val="128"/>
    </font>
    <font>
      <sz val="12"/>
      <name val="ＭＳ 明朝"/>
      <family val="1"/>
      <charset val="128"/>
    </font>
    <font>
      <strike/>
      <sz val="10"/>
      <name val="ＭＳ 明朝"/>
      <family val="1"/>
      <charset val="128"/>
    </font>
    <font>
      <sz val="11"/>
      <name val="ＭＳ 明朝"/>
      <family val="1"/>
      <charset val="128"/>
    </font>
    <font>
      <sz val="9"/>
      <name val="ＭＳ 明朝"/>
      <family val="1"/>
      <charset val="128"/>
    </font>
    <font>
      <sz val="20"/>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double">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lignment vertical="center"/>
    </xf>
  </cellStyleXfs>
  <cellXfs count="201">
    <xf numFmtId="0" fontId="0" fillId="0" borderId="0" xfId="0">
      <alignment vertical="center"/>
    </xf>
    <xf numFmtId="0" fontId="5" fillId="2" borderId="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176" fontId="6" fillId="0" borderId="23" xfId="0" applyNumberFormat="1" applyFont="1" applyFill="1" applyBorder="1" applyAlignment="1" applyProtection="1">
      <alignment vertical="center"/>
    </xf>
    <xf numFmtId="177" fontId="6" fillId="0" borderId="24" xfId="1" applyNumberFormat="1" applyFont="1" applyFill="1" applyBorder="1" applyAlignment="1" applyProtection="1">
      <alignment vertical="center" wrapText="1"/>
      <protection locked="0"/>
    </xf>
    <xf numFmtId="177" fontId="6" fillId="0" borderId="25" xfId="1" applyNumberFormat="1" applyFont="1" applyFill="1" applyBorder="1" applyAlignment="1" applyProtection="1">
      <alignment vertical="center" wrapText="1"/>
    </xf>
    <xf numFmtId="177" fontId="6" fillId="0" borderId="26" xfId="1" applyNumberFormat="1" applyFont="1" applyFill="1" applyBorder="1" applyAlignment="1" applyProtection="1">
      <alignment vertical="center" wrapText="1"/>
    </xf>
    <xf numFmtId="176" fontId="6" fillId="0" borderId="6" xfId="0" applyNumberFormat="1" applyFont="1" applyFill="1" applyBorder="1" applyAlignment="1" applyProtection="1">
      <alignment vertical="center"/>
    </xf>
    <xf numFmtId="178" fontId="6" fillId="0" borderId="27" xfId="1" applyNumberFormat="1" applyFont="1" applyFill="1" applyBorder="1" applyAlignment="1" applyProtection="1">
      <alignment vertical="center" wrapText="1"/>
      <protection locked="0"/>
    </xf>
    <xf numFmtId="178" fontId="6" fillId="0" borderId="29" xfId="1" applyNumberFormat="1" applyFont="1" applyFill="1" applyBorder="1" applyAlignment="1" applyProtection="1">
      <alignment vertical="center" wrapText="1"/>
      <protection locked="0"/>
    </xf>
    <xf numFmtId="178" fontId="6" fillId="0" borderId="27" xfId="1" applyNumberFormat="1" applyFont="1" applyFill="1" applyBorder="1" applyAlignment="1" applyProtection="1">
      <alignment vertical="center" wrapText="1"/>
    </xf>
    <xf numFmtId="178" fontId="6" fillId="0" borderId="28" xfId="1" applyNumberFormat="1" applyFont="1" applyFill="1" applyBorder="1" applyAlignment="1" applyProtection="1">
      <alignment vertical="center" wrapText="1"/>
    </xf>
    <xf numFmtId="178" fontId="6" fillId="0" borderId="29" xfId="1" applyNumberFormat="1" applyFont="1" applyFill="1" applyBorder="1" applyAlignment="1" applyProtection="1">
      <alignment vertical="center" wrapText="1"/>
    </xf>
    <xf numFmtId="178" fontId="6" fillId="0" borderId="28" xfId="1" applyNumberFormat="1" applyFont="1" applyFill="1" applyBorder="1" applyAlignment="1" applyProtection="1">
      <alignment vertical="center" wrapText="1"/>
      <protection locked="0"/>
    </xf>
    <xf numFmtId="176" fontId="6" fillId="0" borderId="30" xfId="0" applyNumberFormat="1" applyFont="1" applyFill="1" applyBorder="1" applyAlignment="1" applyProtection="1">
      <alignment vertical="center"/>
    </xf>
    <xf numFmtId="178" fontId="6" fillId="0" borderId="7" xfId="1" applyNumberFormat="1" applyFont="1" applyFill="1" applyBorder="1" applyAlignment="1" applyProtection="1">
      <alignment vertical="center" wrapText="1"/>
      <protection locked="0"/>
    </xf>
    <xf numFmtId="178" fontId="6" fillId="0" borderId="9" xfId="1" applyNumberFormat="1" applyFont="1" applyFill="1" applyBorder="1" applyAlignment="1" applyProtection="1">
      <alignment vertical="center" wrapText="1"/>
      <protection locked="0"/>
    </xf>
    <xf numFmtId="178" fontId="6" fillId="0" borderId="7" xfId="1" applyNumberFormat="1" applyFont="1" applyFill="1" applyBorder="1" applyAlignment="1" applyProtection="1">
      <alignment vertical="center" wrapText="1"/>
    </xf>
    <xf numFmtId="178" fontId="6" fillId="0" borderId="8" xfId="1" applyNumberFormat="1" applyFont="1" applyFill="1" applyBorder="1" applyAlignment="1" applyProtection="1">
      <alignment vertical="center" wrapText="1"/>
    </xf>
    <xf numFmtId="178" fontId="6" fillId="0" borderId="8" xfId="1" applyNumberFormat="1" applyFont="1" applyFill="1" applyBorder="1" applyAlignment="1" applyProtection="1">
      <alignment vertical="center" wrapText="1"/>
      <protection locked="0"/>
    </xf>
    <xf numFmtId="176" fontId="6" fillId="0" borderId="20" xfId="0" applyNumberFormat="1" applyFont="1" applyFill="1" applyBorder="1" applyAlignment="1" applyProtection="1">
      <alignment vertical="center"/>
    </xf>
    <xf numFmtId="178" fontId="6" fillId="0" borderId="34" xfId="1" applyNumberFormat="1" applyFont="1" applyFill="1" applyBorder="1" applyAlignment="1" applyProtection="1">
      <alignment vertical="center" wrapText="1"/>
      <protection locked="0"/>
    </xf>
    <xf numFmtId="178" fontId="6" fillId="0" borderId="35" xfId="1" applyNumberFormat="1" applyFont="1" applyFill="1" applyBorder="1" applyAlignment="1" applyProtection="1">
      <alignment vertical="center" wrapText="1"/>
      <protection locked="0"/>
    </xf>
    <xf numFmtId="178" fontId="6" fillId="0" borderId="34" xfId="1" applyNumberFormat="1" applyFont="1" applyFill="1" applyBorder="1" applyAlignment="1" applyProtection="1">
      <alignment vertical="center" wrapText="1"/>
    </xf>
    <xf numFmtId="178" fontId="6" fillId="0" borderId="36" xfId="1" applyNumberFormat="1" applyFont="1" applyFill="1" applyBorder="1" applyAlignment="1" applyProtection="1">
      <alignment vertical="center" wrapText="1"/>
    </xf>
    <xf numFmtId="178" fontId="6" fillId="0" borderId="36" xfId="1" applyNumberFormat="1" applyFont="1" applyFill="1" applyBorder="1" applyAlignment="1" applyProtection="1">
      <alignment vertical="center" wrapText="1"/>
      <protection locked="0"/>
    </xf>
    <xf numFmtId="0" fontId="6" fillId="0" borderId="37" xfId="0" applyFont="1" applyFill="1" applyBorder="1" applyAlignment="1" applyProtection="1">
      <alignment vertical="center" wrapText="1"/>
    </xf>
    <xf numFmtId="179" fontId="6" fillId="0" borderId="38" xfId="0" applyNumberFormat="1" applyFont="1" applyFill="1" applyBorder="1" applyAlignment="1" applyProtection="1">
      <alignment vertical="center" wrapText="1"/>
      <protection locked="0"/>
    </xf>
    <xf numFmtId="179" fontId="6" fillId="0" borderId="13" xfId="0" applyNumberFormat="1" applyFont="1" applyFill="1" applyBorder="1" applyAlignment="1" applyProtection="1">
      <alignment vertical="center" wrapText="1"/>
      <protection locked="0"/>
    </xf>
    <xf numFmtId="0" fontId="6" fillId="0" borderId="40" xfId="0" applyFont="1" applyFill="1" applyBorder="1" applyAlignment="1" applyProtection="1">
      <alignment vertical="center" wrapText="1"/>
    </xf>
    <xf numFmtId="0" fontId="6" fillId="0" borderId="32" xfId="0" applyFont="1" applyFill="1" applyBorder="1" applyAlignment="1" applyProtection="1">
      <alignment vertical="center" wrapText="1"/>
    </xf>
    <xf numFmtId="179" fontId="6" fillId="0" borderId="42" xfId="0" applyNumberFormat="1" applyFont="1" applyFill="1" applyBorder="1" applyAlignment="1" applyProtection="1">
      <alignment vertical="center" wrapText="1"/>
      <protection locked="0"/>
    </xf>
    <xf numFmtId="179" fontId="6" fillId="0" borderId="45" xfId="0" applyNumberFormat="1" applyFont="1" applyFill="1" applyBorder="1" applyAlignment="1" applyProtection="1">
      <alignment vertical="center" wrapText="1"/>
      <protection locked="0"/>
    </xf>
    <xf numFmtId="176" fontId="6" fillId="0" borderId="27" xfId="0" applyNumberFormat="1" applyFont="1" applyFill="1" applyBorder="1" applyAlignment="1" applyProtection="1">
      <alignment vertical="center"/>
    </xf>
    <xf numFmtId="181" fontId="6" fillId="0" borderId="27" xfId="1" applyNumberFormat="1" applyFont="1" applyFill="1" applyBorder="1" applyAlignment="1" applyProtection="1">
      <alignment vertical="center" wrapText="1"/>
      <protection locked="0"/>
    </xf>
    <xf numFmtId="181" fontId="6" fillId="0" borderId="27" xfId="1" applyNumberFormat="1" applyFont="1" applyFill="1" applyBorder="1" applyAlignment="1" applyProtection="1">
      <alignment vertical="center" wrapText="1"/>
    </xf>
    <xf numFmtId="181" fontId="6" fillId="0" borderId="28" xfId="1" applyNumberFormat="1" applyFont="1" applyFill="1" applyBorder="1" applyAlignment="1" applyProtection="1">
      <alignment vertical="center" wrapText="1"/>
    </xf>
    <xf numFmtId="181" fontId="6" fillId="0" borderId="29" xfId="1" applyNumberFormat="1" applyFont="1" applyFill="1" applyBorder="1" applyAlignment="1" applyProtection="1">
      <alignment vertical="center" wrapText="1"/>
    </xf>
    <xf numFmtId="176" fontId="6" fillId="0" borderId="5" xfId="0" applyNumberFormat="1" applyFont="1" applyFill="1" applyBorder="1" applyAlignment="1" applyProtection="1">
      <alignment vertical="center"/>
    </xf>
    <xf numFmtId="182" fontId="6" fillId="0" borderId="27" xfId="1" applyNumberFormat="1" applyFont="1" applyFill="1" applyBorder="1" applyAlignment="1" applyProtection="1">
      <alignment vertical="center" wrapText="1"/>
      <protection locked="0"/>
    </xf>
    <xf numFmtId="182" fontId="6" fillId="0" borderId="27" xfId="1" applyNumberFormat="1" applyFont="1" applyFill="1" applyBorder="1" applyAlignment="1" applyProtection="1">
      <alignment vertical="center" wrapText="1"/>
    </xf>
    <xf numFmtId="182" fontId="6" fillId="0" borderId="28" xfId="1" applyNumberFormat="1" applyFont="1" applyFill="1" applyBorder="1" applyAlignment="1" applyProtection="1">
      <alignment vertical="center" wrapText="1"/>
    </xf>
    <xf numFmtId="182" fontId="6" fillId="0" borderId="29" xfId="1" applyNumberFormat="1" applyFont="1" applyFill="1" applyBorder="1" applyAlignment="1" applyProtection="1">
      <alignment vertical="center" wrapText="1"/>
    </xf>
    <xf numFmtId="176" fontId="6" fillId="0" borderId="14" xfId="0" applyNumberFormat="1" applyFont="1" applyFill="1" applyBorder="1" applyAlignment="1" applyProtection="1">
      <alignment vertical="center"/>
    </xf>
    <xf numFmtId="176" fontId="6" fillId="0" borderId="15" xfId="0" applyNumberFormat="1" applyFont="1" applyFill="1" applyBorder="1" applyAlignment="1" applyProtection="1">
      <alignment vertical="center"/>
    </xf>
    <xf numFmtId="182" fontId="6" fillId="0" borderId="49" xfId="1" applyNumberFormat="1" applyFont="1" applyFill="1" applyBorder="1" applyAlignment="1" applyProtection="1">
      <alignment vertical="center" wrapText="1"/>
      <protection locked="0"/>
    </xf>
    <xf numFmtId="182" fontId="6" fillId="0" borderId="49" xfId="1" applyNumberFormat="1" applyFont="1" applyFill="1" applyBorder="1" applyAlignment="1" applyProtection="1">
      <alignment vertical="center" wrapText="1"/>
    </xf>
    <xf numFmtId="182" fontId="6" fillId="0" borderId="51" xfId="1" applyNumberFormat="1" applyFont="1" applyFill="1" applyBorder="1" applyAlignment="1" applyProtection="1">
      <alignment vertical="center" wrapText="1"/>
    </xf>
    <xf numFmtId="182" fontId="6" fillId="0" borderId="50" xfId="1" applyNumberFormat="1" applyFont="1" applyFill="1" applyBorder="1" applyAlignment="1" applyProtection="1">
      <alignment vertical="center" wrapText="1"/>
    </xf>
    <xf numFmtId="0" fontId="6" fillId="0" borderId="6" xfId="0" applyFont="1" applyFill="1" applyBorder="1" applyAlignment="1" applyProtection="1">
      <alignment vertical="center" wrapText="1"/>
    </xf>
    <xf numFmtId="182" fontId="6" fillId="0" borderId="28" xfId="1" applyNumberFormat="1" applyFont="1" applyFill="1" applyBorder="1" applyAlignment="1" applyProtection="1">
      <alignment horizontal="right" vertical="center" wrapText="1"/>
      <protection locked="0"/>
    </xf>
    <xf numFmtId="182" fontId="6" fillId="0" borderId="51" xfId="1"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center" vertical="center"/>
    </xf>
    <xf numFmtId="177" fontId="9" fillId="0" borderId="24" xfId="1" applyNumberFormat="1" applyFont="1" applyFill="1" applyBorder="1" applyAlignment="1" applyProtection="1">
      <alignment vertical="center" wrapText="1"/>
      <protection locked="0"/>
    </xf>
    <xf numFmtId="178" fontId="9" fillId="0" borderId="28" xfId="1" applyNumberFormat="1" applyFont="1" applyFill="1" applyBorder="1" applyAlignment="1" applyProtection="1">
      <alignment vertical="center" wrapText="1"/>
      <protection locked="0"/>
    </xf>
    <xf numFmtId="178" fontId="9" fillId="0" borderId="8" xfId="1" applyNumberFormat="1" applyFont="1" applyFill="1" applyBorder="1" applyAlignment="1" applyProtection="1">
      <alignment vertical="center" wrapText="1"/>
      <protection locked="0"/>
    </xf>
    <xf numFmtId="178" fontId="9" fillId="0" borderId="36" xfId="1" applyNumberFormat="1" applyFont="1" applyFill="1" applyBorder="1" applyAlignment="1" applyProtection="1">
      <alignment vertical="center" wrapText="1"/>
      <protection locked="0"/>
    </xf>
    <xf numFmtId="179" fontId="9" fillId="0" borderId="38" xfId="0" applyNumberFormat="1" applyFont="1" applyFill="1" applyBorder="1" applyAlignment="1" applyProtection="1">
      <alignment vertical="center" wrapText="1"/>
      <protection locked="0"/>
    </xf>
    <xf numFmtId="179" fontId="9" fillId="0" borderId="42" xfId="0" applyNumberFormat="1" applyFont="1" applyFill="1" applyBorder="1" applyAlignment="1" applyProtection="1">
      <alignment vertical="center" wrapText="1"/>
      <protection locked="0"/>
    </xf>
    <xf numFmtId="176" fontId="6" fillId="0" borderId="6" xfId="0" applyNumberFormat="1" applyFont="1" applyFill="1" applyBorder="1" applyAlignment="1" applyProtection="1">
      <alignment horizontal="right" vertical="center"/>
    </xf>
    <xf numFmtId="176" fontId="6" fillId="0" borderId="6" xfId="0" quotePrefix="1" applyNumberFormat="1" applyFont="1" applyFill="1" applyBorder="1" applyAlignment="1" applyProtection="1">
      <alignment horizontal="right" vertical="center"/>
    </xf>
    <xf numFmtId="178" fontId="10" fillId="0" borderId="28" xfId="1" applyNumberFormat="1" applyFont="1" applyFill="1" applyBorder="1" applyAlignment="1" applyProtection="1">
      <alignment vertical="center" wrapText="1"/>
      <protection locked="0"/>
    </xf>
    <xf numFmtId="178" fontId="10" fillId="0" borderId="8" xfId="1" applyNumberFormat="1" applyFont="1" applyFill="1" applyBorder="1" applyAlignment="1" applyProtection="1">
      <alignment vertical="center" wrapText="1"/>
      <protection locked="0"/>
    </xf>
    <xf numFmtId="0" fontId="6" fillId="0" borderId="11" xfId="0" applyFont="1" applyFill="1" applyBorder="1" applyAlignment="1" applyProtection="1">
      <alignment vertical="center" wrapText="1"/>
    </xf>
    <xf numFmtId="0" fontId="6" fillId="0" borderId="22" xfId="0" applyFont="1" applyFill="1" applyBorder="1" applyAlignment="1" applyProtection="1">
      <alignment vertical="center" wrapText="1"/>
    </xf>
    <xf numFmtId="0" fontId="6" fillId="0" borderId="61" xfId="0" applyFont="1" applyFill="1" applyBorder="1" applyAlignment="1" applyProtection="1">
      <alignment vertical="center" wrapText="1"/>
    </xf>
    <xf numFmtId="176" fontId="6" fillId="0" borderId="6" xfId="0" applyNumberFormat="1" applyFont="1" applyFill="1" applyBorder="1" applyAlignment="1" applyProtection="1">
      <alignment vertical="center" shrinkToFit="1"/>
    </xf>
    <xf numFmtId="0" fontId="6" fillId="0" borderId="6" xfId="0" applyFont="1" applyFill="1" applyBorder="1" applyAlignment="1" applyProtection="1">
      <alignment vertical="center"/>
    </xf>
    <xf numFmtId="0" fontId="11" fillId="0" borderId="0" xfId="0" applyFont="1">
      <alignment vertical="center"/>
    </xf>
    <xf numFmtId="0" fontId="0" fillId="0" borderId="0" xfId="0" applyAlignment="1">
      <alignment horizontal="right" vertical="center"/>
    </xf>
    <xf numFmtId="177" fontId="6" fillId="0" borderId="26" xfId="1" applyNumberFormat="1" applyFont="1" applyFill="1" applyBorder="1" applyAlignment="1" applyProtection="1">
      <alignment horizontal="right" vertical="center" wrapText="1"/>
      <protection locked="0"/>
    </xf>
    <xf numFmtId="178" fontId="6" fillId="0" borderId="29" xfId="1" applyNumberFormat="1" applyFont="1" applyFill="1" applyBorder="1" applyAlignment="1" applyProtection="1">
      <alignment horizontal="right" vertical="center" wrapText="1"/>
      <protection locked="0"/>
    </xf>
    <xf numFmtId="178" fontId="6" fillId="0" borderId="9" xfId="1" applyNumberFormat="1" applyFont="1" applyFill="1" applyBorder="1" applyAlignment="1" applyProtection="1">
      <alignment horizontal="right" vertical="center" wrapText="1"/>
      <protection locked="0"/>
    </xf>
    <xf numFmtId="178" fontId="6" fillId="0" borderId="35" xfId="1" applyNumberFormat="1" applyFont="1" applyFill="1" applyBorder="1" applyAlignment="1" applyProtection="1">
      <alignment horizontal="right" vertical="center" wrapText="1"/>
      <protection locked="0"/>
    </xf>
    <xf numFmtId="181" fontId="6" fillId="0" borderId="29" xfId="1" applyNumberFormat="1" applyFont="1" applyFill="1" applyBorder="1" applyAlignment="1" applyProtection="1">
      <alignment horizontal="right" vertical="center" wrapText="1"/>
      <protection locked="0"/>
    </xf>
    <xf numFmtId="182" fontId="6" fillId="0" borderId="29" xfId="1" applyNumberFormat="1" applyFont="1" applyFill="1" applyBorder="1" applyAlignment="1" applyProtection="1">
      <alignment horizontal="right" vertical="center" wrapText="1"/>
      <protection locked="0"/>
    </xf>
    <xf numFmtId="182" fontId="6" fillId="0" borderId="50" xfId="1" applyNumberFormat="1" applyFont="1" applyFill="1" applyBorder="1" applyAlignment="1" applyProtection="1">
      <alignment horizontal="right" vertical="center" wrapText="1"/>
      <protection locked="0"/>
    </xf>
    <xf numFmtId="177" fontId="6" fillId="0" borderId="25" xfId="1" applyNumberFormat="1" applyFont="1" applyFill="1" applyBorder="1" applyAlignment="1" applyProtection="1">
      <alignment horizontal="right" vertical="center" wrapText="1"/>
      <protection locked="0"/>
    </xf>
    <xf numFmtId="178" fontId="6" fillId="0" borderId="8" xfId="1" applyNumberFormat="1" applyFont="1" applyFill="1" applyBorder="1" applyAlignment="1" applyProtection="1">
      <alignment horizontal="right" vertical="center" wrapText="1"/>
      <protection locked="0"/>
    </xf>
    <xf numFmtId="178" fontId="6" fillId="0" borderId="36" xfId="1" applyNumberFormat="1" applyFont="1" applyFill="1" applyBorder="1" applyAlignment="1" applyProtection="1">
      <alignment horizontal="right" vertical="center" wrapText="1"/>
      <protection locked="0"/>
    </xf>
    <xf numFmtId="178" fontId="6" fillId="0" borderId="28" xfId="1" applyNumberFormat="1" applyFont="1" applyFill="1" applyBorder="1" applyAlignment="1" applyProtection="1">
      <alignment horizontal="right" vertical="center" wrapText="1"/>
      <protection locked="0"/>
    </xf>
    <xf numFmtId="181" fontId="6" fillId="0" borderId="28" xfId="1" applyNumberFormat="1" applyFont="1" applyFill="1" applyBorder="1" applyAlignment="1" applyProtection="1">
      <alignment horizontal="right" vertical="center" wrapText="1"/>
      <protection locked="0"/>
    </xf>
    <xf numFmtId="0" fontId="6" fillId="0" borderId="23" xfId="0" applyFont="1" applyFill="1" applyBorder="1" applyAlignment="1" applyProtection="1">
      <alignment vertical="center" wrapText="1"/>
      <protection locked="0"/>
    </xf>
    <xf numFmtId="0" fontId="6" fillId="0" borderId="6" xfId="0" applyFont="1" applyFill="1" applyBorder="1" applyAlignment="1" applyProtection="1">
      <alignment vertical="center" wrapText="1"/>
      <protection locked="0"/>
    </xf>
    <xf numFmtId="0" fontId="6" fillId="0" borderId="14" xfId="0" applyFont="1" applyFill="1" applyBorder="1" applyAlignment="1" applyProtection="1">
      <alignment vertical="center" wrapText="1"/>
      <protection locked="0"/>
    </xf>
    <xf numFmtId="0" fontId="6" fillId="0" borderId="27" xfId="0" applyFont="1" applyFill="1" applyBorder="1" applyAlignment="1" applyProtection="1">
      <alignment vertical="center" wrapText="1"/>
    </xf>
    <xf numFmtId="0" fontId="6" fillId="0" borderId="28" xfId="0" applyFont="1" applyFill="1" applyBorder="1" applyAlignment="1" applyProtection="1">
      <alignment vertical="center"/>
    </xf>
    <xf numFmtId="0" fontId="6" fillId="0" borderId="54" xfId="0" applyFont="1" applyFill="1" applyBorder="1" applyAlignment="1" applyProtection="1">
      <alignment vertical="center" wrapText="1"/>
    </xf>
    <xf numFmtId="0" fontId="6" fillId="0" borderId="31" xfId="0" applyFont="1" applyFill="1" applyBorder="1" applyAlignment="1" applyProtection="1">
      <alignment vertical="center" wrapText="1"/>
    </xf>
    <xf numFmtId="0" fontId="6" fillId="0" borderId="41" xfId="0" applyFont="1" applyFill="1" applyBorder="1" applyAlignment="1" applyProtection="1">
      <alignment vertical="center" wrapText="1"/>
    </xf>
    <xf numFmtId="0" fontId="6" fillId="0" borderId="32" xfId="0" applyFont="1" applyFill="1" applyBorder="1" applyAlignment="1" applyProtection="1">
      <alignment vertical="center" wrapText="1"/>
    </xf>
    <xf numFmtId="0" fontId="6" fillId="0" borderId="12" xfId="0" applyFont="1" applyFill="1" applyBorder="1" applyAlignment="1" applyProtection="1">
      <alignment vertical="center" wrapText="1"/>
    </xf>
    <xf numFmtId="0" fontId="6" fillId="0" borderId="21" xfId="0" applyFont="1" applyFill="1" applyBorder="1" applyAlignment="1" applyProtection="1">
      <alignment vertical="center" wrapText="1"/>
    </xf>
    <xf numFmtId="180" fontId="6" fillId="0" borderId="11" xfId="0" applyNumberFormat="1" applyFont="1" applyFill="1" applyBorder="1" applyAlignment="1" applyProtection="1">
      <alignment horizontal="right" vertical="center" wrapText="1"/>
      <protection locked="0"/>
    </xf>
    <xf numFmtId="180" fontId="6" fillId="0" borderId="22" xfId="0" applyNumberFormat="1" applyFont="1" applyFill="1" applyBorder="1" applyAlignment="1" applyProtection="1">
      <alignment horizontal="right" vertical="center" wrapText="1"/>
      <protection locked="0"/>
    </xf>
    <xf numFmtId="180" fontId="6" fillId="0" borderId="43" xfId="0" applyNumberFormat="1" applyFont="1" applyFill="1" applyBorder="1" applyAlignment="1" applyProtection="1">
      <alignment horizontal="right" vertical="center" wrapText="1"/>
      <protection locked="0"/>
    </xf>
    <xf numFmtId="180" fontId="6" fillId="0" borderId="11" xfId="0" applyNumberFormat="1" applyFont="1" applyFill="1" applyBorder="1" applyAlignment="1" applyProtection="1">
      <alignment vertical="center" wrapText="1"/>
    </xf>
    <xf numFmtId="180" fontId="6" fillId="0" borderId="22" xfId="0" applyNumberFormat="1" applyFont="1" applyFill="1" applyBorder="1" applyAlignment="1" applyProtection="1">
      <alignment vertical="center" wrapText="1"/>
    </xf>
    <xf numFmtId="180" fontId="6" fillId="0" borderId="43" xfId="0" applyNumberFormat="1" applyFont="1" applyFill="1" applyBorder="1" applyAlignment="1" applyProtection="1">
      <alignment vertical="center" wrapText="1"/>
    </xf>
    <xf numFmtId="0" fontId="6" fillId="2" borderId="23"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0" borderId="23"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23"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6" fillId="0" borderId="14" xfId="0" applyFont="1" applyFill="1" applyBorder="1" applyAlignment="1" applyProtection="1">
      <alignment vertical="center" wrapText="1"/>
    </xf>
    <xf numFmtId="0" fontId="6" fillId="0" borderId="46" xfId="0" applyFont="1" applyFill="1" applyBorder="1" applyAlignment="1" applyProtection="1">
      <alignment vertical="center"/>
    </xf>
    <xf numFmtId="0" fontId="6" fillId="0" borderId="47" xfId="0" applyFont="1" applyFill="1" applyBorder="1" applyAlignment="1" applyProtection="1">
      <alignment vertical="center"/>
    </xf>
    <xf numFmtId="0" fontId="6" fillId="0" borderId="56" xfId="0" applyFont="1" applyFill="1" applyBorder="1" applyAlignment="1" applyProtection="1">
      <alignment vertical="center" wrapText="1"/>
    </xf>
    <xf numFmtId="0" fontId="6" fillId="0" borderId="57"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6" fillId="0" borderId="16" xfId="0" applyFont="1" applyFill="1" applyBorder="1" applyAlignment="1" applyProtection="1">
      <alignment vertical="center" wrapText="1"/>
    </xf>
    <xf numFmtId="0" fontId="6" fillId="0" borderId="52" xfId="0" applyFont="1" applyFill="1" applyBorder="1" applyAlignment="1" applyProtection="1">
      <alignment vertical="center" wrapText="1"/>
    </xf>
    <xf numFmtId="0" fontId="6" fillId="0" borderId="53" xfId="0" applyFont="1" applyFill="1" applyBorder="1" applyAlignment="1" applyProtection="1">
      <alignment vertical="center" wrapText="1"/>
    </xf>
    <xf numFmtId="0" fontId="8" fillId="0" borderId="6" xfId="0" applyFont="1" applyFill="1" applyBorder="1" applyAlignment="1" applyProtection="1">
      <alignment vertical="center" wrapText="1"/>
      <protection locked="0"/>
    </xf>
    <xf numFmtId="0" fontId="8" fillId="0" borderId="14" xfId="0" applyFont="1" applyFill="1" applyBorder="1" applyAlignment="1" applyProtection="1">
      <alignment vertical="center" wrapText="1"/>
      <protection locked="0"/>
    </xf>
    <xf numFmtId="180" fontId="6" fillId="0" borderId="12" xfId="0" applyNumberFormat="1" applyFont="1" applyFill="1" applyBorder="1" applyAlignment="1" applyProtection="1">
      <alignment vertical="center" wrapText="1"/>
    </xf>
    <xf numFmtId="180" fontId="6" fillId="0" borderId="21" xfId="0" applyNumberFormat="1" applyFont="1" applyFill="1" applyBorder="1" applyAlignment="1" applyProtection="1">
      <alignment vertical="center" wrapText="1"/>
    </xf>
    <xf numFmtId="180" fontId="6" fillId="0" borderId="55" xfId="0" applyNumberFormat="1" applyFont="1" applyFill="1" applyBorder="1" applyAlignment="1" applyProtection="1">
      <alignment vertical="center" wrapText="1"/>
    </xf>
    <xf numFmtId="0" fontId="6" fillId="0" borderId="58" xfId="0" applyFont="1" applyFill="1" applyBorder="1" applyAlignment="1" applyProtection="1">
      <alignment vertical="center" wrapText="1"/>
    </xf>
    <xf numFmtId="38" fontId="6" fillId="0" borderId="53" xfId="1" applyFont="1" applyFill="1" applyBorder="1" applyAlignment="1" applyProtection="1">
      <alignment horizontal="center" vertical="center"/>
      <protection locked="0"/>
    </xf>
    <xf numFmtId="38" fontId="6" fillId="0" borderId="58" xfId="1" applyFont="1" applyFill="1" applyBorder="1" applyAlignment="1" applyProtection="1">
      <alignment horizontal="center" vertical="center"/>
      <protection locked="0"/>
    </xf>
    <xf numFmtId="38" fontId="6" fillId="0" borderId="0" xfId="1" applyFont="1" applyFill="1" applyBorder="1" applyAlignment="1" applyProtection="1">
      <alignment horizontal="center" vertical="center"/>
      <protection locked="0"/>
    </xf>
    <xf numFmtId="38" fontId="6" fillId="0" borderId="59" xfId="1" applyFont="1" applyFill="1" applyBorder="1" applyAlignment="1" applyProtection="1">
      <alignment horizontal="center" vertical="center"/>
      <protection locked="0"/>
    </xf>
    <xf numFmtId="38" fontId="6" fillId="0" borderId="16" xfId="1" applyFont="1" applyFill="1" applyBorder="1" applyAlignment="1" applyProtection="1">
      <alignment horizontal="center" vertical="center"/>
      <protection locked="0"/>
    </xf>
    <xf numFmtId="38" fontId="6" fillId="0" borderId="17" xfId="1" applyFont="1" applyFill="1" applyBorder="1" applyAlignment="1" applyProtection="1">
      <alignment horizontal="center" vertical="center"/>
      <protection locked="0"/>
    </xf>
    <xf numFmtId="38" fontId="8" fillId="0" borderId="23" xfId="1" applyFont="1" applyFill="1" applyBorder="1" applyAlignment="1" applyProtection="1">
      <alignment horizontal="left" vertical="center" wrapText="1"/>
      <protection locked="0"/>
    </xf>
    <xf numFmtId="38" fontId="6" fillId="0" borderId="6" xfId="1" applyFont="1" applyFill="1" applyBorder="1" applyAlignment="1" applyProtection="1">
      <alignment horizontal="left" vertical="center" wrapText="1"/>
      <protection locked="0"/>
    </xf>
    <xf numFmtId="38" fontId="6" fillId="0" borderId="14" xfId="1" applyFont="1" applyFill="1" applyBorder="1" applyAlignment="1" applyProtection="1">
      <alignment horizontal="left" vertical="center" wrapText="1"/>
      <protection locked="0"/>
    </xf>
    <xf numFmtId="0" fontId="6" fillId="0" borderId="23"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29" xfId="0" applyFont="1" applyFill="1" applyBorder="1" applyAlignment="1" applyProtection="1">
      <alignment vertical="center"/>
    </xf>
    <xf numFmtId="0" fontId="6" fillId="0" borderId="60" xfId="0" applyFont="1" applyFill="1" applyBorder="1" applyAlignment="1" applyProtection="1">
      <alignment vertical="center" wrapText="1"/>
    </xf>
    <xf numFmtId="0" fontId="6" fillId="0" borderId="61" xfId="0" applyFont="1" applyFill="1" applyBorder="1" applyAlignment="1" applyProtection="1">
      <alignment vertical="center" wrapText="1"/>
    </xf>
    <xf numFmtId="0" fontId="6" fillId="0" borderId="48" xfId="0" applyFont="1" applyFill="1" applyBorder="1" applyAlignment="1" applyProtection="1">
      <alignment vertical="center"/>
    </xf>
    <xf numFmtId="0" fontId="6" fillId="0" borderId="43"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6" fillId="0" borderId="17" xfId="0" applyFont="1" applyFill="1" applyBorder="1" applyAlignment="1" applyProtection="1">
      <alignment vertical="center" wrapText="1"/>
    </xf>
    <xf numFmtId="0" fontId="10" fillId="0" borderId="23" xfId="0" applyFont="1" applyFill="1" applyBorder="1" applyAlignment="1" applyProtection="1">
      <alignment vertical="center" wrapText="1"/>
      <protection locked="0"/>
    </xf>
    <xf numFmtId="0" fontId="0" fillId="0" borderId="6" xfId="0" applyFont="1" applyFill="1" applyBorder="1" applyAlignment="1">
      <alignment vertical="center" wrapText="1"/>
    </xf>
    <xf numFmtId="0" fontId="0" fillId="0" borderId="14" xfId="0" applyFont="1" applyFill="1" applyBorder="1" applyAlignment="1">
      <alignment vertical="center" wrapText="1"/>
    </xf>
    <xf numFmtId="0" fontId="6" fillId="0" borderId="28" xfId="0" applyFont="1" applyFill="1" applyBorder="1" applyAlignment="1" applyProtection="1">
      <alignment vertical="center" wrapText="1"/>
    </xf>
    <xf numFmtId="0" fontId="6" fillId="0" borderId="29" xfId="0" applyFont="1" applyFill="1" applyBorder="1" applyAlignment="1" applyProtection="1">
      <alignment vertical="center" wrapText="1"/>
    </xf>
    <xf numFmtId="0" fontId="6" fillId="0" borderId="33" xfId="0" applyFont="1" applyFill="1" applyBorder="1" applyAlignment="1" applyProtection="1">
      <alignment vertical="center" wrapText="1"/>
    </xf>
    <xf numFmtId="0" fontId="6" fillId="0" borderId="24" xfId="0" applyFont="1" applyFill="1" applyBorder="1" applyAlignment="1" applyProtection="1">
      <alignment vertical="center" wrapText="1"/>
    </xf>
    <xf numFmtId="0" fontId="6" fillId="0" borderId="25" xfId="0" applyFont="1" applyFill="1" applyBorder="1" applyAlignment="1" applyProtection="1">
      <alignment vertical="center" wrapText="1"/>
    </xf>
    <xf numFmtId="0" fontId="6" fillId="0" borderId="26" xfId="0" applyFont="1" applyFill="1" applyBorder="1" applyAlignment="1" applyProtection="1">
      <alignment vertical="center" wrapText="1"/>
    </xf>
    <xf numFmtId="0" fontId="8" fillId="0" borderId="23" xfId="0" applyFont="1" applyFill="1" applyBorder="1" applyAlignment="1" applyProtection="1">
      <alignment vertical="center" wrapText="1" shrinkToFit="1"/>
      <protection locked="0"/>
    </xf>
    <xf numFmtId="0" fontId="6" fillId="0" borderId="6" xfId="0" applyFont="1" applyFill="1" applyBorder="1" applyAlignment="1" applyProtection="1">
      <alignment vertical="center" wrapText="1" shrinkToFit="1"/>
      <protection locked="0"/>
    </xf>
    <xf numFmtId="0" fontId="6" fillId="0" borderId="14" xfId="0" applyFont="1" applyFill="1" applyBorder="1" applyAlignment="1" applyProtection="1">
      <alignment vertical="center" wrapText="1" shrinkToFit="1"/>
      <protection locked="0"/>
    </xf>
    <xf numFmtId="178" fontId="6" fillId="0" borderId="52" xfId="1" applyNumberFormat="1" applyFont="1" applyFill="1" applyBorder="1" applyAlignment="1" applyProtection="1">
      <alignment horizontal="center" vertical="center" wrapText="1"/>
    </xf>
    <xf numFmtId="178" fontId="6" fillId="0" borderId="53" xfId="1" applyNumberFormat="1" applyFont="1" applyFill="1" applyBorder="1" applyAlignment="1" applyProtection="1">
      <alignment horizontal="center" vertical="center" wrapText="1"/>
    </xf>
    <xf numFmtId="178" fontId="6" fillId="0" borderId="58" xfId="1" applyNumberFormat="1" applyFont="1" applyFill="1" applyBorder="1" applyAlignment="1" applyProtection="1">
      <alignment horizontal="center" vertical="center" wrapText="1"/>
    </xf>
    <xf numFmtId="178" fontId="6" fillId="0" borderId="5" xfId="1" applyNumberFormat="1" applyFont="1" applyFill="1" applyBorder="1" applyAlignment="1" applyProtection="1">
      <alignment horizontal="center" vertical="center" wrapText="1"/>
    </xf>
    <xf numFmtId="178" fontId="6" fillId="0" borderId="0" xfId="1" applyNumberFormat="1" applyFont="1" applyFill="1" applyBorder="1" applyAlignment="1" applyProtection="1">
      <alignment horizontal="center" vertical="center" wrapText="1"/>
    </xf>
    <xf numFmtId="178" fontId="6" fillId="0" borderId="59" xfId="1" applyNumberFormat="1" applyFont="1" applyFill="1" applyBorder="1" applyAlignment="1" applyProtection="1">
      <alignment horizontal="center" vertical="center" wrapText="1"/>
    </xf>
    <xf numFmtId="178" fontId="6" fillId="0" borderId="15" xfId="1" applyNumberFormat="1" applyFont="1" applyFill="1" applyBorder="1" applyAlignment="1" applyProtection="1">
      <alignment horizontal="center" vertical="center" wrapText="1"/>
    </xf>
    <xf numFmtId="178" fontId="6" fillId="0" borderId="16" xfId="1" applyNumberFormat="1" applyFont="1" applyFill="1" applyBorder="1" applyAlignment="1" applyProtection="1">
      <alignment horizontal="center" vertical="center" wrapText="1"/>
    </xf>
    <xf numFmtId="178" fontId="6" fillId="0" borderId="17" xfId="1" applyNumberFormat="1" applyFont="1" applyFill="1" applyBorder="1" applyAlignment="1" applyProtection="1">
      <alignment horizontal="center" vertical="center" wrapText="1"/>
    </xf>
    <xf numFmtId="0" fontId="6" fillId="0" borderId="23"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23" xfId="2" applyFont="1" applyFill="1" applyBorder="1" applyAlignment="1" applyProtection="1">
      <alignment vertical="center" wrapText="1"/>
    </xf>
    <xf numFmtId="0" fontId="6" fillId="0" borderId="6" xfId="2" applyFont="1" applyFill="1" applyBorder="1" applyAlignment="1" applyProtection="1">
      <alignment vertical="center" wrapText="1"/>
    </xf>
    <xf numFmtId="0" fontId="6" fillId="0" borderId="14" xfId="2" applyFont="1" applyFill="1" applyBorder="1" applyAlignment="1" applyProtection="1">
      <alignment vertical="center" wrapText="1"/>
    </xf>
    <xf numFmtId="0" fontId="6" fillId="0" borderId="23" xfId="2" applyFont="1" applyFill="1" applyBorder="1" applyAlignment="1" applyProtection="1">
      <alignment vertical="center" wrapText="1"/>
      <protection locked="0"/>
    </xf>
    <xf numFmtId="0" fontId="6" fillId="0" borderId="6" xfId="2" applyFont="1" applyFill="1" applyBorder="1" applyAlignment="1" applyProtection="1">
      <alignment vertical="center" wrapText="1"/>
      <protection locked="0"/>
    </xf>
    <xf numFmtId="0" fontId="6" fillId="0" borderId="14" xfId="2" applyFont="1" applyFill="1" applyBorder="1" applyAlignment="1" applyProtection="1">
      <alignment vertical="center" wrapText="1"/>
      <protection locked="0"/>
    </xf>
    <xf numFmtId="57" fontId="6" fillId="0" borderId="23" xfId="0" applyNumberFormat="1" applyFont="1" applyFill="1" applyBorder="1" applyAlignment="1" applyProtection="1">
      <alignment vertical="center" wrapText="1"/>
      <protection locked="0"/>
    </xf>
    <xf numFmtId="57" fontId="6" fillId="0" borderId="6" xfId="0" applyNumberFormat="1" applyFont="1" applyFill="1" applyBorder="1" applyAlignment="1" applyProtection="1">
      <alignment vertical="center" wrapText="1"/>
      <protection locked="0"/>
    </xf>
    <xf numFmtId="57" fontId="6" fillId="0" borderId="14" xfId="0" applyNumberFormat="1" applyFont="1" applyFill="1" applyBorder="1" applyAlignment="1" applyProtection="1">
      <alignment vertical="center" wrapText="1"/>
      <protection locked="0"/>
    </xf>
    <xf numFmtId="180" fontId="6" fillId="0" borderId="39" xfId="0" applyNumberFormat="1" applyFont="1" applyFill="1" applyBorder="1" applyAlignment="1" applyProtection="1">
      <alignment horizontal="right" vertical="center" wrapText="1"/>
      <protection locked="0"/>
    </xf>
    <xf numFmtId="180" fontId="6" fillId="0" borderId="44"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left" vertical="center" wrapText="1"/>
    </xf>
    <xf numFmtId="0" fontId="5" fillId="2" borderId="11"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8"/>
  <sheetViews>
    <sheetView tabSelected="1" view="pageBreakPreview" topLeftCell="A214" zoomScale="70" zoomScaleNormal="70" zoomScaleSheetLayoutView="70" workbookViewId="0">
      <selection activeCell="P238" sqref="P238"/>
    </sheetView>
  </sheetViews>
  <sheetFormatPr defaultRowHeight="14.4" x14ac:dyDescent="0.2"/>
  <cols>
    <col min="1" max="1" width="3.796875" customWidth="1"/>
    <col min="5" max="5" width="16.3984375" customWidth="1"/>
    <col min="6" max="6" width="13" customWidth="1"/>
    <col min="7" max="7" width="21" customWidth="1"/>
    <col min="10" max="10" width="27.3984375" customWidth="1"/>
    <col min="12" max="12" width="12.5" style="71" customWidth="1"/>
    <col min="14" max="14" width="11.19921875" customWidth="1"/>
    <col min="16" max="16" width="12.09765625" customWidth="1"/>
    <col min="17" max="17" width="14.796875" customWidth="1"/>
    <col min="18" max="18" width="27.09765625" customWidth="1"/>
    <col min="19" max="19" width="39.09765625" customWidth="1"/>
  </cols>
  <sheetData>
    <row r="1" spans="1:19" ht="23.4" x14ac:dyDescent="0.2">
      <c r="A1" s="70" t="s">
        <v>190</v>
      </c>
    </row>
    <row r="4" spans="1:19" ht="16.2" customHeight="1" x14ac:dyDescent="0.2">
      <c r="A4" s="197" t="s">
        <v>0</v>
      </c>
      <c r="B4" s="188" t="s">
        <v>1</v>
      </c>
      <c r="C4" s="188" t="s">
        <v>2</v>
      </c>
      <c r="D4" s="188" t="s">
        <v>3</v>
      </c>
      <c r="E4" s="188" t="s">
        <v>4</v>
      </c>
      <c r="F4" s="188" t="s">
        <v>5</v>
      </c>
      <c r="G4" s="188" t="s">
        <v>6</v>
      </c>
      <c r="H4" s="191" t="s">
        <v>7</v>
      </c>
      <c r="I4" s="192"/>
      <c r="J4" s="192"/>
      <c r="K4" s="192"/>
      <c r="L4" s="192"/>
      <c r="M4" s="192"/>
      <c r="N4" s="192"/>
      <c r="O4" s="192"/>
      <c r="P4" s="193"/>
      <c r="Q4" s="188" t="s">
        <v>8</v>
      </c>
      <c r="R4" s="188" t="s">
        <v>9</v>
      </c>
      <c r="S4" s="188" t="s">
        <v>10</v>
      </c>
    </row>
    <row r="5" spans="1:19" ht="16.2" customHeight="1" x14ac:dyDescent="0.2">
      <c r="A5" s="198"/>
      <c r="B5" s="189"/>
      <c r="C5" s="189"/>
      <c r="D5" s="189"/>
      <c r="E5" s="189"/>
      <c r="F5" s="189"/>
      <c r="G5" s="189"/>
      <c r="H5" s="1"/>
      <c r="I5" s="1"/>
      <c r="J5" s="1"/>
      <c r="K5" s="194" t="s">
        <v>11</v>
      </c>
      <c r="L5" s="195"/>
      <c r="M5" s="194" t="s">
        <v>12</v>
      </c>
      <c r="N5" s="195"/>
      <c r="O5" s="191" t="s">
        <v>13</v>
      </c>
      <c r="P5" s="193"/>
      <c r="Q5" s="189"/>
      <c r="R5" s="189"/>
      <c r="S5" s="189"/>
    </row>
    <row r="6" spans="1:19" ht="16.2" customHeight="1" x14ac:dyDescent="0.2">
      <c r="A6" s="198"/>
      <c r="B6" s="189"/>
      <c r="C6" s="189"/>
      <c r="D6" s="189"/>
      <c r="E6" s="189"/>
      <c r="F6" s="189"/>
      <c r="G6" s="189"/>
      <c r="H6" s="1"/>
      <c r="I6" s="1"/>
      <c r="J6" s="1"/>
      <c r="K6" s="184" t="s">
        <v>14</v>
      </c>
      <c r="L6" s="182" t="s">
        <v>15</v>
      </c>
      <c r="M6" s="184" t="s">
        <v>14</v>
      </c>
      <c r="N6" s="186" t="s">
        <v>15</v>
      </c>
      <c r="O6" s="184" t="s">
        <v>14</v>
      </c>
      <c r="P6" s="182" t="s">
        <v>15</v>
      </c>
      <c r="Q6" s="189"/>
      <c r="R6" s="189"/>
      <c r="S6" s="189"/>
    </row>
    <row r="7" spans="1:19" ht="20.399999999999999" thickBot="1" x14ac:dyDescent="0.25">
      <c r="A7" s="199"/>
      <c r="B7" s="190"/>
      <c r="C7" s="190"/>
      <c r="D7" s="190"/>
      <c r="E7" s="190"/>
      <c r="F7" s="190"/>
      <c r="G7" s="190"/>
      <c r="H7" s="2"/>
      <c r="I7" s="3"/>
      <c r="J7" s="4"/>
      <c r="K7" s="196"/>
      <c r="L7" s="183"/>
      <c r="M7" s="185"/>
      <c r="N7" s="187"/>
      <c r="O7" s="185"/>
      <c r="P7" s="200"/>
      <c r="Q7" s="190"/>
      <c r="R7" s="190"/>
      <c r="S7" s="190"/>
    </row>
    <row r="8" spans="1:19" ht="15" customHeight="1" thickTop="1" x14ac:dyDescent="0.2">
      <c r="A8" s="101">
        <v>1</v>
      </c>
      <c r="B8" s="104" t="s">
        <v>16</v>
      </c>
      <c r="C8" s="84" t="s">
        <v>17</v>
      </c>
      <c r="D8" s="107" t="s">
        <v>18</v>
      </c>
      <c r="E8" s="110" t="s">
        <v>19</v>
      </c>
      <c r="F8" s="110" t="s">
        <v>20</v>
      </c>
      <c r="G8" s="5" t="s">
        <v>21</v>
      </c>
      <c r="H8" s="152" t="s">
        <v>22</v>
      </c>
      <c r="I8" s="153"/>
      <c r="J8" s="154"/>
      <c r="K8" s="6">
        <v>1424</v>
      </c>
      <c r="L8" s="72"/>
      <c r="M8" s="6">
        <v>4860</v>
      </c>
      <c r="N8" s="8"/>
      <c r="O8" s="6">
        <v>5340</v>
      </c>
      <c r="P8" s="8"/>
      <c r="Q8" s="84" t="s">
        <v>23</v>
      </c>
      <c r="R8" s="84" t="s">
        <v>191</v>
      </c>
      <c r="S8" s="84" t="s">
        <v>24</v>
      </c>
    </row>
    <row r="9" spans="1:19" ht="14.4" customHeight="1" x14ac:dyDescent="0.2">
      <c r="A9" s="102"/>
      <c r="B9" s="105"/>
      <c r="C9" s="85"/>
      <c r="D9" s="108"/>
      <c r="E9" s="111"/>
      <c r="F9" s="111"/>
      <c r="G9" s="9">
        <v>1852733</v>
      </c>
      <c r="H9" s="87" t="s">
        <v>25</v>
      </c>
      <c r="I9" s="149"/>
      <c r="J9" s="150"/>
      <c r="K9" s="10"/>
      <c r="L9" s="73">
        <v>477</v>
      </c>
      <c r="M9" s="12"/>
      <c r="N9" s="11">
        <v>1357</v>
      </c>
      <c r="O9" s="13"/>
      <c r="P9" s="15">
        <v>2190</v>
      </c>
      <c r="Q9" s="85"/>
      <c r="R9" s="85"/>
      <c r="S9" s="85"/>
    </row>
    <row r="10" spans="1:19" x14ac:dyDescent="0.2">
      <c r="A10" s="102"/>
      <c r="B10" s="105"/>
      <c r="C10" s="85"/>
      <c r="D10" s="108"/>
      <c r="E10" s="111"/>
      <c r="F10" s="111"/>
      <c r="G10" s="9"/>
      <c r="H10" s="16"/>
      <c r="I10" s="90" t="s">
        <v>26</v>
      </c>
      <c r="J10" s="144"/>
      <c r="K10" s="17"/>
      <c r="L10" s="74">
        <v>31808</v>
      </c>
      <c r="M10" s="19"/>
      <c r="N10" s="18">
        <v>24097</v>
      </c>
      <c r="O10" s="20"/>
      <c r="P10" s="21">
        <v>24568</v>
      </c>
      <c r="Q10" s="85"/>
      <c r="R10" s="85"/>
      <c r="S10" s="85"/>
    </row>
    <row r="11" spans="1:19" ht="14.4" customHeight="1" x14ac:dyDescent="0.2">
      <c r="A11" s="102"/>
      <c r="B11" s="105"/>
      <c r="C11" s="85"/>
      <c r="D11" s="108"/>
      <c r="E11" s="111"/>
      <c r="F11" s="111"/>
      <c r="G11" s="9" t="s">
        <v>27</v>
      </c>
      <c r="H11" s="22"/>
      <c r="I11" s="92" t="s">
        <v>28</v>
      </c>
      <c r="J11" s="151"/>
      <c r="K11" s="23"/>
      <c r="L11" s="75">
        <v>59060</v>
      </c>
      <c r="M11" s="25"/>
      <c r="N11" s="24">
        <v>71218</v>
      </c>
      <c r="O11" s="26"/>
      <c r="P11" s="27">
        <v>77273</v>
      </c>
      <c r="Q11" s="85"/>
      <c r="R11" s="85"/>
      <c r="S11" s="85"/>
    </row>
    <row r="12" spans="1:19" x14ac:dyDescent="0.2">
      <c r="A12" s="102"/>
      <c r="B12" s="105"/>
      <c r="C12" s="85"/>
      <c r="D12" s="108"/>
      <c r="E12" s="111"/>
      <c r="F12" s="111"/>
      <c r="G12" s="9">
        <v>1329159</v>
      </c>
      <c r="H12" s="22"/>
      <c r="I12" s="93" t="s">
        <v>29</v>
      </c>
      <c r="J12" s="28" t="s">
        <v>30</v>
      </c>
      <c r="K12" s="29">
        <v>11</v>
      </c>
      <c r="L12" s="95">
        <v>131272</v>
      </c>
      <c r="M12" s="29">
        <v>11</v>
      </c>
      <c r="N12" s="98">
        <v>129262</v>
      </c>
      <c r="O12" s="30">
        <v>10</v>
      </c>
      <c r="P12" s="98">
        <v>122798</v>
      </c>
      <c r="Q12" s="85"/>
      <c r="R12" s="85"/>
      <c r="S12" s="85"/>
    </row>
    <row r="13" spans="1:19" x14ac:dyDescent="0.2">
      <c r="A13" s="102"/>
      <c r="B13" s="105"/>
      <c r="C13" s="85"/>
      <c r="D13" s="108"/>
      <c r="E13" s="111"/>
      <c r="F13" s="111"/>
      <c r="G13" s="9"/>
      <c r="H13" s="22"/>
      <c r="I13" s="94"/>
      <c r="J13" s="31" t="s">
        <v>31</v>
      </c>
      <c r="K13" s="29">
        <v>1</v>
      </c>
      <c r="L13" s="96"/>
      <c r="M13" s="29">
        <v>1</v>
      </c>
      <c r="N13" s="99"/>
      <c r="O13" s="30">
        <v>2</v>
      </c>
      <c r="P13" s="99"/>
      <c r="Q13" s="85"/>
      <c r="R13" s="85"/>
      <c r="S13" s="85"/>
    </row>
    <row r="14" spans="1:19" ht="24" customHeight="1" x14ac:dyDescent="0.2">
      <c r="A14" s="102"/>
      <c r="B14" s="105"/>
      <c r="C14" s="85"/>
      <c r="D14" s="108"/>
      <c r="E14" s="111"/>
      <c r="F14" s="111"/>
      <c r="G14" s="9"/>
      <c r="H14" s="22"/>
      <c r="I14" s="94"/>
      <c r="J14" s="31" t="s">
        <v>32</v>
      </c>
      <c r="K14" s="29"/>
      <c r="L14" s="96"/>
      <c r="M14" s="29"/>
      <c r="N14" s="99"/>
      <c r="O14" s="30"/>
      <c r="P14" s="99"/>
      <c r="Q14" s="85"/>
      <c r="R14" s="85"/>
      <c r="S14" s="85"/>
    </row>
    <row r="15" spans="1:19" ht="24" customHeight="1" x14ac:dyDescent="0.2">
      <c r="A15" s="102"/>
      <c r="B15" s="105"/>
      <c r="C15" s="85"/>
      <c r="D15" s="108"/>
      <c r="E15" s="111"/>
      <c r="F15" s="111"/>
      <c r="G15" s="9"/>
      <c r="H15" s="22"/>
      <c r="I15" s="91"/>
      <c r="J15" s="32" t="s">
        <v>33</v>
      </c>
      <c r="K15" s="33">
        <v>7</v>
      </c>
      <c r="L15" s="97"/>
      <c r="M15" s="33">
        <v>7</v>
      </c>
      <c r="N15" s="100"/>
      <c r="O15" s="34">
        <v>7</v>
      </c>
      <c r="P15" s="100"/>
      <c r="Q15" s="85"/>
      <c r="R15" s="85"/>
      <c r="S15" s="85"/>
    </row>
    <row r="16" spans="1:19" x14ac:dyDescent="0.2">
      <c r="A16" s="102"/>
      <c r="B16" s="105"/>
      <c r="C16" s="85"/>
      <c r="D16" s="108"/>
      <c r="E16" s="111"/>
      <c r="F16" s="111"/>
      <c r="G16" s="9"/>
      <c r="H16" s="113" t="s">
        <v>34</v>
      </c>
      <c r="I16" s="114"/>
      <c r="J16" s="142"/>
      <c r="K16" s="10"/>
      <c r="L16" s="73">
        <f>L10+L11+L12</f>
        <v>222140</v>
      </c>
      <c r="M16" s="12"/>
      <c r="N16" s="14">
        <v>224577</v>
      </c>
      <c r="O16" s="13"/>
      <c r="P16" s="13">
        <v>224639</v>
      </c>
      <c r="Q16" s="85"/>
      <c r="R16" s="85"/>
      <c r="S16" s="85"/>
    </row>
    <row r="17" spans="1:19" ht="14.4" customHeight="1" x14ac:dyDescent="0.2">
      <c r="A17" s="102"/>
      <c r="B17" s="105"/>
      <c r="C17" s="85"/>
      <c r="D17" s="108"/>
      <c r="E17" s="111"/>
      <c r="F17" s="111"/>
      <c r="G17" s="9"/>
      <c r="H17" s="35"/>
      <c r="I17" s="149" t="s">
        <v>35</v>
      </c>
      <c r="J17" s="150"/>
      <c r="K17" s="36"/>
      <c r="L17" s="76">
        <f>L9-L16</f>
        <v>-221663</v>
      </c>
      <c r="M17" s="37"/>
      <c r="N17" s="39">
        <v>-223220</v>
      </c>
      <c r="O17" s="38"/>
      <c r="P17" s="38">
        <v>-222449</v>
      </c>
      <c r="Q17" s="85"/>
      <c r="R17" s="85"/>
      <c r="S17" s="85"/>
    </row>
    <row r="18" spans="1:19" ht="14.4" customHeight="1" x14ac:dyDescent="0.2">
      <c r="A18" s="102"/>
      <c r="B18" s="105"/>
      <c r="C18" s="85"/>
      <c r="D18" s="108"/>
      <c r="E18" s="111"/>
      <c r="F18" s="111"/>
      <c r="G18" s="9"/>
      <c r="H18" s="40"/>
      <c r="I18" s="117" t="s">
        <v>36</v>
      </c>
      <c r="J18" s="144"/>
      <c r="K18" s="41"/>
      <c r="L18" s="77">
        <f>IFERROR(L16/K8,"0")</f>
        <v>155.99719101123594</v>
      </c>
      <c r="M18" s="42"/>
      <c r="N18" s="44">
        <v>46.209259259259262</v>
      </c>
      <c r="O18" s="43"/>
      <c r="P18" s="43">
        <v>42.067228464419479</v>
      </c>
      <c r="Q18" s="85"/>
      <c r="R18" s="85"/>
      <c r="S18" s="85"/>
    </row>
    <row r="19" spans="1:19" ht="19.2" customHeight="1" thickBot="1" x14ac:dyDescent="0.25">
      <c r="A19" s="103"/>
      <c r="B19" s="106"/>
      <c r="C19" s="86"/>
      <c r="D19" s="109"/>
      <c r="E19" s="112"/>
      <c r="F19" s="112"/>
      <c r="G19" s="45"/>
      <c r="H19" s="46"/>
      <c r="I19" s="118" t="s">
        <v>37</v>
      </c>
      <c r="J19" s="145"/>
      <c r="K19" s="47"/>
      <c r="L19" s="78">
        <f>IFERROR((L16-L9)/K8,"0")</f>
        <v>155.66221910112358</v>
      </c>
      <c r="M19" s="48"/>
      <c r="N19" s="50">
        <v>45.930041152263378</v>
      </c>
      <c r="O19" s="49"/>
      <c r="P19" s="49">
        <v>41.657116104868912</v>
      </c>
      <c r="Q19" s="86"/>
      <c r="R19" s="86"/>
      <c r="S19" s="86"/>
    </row>
    <row r="20" spans="1:19" ht="15" customHeight="1" thickTop="1" x14ac:dyDescent="0.2">
      <c r="A20" s="101">
        <v>2</v>
      </c>
      <c r="B20" s="104" t="s">
        <v>16</v>
      </c>
      <c r="C20" s="84" t="s">
        <v>38</v>
      </c>
      <c r="D20" s="107" t="s">
        <v>18</v>
      </c>
      <c r="E20" s="110" t="s">
        <v>39</v>
      </c>
      <c r="F20" s="110" t="s">
        <v>40</v>
      </c>
      <c r="G20" s="5" t="s">
        <v>41</v>
      </c>
      <c r="H20" s="152" t="s">
        <v>22</v>
      </c>
      <c r="I20" s="153"/>
      <c r="J20" s="154"/>
      <c r="K20" s="6">
        <v>179303</v>
      </c>
      <c r="L20" s="72"/>
      <c r="M20" s="6">
        <v>339982</v>
      </c>
      <c r="N20" s="8"/>
      <c r="O20" s="6">
        <v>339982</v>
      </c>
      <c r="P20" s="8"/>
      <c r="Q20" s="84" t="s">
        <v>42</v>
      </c>
      <c r="R20" s="84" t="s">
        <v>192</v>
      </c>
      <c r="S20" s="84" t="s">
        <v>199</v>
      </c>
    </row>
    <row r="21" spans="1:19" ht="14.4" customHeight="1" x14ac:dyDescent="0.2">
      <c r="A21" s="102"/>
      <c r="B21" s="105"/>
      <c r="C21" s="85"/>
      <c r="D21" s="108"/>
      <c r="E21" s="111"/>
      <c r="F21" s="111"/>
      <c r="G21" s="9">
        <v>3391262</v>
      </c>
      <c r="H21" s="87" t="s">
        <v>25</v>
      </c>
      <c r="I21" s="149"/>
      <c r="J21" s="150"/>
      <c r="K21" s="10"/>
      <c r="L21" s="73">
        <v>22156</v>
      </c>
      <c r="M21" s="12"/>
      <c r="N21" s="11">
        <v>42286</v>
      </c>
      <c r="O21" s="13"/>
      <c r="P21" s="15">
        <v>73595</v>
      </c>
      <c r="Q21" s="85"/>
      <c r="R21" s="85"/>
      <c r="S21" s="85"/>
    </row>
    <row r="22" spans="1:19" x14ac:dyDescent="0.2">
      <c r="A22" s="102"/>
      <c r="B22" s="105"/>
      <c r="C22" s="85"/>
      <c r="D22" s="108"/>
      <c r="E22" s="111"/>
      <c r="F22" s="111"/>
      <c r="G22" s="9"/>
      <c r="H22" s="16"/>
      <c r="I22" s="90" t="s">
        <v>26</v>
      </c>
      <c r="J22" s="144"/>
      <c r="K22" s="17"/>
      <c r="L22" s="74">
        <v>99499</v>
      </c>
      <c r="M22" s="19"/>
      <c r="N22" s="18">
        <v>92702</v>
      </c>
      <c r="O22" s="20"/>
      <c r="P22" s="21">
        <v>136241</v>
      </c>
      <c r="Q22" s="85"/>
      <c r="R22" s="85"/>
      <c r="S22" s="85"/>
    </row>
    <row r="23" spans="1:19" ht="14.4" customHeight="1" x14ac:dyDescent="0.2">
      <c r="A23" s="102"/>
      <c r="B23" s="105"/>
      <c r="C23" s="85"/>
      <c r="D23" s="108"/>
      <c r="E23" s="111"/>
      <c r="F23" s="111"/>
      <c r="G23" s="9" t="s">
        <v>43</v>
      </c>
      <c r="H23" s="22"/>
      <c r="I23" s="92" t="s">
        <v>28</v>
      </c>
      <c r="J23" s="151"/>
      <c r="K23" s="23"/>
      <c r="L23" s="75">
        <v>212288</v>
      </c>
      <c r="M23" s="25"/>
      <c r="N23" s="24">
        <v>211952</v>
      </c>
      <c r="O23" s="26"/>
      <c r="P23" s="27">
        <v>287287</v>
      </c>
      <c r="Q23" s="85"/>
      <c r="R23" s="85"/>
      <c r="S23" s="85"/>
    </row>
    <row r="24" spans="1:19" x14ac:dyDescent="0.2">
      <c r="A24" s="102"/>
      <c r="B24" s="105"/>
      <c r="C24" s="85"/>
      <c r="D24" s="108"/>
      <c r="E24" s="111"/>
      <c r="F24" s="111"/>
      <c r="G24" s="9">
        <v>1956763</v>
      </c>
      <c r="H24" s="22"/>
      <c r="I24" s="93" t="s">
        <v>29</v>
      </c>
      <c r="J24" s="28" t="s">
        <v>30</v>
      </c>
      <c r="K24" s="29">
        <v>17</v>
      </c>
      <c r="L24" s="95">
        <v>165277</v>
      </c>
      <c r="M24" s="29">
        <v>17</v>
      </c>
      <c r="N24" s="98">
        <v>164983</v>
      </c>
      <c r="O24" s="30">
        <v>18</v>
      </c>
      <c r="P24" s="98">
        <v>170453.14705882352</v>
      </c>
      <c r="Q24" s="85"/>
      <c r="R24" s="85"/>
      <c r="S24" s="85"/>
    </row>
    <row r="25" spans="1:19" x14ac:dyDescent="0.2">
      <c r="A25" s="102"/>
      <c r="B25" s="105"/>
      <c r="C25" s="85"/>
      <c r="D25" s="108"/>
      <c r="E25" s="111"/>
      <c r="F25" s="111"/>
      <c r="G25" s="51"/>
      <c r="H25" s="22"/>
      <c r="I25" s="94"/>
      <c r="J25" s="31" t="s">
        <v>31</v>
      </c>
      <c r="K25" s="29">
        <v>2</v>
      </c>
      <c r="L25" s="96"/>
      <c r="M25" s="29">
        <v>2</v>
      </c>
      <c r="N25" s="99"/>
      <c r="O25" s="30">
        <v>2</v>
      </c>
      <c r="P25" s="99"/>
      <c r="Q25" s="85"/>
      <c r="R25" s="85"/>
      <c r="S25" s="85"/>
    </row>
    <row r="26" spans="1:19" ht="14.4" customHeight="1" x14ac:dyDescent="0.2">
      <c r="A26" s="102"/>
      <c r="B26" s="105"/>
      <c r="C26" s="85"/>
      <c r="D26" s="108"/>
      <c r="E26" s="111"/>
      <c r="F26" s="111"/>
      <c r="G26" s="181" t="s">
        <v>44</v>
      </c>
      <c r="H26" s="22"/>
      <c r="I26" s="94"/>
      <c r="J26" s="31" t="s">
        <v>32</v>
      </c>
      <c r="K26" s="29"/>
      <c r="L26" s="96"/>
      <c r="M26" s="29">
        <v>0</v>
      </c>
      <c r="N26" s="99"/>
      <c r="O26" s="30">
        <v>0</v>
      </c>
      <c r="P26" s="99"/>
      <c r="Q26" s="85"/>
      <c r="R26" s="85"/>
      <c r="S26" s="85"/>
    </row>
    <row r="27" spans="1:19" ht="24" customHeight="1" x14ac:dyDescent="0.2">
      <c r="A27" s="102"/>
      <c r="B27" s="105"/>
      <c r="C27" s="85"/>
      <c r="D27" s="108"/>
      <c r="E27" s="111"/>
      <c r="F27" s="111"/>
      <c r="G27" s="181"/>
      <c r="H27" s="22"/>
      <c r="I27" s="91"/>
      <c r="J27" s="32" t="s">
        <v>33</v>
      </c>
      <c r="K27" s="33">
        <v>3</v>
      </c>
      <c r="L27" s="97"/>
      <c r="M27" s="33">
        <v>4</v>
      </c>
      <c r="N27" s="100"/>
      <c r="O27" s="34">
        <v>3</v>
      </c>
      <c r="P27" s="100"/>
      <c r="Q27" s="85"/>
      <c r="R27" s="85"/>
      <c r="S27" s="85"/>
    </row>
    <row r="28" spans="1:19" x14ac:dyDescent="0.2">
      <c r="A28" s="102"/>
      <c r="B28" s="105"/>
      <c r="C28" s="85"/>
      <c r="D28" s="108"/>
      <c r="E28" s="111"/>
      <c r="F28" s="111"/>
      <c r="G28" s="9"/>
      <c r="H28" s="113" t="s">
        <v>34</v>
      </c>
      <c r="I28" s="114"/>
      <c r="J28" s="142"/>
      <c r="K28" s="10"/>
      <c r="L28" s="73">
        <f>L22+L23+L24</f>
        <v>477064</v>
      </c>
      <c r="M28" s="12"/>
      <c r="N28" s="14">
        <v>469637</v>
      </c>
      <c r="O28" s="13"/>
      <c r="P28" s="13">
        <v>593981.1470588235</v>
      </c>
      <c r="Q28" s="85"/>
      <c r="R28" s="85"/>
      <c r="S28" s="85"/>
    </row>
    <row r="29" spans="1:19" ht="14.4" customHeight="1" x14ac:dyDescent="0.2">
      <c r="A29" s="102"/>
      <c r="B29" s="105"/>
      <c r="C29" s="85"/>
      <c r="D29" s="108"/>
      <c r="E29" s="111"/>
      <c r="F29" s="111"/>
      <c r="G29" s="9"/>
      <c r="H29" s="35"/>
      <c r="I29" s="149" t="s">
        <v>35</v>
      </c>
      <c r="J29" s="150"/>
      <c r="K29" s="36"/>
      <c r="L29" s="76">
        <f>L21-L28</f>
        <v>-454908</v>
      </c>
      <c r="M29" s="37"/>
      <c r="N29" s="39">
        <v>-427351</v>
      </c>
      <c r="O29" s="38"/>
      <c r="P29" s="38">
        <v>-520386.1470588235</v>
      </c>
      <c r="Q29" s="85"/>
      <c r="R29" s="85"/>
      <c r="S29" s="85"/>
    </row>
    <row r="30" spans="1:19" ht="14.4" customHeight="1" x14ac:dyDescent="0.2">
      <c r="A30" s="102"/>
      <c r="B30" s="105"/>
      <c r="C30" s="85"/>
      <c r="D30" s="108"/>
      <c r="E30" s="111"/>
      <c r="F30" s="111"/>
      <c r="G30" s="9"/>
      <c r="H30" s="40"/>
      <c r="I30" s="117" t="s">
        <v>36</v>
      </c>
      <c r="J30" s="144"/>
      <c r="K30" s="41"/>
      <c r="L30" s="77">
        <f>IFERROR(L28/K20,"0")</f>
        <v>2.6606582154230547</v>
      </c>
      <c r="M30" s="42"/>
      <c r="N30" s="44">
        <v>1.3813584248577866</v>
      </c>
      <c r="O30" s="43"/>
      <c r="P30" s="43">
        <v>1.7470958670130285</v>
      </c>
      <c r="Q30" s="85"/>
      <c r="R30" s="85"/>
      <c r="S30" s="85"/>
    </row>
    <row r="31" spans="1:19" ht="16.8" customHeight="1" thickBot="1" x14ac:dyDescent="0.25">
      <c r="A31" s="103"/>
      <c r="B31" s="106"/>
      <c r="C31" s="86"/>
      <c r="D31" s="109"/>
      <c r="E31" s="112"/>
      <c r="F31" s="112"/>
      <c r="G31" s="45"/>
      <c r="H31" s="46"/>
      <c r="I31" s="118" t="s">
        <v>37</v>
      </c>
      <c r="J31" s="145"/>
      <c r="K31" s="47"/>
      <c r="L31" s="78">
        <f>IFERROR((L28-L21)/K20,"0")</f>
        <v>2.5370908462212012</v>
      </c>
      <c r="M31" s="48"/>
      <c r="N31" s="50">
        <v>1.2569812519486325</v>
      </c>
      <c r="O31" s="49"/>
      <c r="P31" s="49">
        <v>1.5306285246243139</v>
      </c>
      <c r="Q31" s="86"/>
      <c r="R31" s="86"/>
      <c r="S31" s="86"/>
    </row>
    <row r="32" spans="1:19" ht="15" customHeight="1" thickTop="1" x14ac:dyDescent="0.2">
      <c r="A32" s="101">
        <v>3</v>
      </c>
      <c r="B32" s="104" t="s">
        <v>45</v>
      </c>
      <c r="C32" s="84" t="s">
        <v>46</v>
      </c>
      <c r="D32" s="107" t="s">
        <v>47</v>
      </c>
      <c r="E32" s="110" t="s">
        <v>48</v>
      </c>
      <c r="F32" s="110" t="s">
        <v>49</v>
      </c>
      <c r="G32" s="5" t="s">
        <v>21</v>
      </c>
      <c r="H32" s="119" t="s">
        <v>22</v>
      </c>
      <c r="I32" s="120"/>
      <c r="J32" s="120"/>
      <c r="K32" s="6">
        <v>196</v>
      </c>
      <c r="L32" s="79"/>
      <c r="M32" s="6">
        <v>180</v>
      </c>
      <c r="N32" s="7"/>
      <c r="O32" s="6">
        <v>223</v>
      </c>
      <c r="P32" s="8"/>
      <c r="Q32" s="84" t="s">
        <v>50</v>
      </c>
      <c r="R32" s="84"/>
      <c r="S32" s="84" t="s">
        <v>51</v>
      </c>
    </row>
    <row r="33" spans="1:19" ht="14.4" customHeight="1" x14ac:dyDescent="0.2">
      <c r="A33" s="102"/>
      <c r="B33" s="105"/>
      <c r="C33" s="85"/>
      <c r="D33" s="108"/>
      <c r="E33" s="111"/>
      <c r="F33" s="111"/>
      <c r="G33" s="9">
        <v>118972</v>
      </c>
      <c r="H33" s="87" t="s">
        <v>25</v>
      </c>
      <c r="I33" s="88"/>
      <c r="J33" s="88"/>
      <c r="K33" s="17"/>
      <c r="L33" s="80">
        <v>62770</v>
      </c>
      <c r="M33" s="12"/>
      <c r="N33" s="15">
        <v>83289</v>
      </c>
      <c r="O33" s="12"/>
      <c r="P33" s="15">
        <v>162307</v>
      </c>
      <c r="Q33" s="85"/>
      <c r="R33" s="85"/>
      <c r="S33" s="85"/>
    </row>
    <row r="34" spans="1:19" x14ac:dyDescent="0.2">
      <c r="A34" s="102"/>
      <c r="B34" s="105"/>
      <c r="C34" s="85"/>
      <c r="D34" s="108"/>
      <c r="E34" s="111"/>
      <c r="F34" s="111"/>
      <c r="G34" s="9"/>
      <c r="H34" s="16"/>
      <c r="I34" s="89" t="s">
        <v>26</v>
      </c>
      <c r="J34" s="90"/>
      <c r="K34" s="17"/>
      <c r="L34" s="80">
        <v>74150</v>
      </c>
      <c r="M34" s="19"/>
      <c r="N34" s="21">
        <v>80138</v>
      </c>
      <c r="O34" s="19"/>
      <c r="P34" s="21">
        <v>171340</v>
      </c>
      <c r="Q34" s="85"/>
      <c r="R34" s="85"/>
      <c r="S34" s="85"/>
    </row>
    <row r="35" spans="1:19" ht="14.4" customHeight="1" x14ac:dyDescent="0.2">
      <c r="A35" s="102"/>
      <c r="B35" s="105"/>
      <c r="C35" s="85"/>
      <c r="D35" s="108"/>
      <c r="E35" s="111"/>
      <c r="F35" s="111"/>
      <c r="G35" s="9" t="s">
        <v>43</v>
      </c>
      <c r="H35" s="22"/>
      <c r="I35" s="91" t="s">
        <v>28</v>
      </c>
      <c r="J35" s="92"/>
      <c r="K35" s="23"/>
      <c r="L35" s="81">
        <v>39429</v>
      </c>
      <c r="M35" s="25"/>
      <c r="N35" s="27">
        <v>37397</v>
      </c>
      <c r="O35" s="25"/>
      <c r="P35" s="27">
        <v>56799</v>
      </c>
      <c r="Q35" s="85"/>
      <c r="R35" s="85"/>
      <c r="S35" s="85"/>
    </row>
    <row r="36" spans="1:19" x14ac:dyDescent="0.2">
      <c r="A36" s="102"/>
      <c r="B36" s="105"/>
      <c r="C36" s="85"/>
      <c r="D36" s="108"/>
      <c r="E36" s="111"/>
      <c r="F36" s="111"/>
      <c r="G36" s="9">
        <v>501608</v>
      </c>
      <c r="H36" s="22"/>
      <c r="I36" s="93" t="s">
        <v>29</v>
      </c>
      <c r="J36" s="28" t="s">
        <v>30</v>
      </c>
      <c r="K36" s="29">
        <v>21</v>
      </c>
      <c r="L36" s="179">
        <v>247301</v>
      </c>
      <c r="M36" s="29">
        <v>20</v>
      </c>
      <c r="N36" s="123">
        <v>240304</v>
      </c>
      <c r="O36" s="29">
        <v>20</v>
      </c>
      <c r="P36" s="98">
        <v>238066.33333333334</v>
      </c>
      <c r="Q36" s="85"/>
      <c r="R36" s="85"/>
      <c r="S36" s="85"/>
    </row>
    <row r="37" spans="1:19" x14ac:dyDescent="0.2">
      <c r="A37" s="102"/>
      <c r="B37" s="105"/>
      <c r="C37" s="85"/>
      <c r="D37" s="108"/>
      <c r="E37" s="111"/>
      <c r="F37" s="111"/>
      <c r="G37" s="9"/>
      <c r="H37" s="22"/>
      <c r="I37" s="94"/>
      <c r="J37" s="31" t="s">
        <v>31</v>
      </c>
      <c r="K37" s="29">
        <v>2</v>
      </c>
      <c r="L37" s="179"/>
      <c r="M37" s="29">
        <v>3</v>
      </c>
      <c r="N37" s="124"/>
      <c r="O37" s="29">
        <v>2</v>
      </c>
      <c r="P37" s="99"/>
      <c r="Q37" s="85"/>
      <c r="R37" s="85"/>
      <c r="S37" s="85"/>
    </row>
    <row r="38" spans="1:19" ht="24" customHeight="1" x14ac:dyDescent="0.2">
      <c r="A38" s="102"/>
      <c r="B38" s="105"/>
      <c r="C38" s="85"/>
      <c r="D38" s="108"/>
      <c r="E38" s="111"/>
      <c r="F38" s="111"/>
      <c r="G38" s="9"/>
      <c r="H38" s="22"/>
      <c r="I38" s="94"/>
      <c r="J38" s="31" t="s">
        <v>32</v>
      </c>
      <c r="K38" s="29"/>
      <c r="L38" s="179"/>
      <c r="M38" s="29"/>
      <c r="N38" s="124"/>
      <c r="O38" s="29"/>
      <c r="P38" s="99"/>
      <c r="Q38" s="85"/>
      <c r="R38" s="85"/>
      <c r="S38" s="85"/>
    </row>
    <row r="39" spans="1:19" ht="24" customHeight="1" x14ac:dyDescent="0.2">
      <c r="A39" s="102"/>
      <c r="B39" s="105"/>
      <c r="C39" s="85"/>
      <c r="D39" s="108"/>
      <c r="E39" s="111"/>
      <c r="F39" s="111"/>
      <c r="G39" s="9"/>
      <c r="H39" s="22"/>
      <c r="I39" s="91"/>
      <c r="J39" s="32" t="s">
        <v>33</v>
      </c>
      <c r="K39" s="33">
        <v>7</v>
      </c>
      <c r="L39" s="180"/>
      <c r="M39" s="33">
        <v>9</v>
      </c>
      <c r="N39" s="125"/>
      <c r="O39" s="33">
        <v>10</v>
      </c>
      <c r="P39" s="100"/>
      <c r="Q39" s="85"/>
      <c r="R39" s="85"/>
      <c r="S39" s="85"/>
    </row>
    <row r="40" spans="1:19" x14ac:dyDescent="0.2">
      <c r="A40" s="102"/>
      <c r="B40" s="105"/>
      <c r="C40" s="85"/>
      <c r="D40" s="108"/>
      <c r="E40" s="111"/>
      <c r="F40" s="111"/>
      <c r="G40" s="9"/>
      <c r="H40" s="113" t="s">
        <v>34</v>
      </c>
      <c r="I40" s="114"/>
      <c r="J40" s="114"/>
      <c r="K40" s="10"/>
      <c r="L40" s="82">
        <f>L34+L35+L36</f>
        <v>360880</v>
      </c>
      <c r="M40" s="12"/>
      <c r="N40" s="13">
        <v>357839</v>
      </c>
      <c r="O40" s="12"/>
      <c r="P40" s="13">
        <v>466205.33333333337</v>
      </c>
      <c r="Q40" s="85"/>
      <c r="R40" s="85"/>
      <c r="S40" s="85"/>
    </row>
    <row r="41" spans="1:19" ht="14.4" customHeight="1" x14ac:dyDescent="0.2">
      <c r="A41" s="102"/>
      <c r="B41" s="105"/>
      <c r="C41" s="85"/>
      <c r="D41" s="108"/>
      <c r="E41" s="111"/>
      <c r="F41" s="111"/>
      <c r="G41" s="9"/>
      <c r="H41" s="35"/>
      <c r="I41" s="115" t="s">
        <v>35</v>
      </c>
      <c r="J41" s="116"/>
      <c r="K41" s="36"/>
      <c r="L41" s="83">
        <f>L33-L40</f>
        <v>-298110</v>
      </c>
      <c r="M41" s="37"/>
      <c r="N41" s="38">
        <v>-274550</v>
      </c>
      <c r="O41" s="37"/>
      <c r="P41" s="38">
        <v>-303898.33333333337</v>
      </c>
      <c r="Q41" s="85"/>
      <c r="R41" s="85"/>
      <c r="S41" s="85"/>
    </row>
    <row r="42" spans="1:19" ht="14.4" customHeight="1" x14ac:dyDescent="0.2">
      <c r="A42" s="102"/>
      <c r="B42" s="105"/>
      <c r="C42" s="85"/>
      <c r="D42" s="108"/>
      <c r="E42" s="111"/>
      <c r="F42" s="111"/>
      <c r="G42" s="9"/>
      <c r="H42" s="40"/>
      <c r="I42" s="117" t="s">
        <v>36</v>
      </c>
      <c r="J42" s="117"/>
      <c r="K42" s="41"/>
      <c r="L42" s="52">
        <f>IFERROR(L40/K32,"0")</f>
        <v>1841.2244897959183</v>
      </c>
      <c r="M42" s="42"/>
      <c r="N42" s="43">
        <v>1987.9944444444445</v>
      </c>
      <c r="O42" s="42"/>
      <c r="P42" s="43">
        <v>2090.6068759342302</v>
      </c>
      <c r="Q42" s="85"/>
      <c r="R42" s="85"/>
      <c r="S42" s="85"/>
    </row>
    <row r="43" spans="1:19" ht="15" customHeight="1" thickBot="1" x14ac:dyDescent="0.25">
      <c r="A43" s="103"/>
      <c r="B43" s="106"/>
      <c r="C43" s="86"/>
      <c r="D43" s="109"/>
      <c r="E43" s="112"/>
      <c r="F43" s="112"/>
      <c r="G43" s="45"/>
      <c r="H43" s="46"/>
      <c r="I43" s="118" t="s">
        <v>37</v>
      </c>
      <c r="J43" s="118"/>
      <c r="K43" s="47"/>
      <c r="L43" s="53">
        <f>IFERROR((L40-L33)/K32,"0")</f>
        <v>1520.9693877551019</v>
      </c>
      <c r="M43" s="48"/>
      <c r="N43" s="49">
        <v>1525.2777777777778</v>
      </c>
      <c r="O43" s="48"/>
      <c r="P43" s="49">
        <v>1362.7727952167415</v>
      </c>
      <c r="Q43" s="86"/>
      <c r="R43" s="86"/>
      <c r="S43" s="86"/>
    </row>
    <row r="44" spans="1:19" ht="15" customHeight="1" thickTop="1" x14ac:dyDescent="0.2">
      <c r="A44" s="101">
        <v>4</v>
      </c>
      <c r="B44" s="104" t="s">
        <v>52</v>
      </c>
      <c r="C44" s="84" t="s">
        <v>53</v>
      </c>
      <c r="D44" s="107" t="s">
        <v>18</v>
      </c>
      <c r="E44" s="110" t="s">
        <v>54</v>
      </c>
      <c r="F44" s="110" t="s">
        <v>55</v>
      </c>
      <c r="G44" s="5" t="s">
        <v>21</v>
      </c>
      <c r="H44" s="119" t="s">
        <v>22</v>
      </c>
      <c r="I44" s="120"/>
      <c r="J44" s="120"/>
      <c r="K44" s="6">
        <v>3130</v>
      </c>
      <c r="L44" s="79"/>
      <c r="M44" s="6">
        <v>3971</v>
      </c>
      <c r="N44" s="7"/>
      <c r="O44" s="6">
        <v>3971</v>
      </c>
      <c r="P44" s="8"/>
      <c r="Q44" s="84" t="s">
        <v>56</v>
      </c>
      <c r="R44" s="84"/>
      <c r="S44" s="84" t="s">
        <v>57</v>
      </c>
    </row>
    <row r="45" spans="1:19" ht="14.4" customHeight="1" x14ac:dyDescent="0.2">
      <c r="A45" s="102"/>
      <c r="B45" s="105"/>
      <c r="C45" s="85"/>
      <c r="D45" s="108"/>
      <c r="E45" s="111"/>
      <c r="F45" s="111"/>
      <c r="G45" s="9" t="s">
        <v>58</v>
      </c>
      <c r="H45" s="87" t="s">
        <v>25</v>
      </c>
      <c r="I45" s="88"/>
      <c r="J45" s="88"/>
      <c r="K45" s="17"/>
      <c r="L45" s="80">
        <v>2532</v>
      </c>
      <c r="M45" s="12"/>
      <c r="N45" s="15">
        <v>2556</v>
      </c>
      <c r="O45" s="12"/>
      <c r="P45" s="15">
        <v>2556</v>
      </c>
      <c r="Q45" s="85"/>
      <c r="R45" s="85"/>
      <c r="S45" s="85"/>
    </row>
    <row r="46" spans="1:19" x14ac:dyDescent="0.2">
      <c r="A46" s="102"/>
      <c r="B46" s="105"/>
      <c r="C46" s="85"/>
      <c r="D46" s="108"/>
      <c r="E46" s="111"/>
      <c r="F46" s="111"/>
      <c r="G46" s="9"/>
      <c r="H46" s="16"/>
      <c r="I46" s="89" t="s">
        <v>26</v>
      </c>
      <c r="J46" s="90"/>
      <c r="K46" s="17"/>
      <c r="L46" s="80">
        <v>5440</v>
      </c>
      <c r="M46" s="19"/>
      <c r="N46" s="21">
        <v>6423</v>
      </c>
      <c r="O46" s="19"/>
      <c r="P46" s="21">
        <v>11542</v>
      </c>
      <c r="Q46" s="85"/>
      <c r="R46" s="85"/>
      <c r="S46" s="85"/>
    </row>
    <row r="47" spans="1:19" ht="14.4" customHeight="1" x14ac:dyDescent="0.2">
      <c r="A47" s="102"/>
      <c r="B47" s="105"/>
      <c r="C47" s="85"/>
      <c r="D47" s="108"/>
      <c r="E47" s="111"/>
      <c r="F47" s="111"/>
      <c r="G47" s="9" t="s">
        <v>27</v>
      </c>
      <c r="H47" s="22"/>
      <c r="I47" s="91" t="s">
        <v>28</v>
      </c>
      <c r="J47" s="92"/>
      <c r="K47" s="23"/>
      <c r="L47" s="81">
        <v>22044</v>
      </c>
      <c r="M47" s="25"/>
      <c r="N47" s="27">
        <v>27225</v>
      </c>
      <c r="O47" s="25"/>
      <c r="P47" s="27">
        <v>37784</v>
      </c>
      <c r="Q47" s="85"/>
      <c r="R47" s="85"/>
      <c r="S47" s="85"/>
    </row>
    <row r="48" spans="1:19" x14ac:dyDescent="0.2">
      <c r="A48" s="102"/>
      <c r="B48" s="105"/>
      <c r="C48" s="85"/>
      <c r="D48" s="108"/>
      <c r="E48" s="111"/>
      <c r="F48" s="111"/>
      <c r="G48" s="9" t="s">
        <v>58</v>
      </c>
      <c r="H48" s="22"/>
      <c r="I48" s="93" t="s">
        <v>29</v>
      </c>
      <c r="J48" s="28" t="s">
        <v>30</v>
      </c>
      <c r="K48" s="29">
        <v>13</v>
      </c>
      <c r="L48" s="95">
        <v>181434</v>
      </c>
      <c r="M48" s="29">
        <v>13</v>
      </c>
      <c r="N48" s="123">
        <v>181395</v>
      </c>
      <c r="O48" s="29">
        <v>15</v>
      </c>
      <c r="P48" s="98">
        <v>189400.97165991901</v>
      </c>
      <c r="Q48" s="85"/>
      <c r="R48" s="85"/>
      <c r="S48" s="85"/>
    </row>
    <row r="49" spans="1:19" x14ac:dyDescent="0.2">
      <c r="A49" s="102"/>
      <c r="B49" s="105"/>
      <c r="C49" s="85"/>
      <c r="D49" s="108"/>
      <c r="E49" s="111"/>
      <c r="F49" s="111"/>
      <c r="G49" s="9"/>
      <c r="H49" s="22"/>
      <c r="I49" s="94"/>
      <c r="J49" s="31" t="s">
        <v>31</v>
      </c>
      <c r="K49" s="29">
        <v>1</v>
      </c>
      <c r="L49" s="96"/>
      <c r="M49" s="29">
        <v>1</v>
      </c>
      <c r="N49" s="124"/>
      <c r="O49" s="29">
        <v>1</v>
      </c>
      <c r="P49" s="99"/>
      <c r="Q49" s="85"/>
      <c r="R49" s="85"/>
      <c r="S49" s="85"/>
    </row>
    <row r="50" spans="1:19" ht="24" customHeight="1" x14ac:dyDescent="0.2">
      <c r="A50" s="102"/>
      <c r="B50" s="105"/>
      <c r="C50" s="85"/>
      <c r="D50" s="108"/>
      <c r="E50" s="111"/>
      <c r="F50" s="111"/>
      <c r="G50" s="54" t="s">
        <v>59</v>
      </c>
      <c r="H50" s="22"/>
      <c r="I50" s="94"/>
      <c r="J50" s="31" t="s">
        <v>32</v>
      </c>
      <c r="K50" s="29"/>
      <c r="L50" s="96"/>
      <c r="M50" s="29"/>
      <c r="N50" s="124"/>
      <c r="O50" s="29"/>
      <c r="P50" s="99"/>
      <c r="Q50" s="85"/>
      <c r="R50" s="85"/>
      <c r="S50" s="85"/>
    </row>
    <row r="51" spans="1:19" ht="24" customHeight="1" x14ac:dyDescent="0.2">
      <c r="A51" s="102"/>
      <c r="B51" s="105"/>
      <c r="C51" s="85"/>
      <c r="D51" s="108"/>
      <c r="E51" s="111"/>
      <c r="F51" s="111"/>
      <c r="G51" s="9"/>
      <c r="H51" s="22"/>
      <c r="I51" s="91"/>
      <c r="J51" s="32" t="s">
        <v>33</v>
      </c>
      <c r="K51" s="33">
        <v>18</v>
      </c>
      <c r="L51" s="97"/>
      <c r="M51" s="33">
        <v>19</v>
      </c>
      <c r="N51" s="125"/>
      <c r="O51" s="33">
        <v>16</v>
      </c>
      <c r="P51" s="100"/>
      <c r="Q51" s="85"/>
      <c r="R51" s="85"/>
      <c r="S51" s="85"/>
    </row>
    <row r="52" spans="1:19" x14ac:dyDescent="0.2">
      <c r="A52" s="102"/>
      <c r="B52" s="105"/>
      <c r="C52" s="85"/>
      <c r="D52" s="108"/>
      <c r="E52" s="111"/>
      <c r="F52" s="111"/>
      <c r="G52" s="9"/>
      <c r="H52" s="113" t="s">
        <v>34</v>
      </c>
      <c r="I52" s="114"/>
      <c r="J52" s="114"/>
      <c r="K52" s="10"/>
      <c r="L52" s="82">
        <f>L46+L47+L48</f>
        <v>208918</v>
      </c>
      <c r="M52" s="12"/>
      <c r="N52" s="13">
        <v>215043</v>
      </c>
      <c r="O52" s="12"/>
      <c r="P52" s="13">
        <v>238726.97165991901</v>
      </c>
      <c r="Q52" s="85"/>
      <c r="R52" s="85"/>
      <c r="S52" s="85"/>
    </row>
    <row r="53" spans="1:19" ht="14.4" customHeight="1" x14ac:dyDescent="0.2">
      <c r="A53" s="102"/>
      <c r="B53" s="105"/>
      <c r="C53" s="85"/>
      <c r="D53" s="108"/>
      <c r="E53" s="111"/>
      <c r="F53" s="111"/>
      <c r="G53" s="9"/>
      <c r="H53" s="35"/>
      <c r="I53" s="115" t="s">
        <v>35</v>
      </c>
      <c r="J53" s="116"/>
      <c r="K53" s="36"/>
      <c r="L53" s="83">
        <f>L45-L52</f>
        <v>-206386</v>
      </c>
      <c r="M53" s="37"/>
      <c r="N53" s="38">
        <v>-212487</v>
      </c>
      <c r="O53" s="37"/>
      <c r="P53" s="38">
        <v>-236170.97165991901</v>
      </c>
      <c r="Q53" s="85"/>
      <c r="R53" s="85"/>
      <c r="S53" s="85"/>
    </row>
    <row r="54" spans="1:19" ht="14.4" customHeight="1" x14ac:dyDescent="0.2">
      <c r="A54" s="102"/>
      <c r="B54" s="105"/>
      <c r="C54" s="85"/>
      <c r="D54" s="108"/>
      <c r="E54" s="111"/>
      <c r="F54" s="111"/>
      <c r="G54" s="9"/>
      <c r="H54" s="40"/>
      <c r="I54" s="117" t="s">
        <v>36</v>
      </c>
      <c r="J54" s="117"/>
      <c r="K54" s="41"/>
      <c r="L54" s="52">
        <f>IFERROR(L52/K44,"0")</f>
        <v>66.746964856230036</v>
      </c>
      <c r="M54" s="42"/>
      <c r="N54" s="43">
        <v>54.153361873583478</v>
      </c>
      <c r="O54" s="42"/>
      <c r="P54" s="43">
        <v>60.117595482225894</v>
      </c>
      <c r="Q54" s="85"/>
      <c r="R54" s="85"/>
      <c r="S54" s="85"/>
    </row>
    <row r="55" spans="1:19" ht="15" customHeight="1" thickBot="1" x14ac:dyDescent="0.25">
      <c r="A55" s="103"/>
      <c r="B55" s="106"/>
      <c r="C55" s="86"/>
      <c r="D55" s="109"/>
      <c r="E55" s="112"/>
      <c r="F55" s="112"/>
      <c r="G55" s="45"/>
      <c r="H55" s="46"/>
      <c r="I55" s="118" t="s">
        <v>37</v>
      </c>
      <c r="J55" s="118"/>
      <c r="K55" s="47"/>
      <c r="L55" s="53">
        <f>IFERROR((L52-L45)/K44,"0")</f>
        <v>65.938019169329067</v>
      </c>
      <c r="M55" s="48"/>
      <c r="N55" s="49">
        <v>53.509695290858723</v>
      </c>
      <c r="O55" s="48"/>
      <c r="P55" s="49">
        <v>59.473928899501139</v>
      </c>
      <c r="Q55" s="86"/>
      <c r="R55" s="86"/>
      <c r="S55" s="86"/>
    </row>
    <row r="56" spans="1:19" ht="15" customHeight="1" thickTop="1" x14ac:dyDescent="0.2">
      <c r="A56" s="101">
        <v>5</v>
      </c>
      <c r="B56" s="104" t="s">
        <v>52</v>
      </c>
      <c r="C56" s="84" t="s">
        <v>60</v>
      </c>
      <c r="D56" s="107" t="s">
        <v>18</v>
      </c>
      <c r="E56" s="110" t="s">
        <v>61</v>
      </c>
      <c r="F56" s="110" t="s">
        <v>62</v>
      </c>
      <c r="G56" s="5" t="s">
        <v>21</v>
      </c>
      <c r="H56" s="119" t="s">
        <v>22</v>
      </c>
      <c r="I56" s="120"/>
      <c r="J56" s="120"/>
      <c r="K56" s="6">
        <v>64522</v>
      </c>
      <c r="L56" s="72"/>
      <c r="M56" s="6">
        <v>27177</v>
      </c>
      <c r="N56" s="7"/>
      <c r="O56" s="6">
        <v>64522</v>
      </c>
      <c r="P56" s="8"/>
      <c r="Q56" s="84" t="s">
        <v>63</v>
      </c>
      <c r="R56" s="84" t="s">
        <v>193</v>
      </c>
      <c r="S56" s="84" t="s">
        <v>200</v>
      </c>
    </row>
    <row r="57" spans="1:19" ht="14.4" customHeight="1" x14ac:dyDescent="0.2">
      <c r="A57" s="102"/>
      <c r="B57" s="105"/>
      <c r="C57" s="85"/>
      <c r="D57" s="108"/>
      <c r="E57" s="111"/>
      <c r="F57" s="111"/>
      <c r="G57" s="9">
        <v>1752461</v>
      </c>
      <c r="H57" s="87" t="s">
        <v>25</v>
      </c>
      <c r="I57" s="88"/>
      <c r="J57" s="88"/>
      <c r="K57" s="10"/>
      <c r="L57" s="73">
        <v>35369</v>
      </c>
      <c r="M57" s="12"/>
      <c r="N57" s="15">
        <v>19709</v>
      </c>
      <c r="O57" s="12"/>
      <c r="P57" s="15">
        <v>32270</v>
      </c>
      <c r="Q57" s="85"/>
      <c r="R57" s="85"/>
      <c r="S57" s="85"/>
    </row>
    <row r="58" spans="1:19" x14ac:dyDescent="0.2">
      <c r="A58" s="102"/>
      <c r="B58" s="105"/>
      <c r="C58" s="85"/>
      <c r="D58" s="108"/>
      <c r="E58" s="111"/>
      <c r="F58" s="111"/>
      <c r="G58" s="9"/>
      <c r="H58" s="16"/>
      <c r="I58" s="89" t="s">
        <v>26</v>
      </c>
      <c r="J58" s="90"/>
      <c r="K58" s="17"/>
      <c r="L58" s="74">
        <v>86646</v>
      </c>
      <c r="M58" s="19"/>
      <c r="N58" s="21">
        <v>569355</v>
      </c>
      <c r="O58" s="19"/>
      <c r="P58" s="21">
        <v>199836</v>
      </c>
      <c r="Q58" s="85"/>
      <c r="R58" s="85"/>
      <c r="S58" s="85"/>
    </row>
    <row r="59" spans="1:19" ht="14.4" customHeight="1" x14ac:dyDescent="0.2">
      <c r="A59" s="102"/>
      <c r="B59" s="105"/>
      <c r="C59" s="85"/>
      <c r="D59" s="108"/>
      <c r="E59" s="111"/>
      <c r="F59" s="111"/>
      <c r="G59" s="9" t="s">
        <v>27</v>
      </c>
      <c r="H59" s="22"/>
      <c r="I59" s="91" t="s">
        <v>28</v>
      </c>
      <c r="J59" s="92"/>
      <c r="K59" s="23"/>
      <c r="L59" s="75">
        <v>134865</v>
      </c>
      <c r="M59" s="25"/>
      <c r="N59" s="27">
        <v>300422</v>
      </c>
      <c r="O59" s="25"/>
      <c r="P59" s="27">
        <v>177045</v>
      </c>
      <c r="Q59" s="85"/>
      <c r="R59" s="85"/>
      <c r="S59" s="85"/>
    </row>
    <row r="60" spans="1:19" x14ac:dyDescent="0.2">
      <c r="A60" s="102"/>
      <c r="B60" s="105"/>
      <c r="C60" s="85"/>
      <c r="D60" s="108"/>
      <c r="E60" s="111"/>
      <c r="F60" s="111"/>
      <c r="G60" s="9">
        <v>2827388</v>
      </c>
      <c r="H60" s="22"/>
      <c r="I60" s="93" t="s">
        <v>29</v>
      </c>
      <c r="J60" s="28" t="s">
        <v>30</v>
      </c>
      <c r="K60" s="29">
        <v>25</v>
      </c>
      <c r="L60" s="95">
        <v>288475</v>
      </c>
      <c r="M60" s="29">
        <v>23</v>
      </c>
      <c r="N60" s="123">
        <v>281645</v>
      </c>
      <c r="O60" s="29">
        <v>22</v>
      </c>
      <c r="P60" s="98">
        <v>259541.5486166008</v>
      </c>
      <c r="Q60" s="85"/>
      <c r="R60" s="85"/>
      <c r="S60" s="85"/>
    </row>
    <row r="61" spans="1:19" x14ac:dyDescent="0.2">
      <c r="A61" s="102"/>
      <c r="B61" s="105"/>
      <c r="C61" s="85"/>
      <c r="D61" s="108"/>
      <c r="E61" s="111"/>
      <c r="F61" s="111"/>
      <c r="G61" s="9"/>
      <c r="H61" s="22"/>
      <c r="I61" s="94"/>
      <c r="J61" s="31" t="s">
        <v>31</v>
      </c>
      <c r="K61" s="29">
        <v>5</v>
      </c>
      <c r="L61" s="96"/>
      <c r="M61" s="29">
        <v>5</v>
      </c>
      <c r="N61" s="124"/>
      <c r="O61" s="29">
        <v>2</v>
      </c>
      <c r="P61" s="99"/>
      <c r="Q61" s="85"/>
      <c r="R61" s="85"/>
      <c r="S61" s="85"/>
    </row>
    <row r="62" spans="1:19" ht="24" customHeight="1" x14ac:dyDescent="0.2">
      <c r="A62" s="102"/>
      <c r="B62" s="105"/>
      <c r="C62" s="85"/>
      <c r="D62" s="108"/>
      <c r="E62" s="111"/>
      <c r="F62" s="111"/>
      <c r="G62" s="9"/>
      <c r="H62" s="22"/>
      <c r="I62" s="94"/>
      <c r="J62" s="31" t="s">
        <v>32</v>
      </c>
      <c r="K62" s="29">
        <v>2</v>
      </c>
      <c r="L62" s="96"/>
      <c r="M62" s="29">
        <v>2</v>
      </c>
      <c r="N62" s="124"/>
      <c r="O62" s="29">
        <v>2</v>
      </c>
      <c r="P62" s="99"/>
      <c r="Q62" s="85"/>
      <c r="R62" s="85"/>
      <c r="S62" s="85"/>
    </row>
    <row r="63" spans="1:19" ht="24" customHeight="1" x14ac:dyDescent="0.2">
      <c r="A63" s="102"/>
      <c r="B63" s="105"/>
      <c r="C63" s="85"/>
      <c r="D63" s="108"/>
      <c r="E63" s="111"/>
      <c r="F63" s="111"/>
      <c r="G63" s="9"/>
      <c r="H63" s="22"/>
      <c r="I63" s="91"/>
      <c r="J63" s="32" t="s">
        <v>33</v>
      </c>
      <c r="K63" s="33">
        <v>9</v>
      </c>
      <c r="L63" s="97"/>
      <c r="M63" s="33">
        <v>11</v>
      </c>
      <c r="N63" s="125"/>
      <c r="O63" s="33">
        <v>12</v>
      </c>
      <c r="P63" s="100"/>
      <c r="Q63" s="85"/>
      <c r="R63" s="85"/>
      <c r="S63" s="85"/>
    </row>
    <row r="64" spans="1:19" x14ac:dyDescent="0.2">
      <c r="A64" s="102"/>
      <c r="B64" s="105"/>
      <c r="C64" s="85"/>
      <c r="D64" s="108"/>
      <c r="E64" s="111"/>
      <c r="F64" s="111"/>
      <c r="G64" s="9"/>
      <c r="H64" s="113" t="s">
        <v>34</v>
      </c>
      <c r="I64" s="114"/>
      <c r="J64" s="114"/>
      <c r="K64" s="10"/>
      <c r="L64" s="73">
        <f>L58+L59+L60</f>
        <v>509986</v>
      </c>
      <c r="M64" s="12"/>
      <c r="N64" s="13">
        <v>1151422</v>
      </c>
      <c r="O64" s="12"/>
      <c r="P64" s="13">
        <v>636422.5486166008</v>
      </c>
      <c r="Q64" s="85"/>
      <c r="R64" s="85"/>
      <c r="S64" s="85"/>
    </row>
    <row r="65" spans="1:19" ht="14.4" customHeight="1" x14ac:dyDescent="0.2">
      <c r="A65" s="102"/>
      <c r="B65" s="105"/>
      <c r="C65" s="85"/>
      <c r="D65" s="108"/>
      <c r="E65" s="111"/>
      <c r="F65" s="111"/>
      <c r="G65" s="9"/>
      <c r="H65" s="35"/>
      <c r="I65" s="115" t="s">
        <v>35</v>
      </c>
      <c r="J65" s="116"/>
      <c r="K65" s="36"/>
      <c r="L65" s="76">
        <f>L57-L64</f>
        <v>-474617</v>
      </c>
      <c r="M65" s="37"/>
      <c r="N65" s="38">
        <v>-1131713</v>
      </c>
      <c r="O65" s="37"/>
      <c r="P65" s="38">
        <v>-604152.5486166008</v>
      </c>
      <c r="Q65" s="85"/>
      <c r="R65" s="85"/>
      <c r="S65" s="85"/>
    </row>
    <row r="66" spans="1:19" ht="14.4" customHeight="1" x14ac:dyDescent="0.2">
      <c r="A66" s="102"/>
      <c r="B66" s="105"/>
      <c r="C66" s="85"/>
      <c r="D66" s="108"/>
      <c r="E66" s="111"/>
      <c r="F66" s="111"/>
      <c r="G66" s="9"/>
      <c r="H66" s="40"/>
      <c r="I66" s="117" t="s">
        <v>36</v>
      </c>
      <c r="J66" s="117"/>
      <c r="K66" s="41"/>
      <c r="L66" s="77">
        <f>IFERROR(L64/K56,"0")</f>
        <v>7.9040637302005514</v>
      </c>
      <c r="M66" s="42"/>
      <c r="N66" s="43">
        <v>42.367516650108549</v>
      </c>
      <c r="O66" s="42"/>
      <c r="P66" s="43">
        <v>9.86365191123339</v>
      </c>
      <c r="Q66" s="85"/>
      <c r="R66" s="85"/>
      <c r="S66" s="85"/>
    </row>
    <row r="67" spans="1:19" ht="15" customHeight="1" thickBot="1" x14ac:dyDescent="0.25">
      <c r="A67" s="103"/>
      <c r="B67" s="106"/>
      <c r="C67" s="86"/>
      <c r="D67" s="109"/>
      <c r="E67" s="112"/>
      <c r="F67" s="112"/>
      <c r="G67" s="45"/>
      <c r="H67" s="46"/>
      <c r="I67" s="118" t="s">
        <v>37</v>
      </c>
      <c r="J67" s="118"/>
      <c r="K67" s="47"/>
      <c r="L67" s="78">
        <f>IFERROR((L64-L57)/K56,"0")</f>
        <v>7.3558941136356593</v>
      </c>
      <c r="M67" s="48"/>
      <c r="N67" s="49">
        <v>41.642307833830074</v>
      </c>
      <c r="O67" s="48"/>
      <c r="P67" s="49">
        <v>9.3635124239267356</v>
      </c>
      <c r="Q67" s="86"/>
      <c r="R67" s="86"/>
      <c r="S67" s="86"/>
    </row>
    <row r="68" spans="1:19" ht="15" customHeight="1" thickTop="1" x14ac:dyDescent="0.2">
      <c r="A68" s="101">
        <v>6</v>
      </c>
      <c r="B68" s="104" t="s">
        <v>52</v>
      </c>
      <c r="C68" s="84" t="s">
        <v>64</v>
      </c>
      <c r="D68" s="107" t="s">
        <v>65</v>
      </c>
      <c r="E68" s="110" t="s">
        <v>66</v>
      </c>
      <c r="F68" s="110" t="s">
        <v>67</v>
      </c>
      <c r="G68" s="5" t="s">
        <v>68</v>
      </c>
      <c r="H68" s="119" t="s">
        <v>22</v>
      </c>
      <c r="I68" s="120"/>
      <c r="J68" s="120"/>
      <c r="K68" s="6">
        <v>256</v>
      </c>
      <c r="L68" s="72"/>
      <c r="M68" s="6">
        <v>612</v>
      </c>
      <c r="N68" s="7"/>
      <c r="O68" s="6">
        <v>612</v>
      </c>
      <c r="P68" s="8"/>
      <c r="Q68" s="84" t="s">
        <v>69</v>
      </c>
      <c r="R68" s="176"/>
      <c r="S68" s="176"/>
    </row>
    <row r="69" spans="1:19" ht="14.4" customHeight="1" x14ac:dyDescent="0.2">
      <c r="A69" s="102"/>
      <c r="B69" s="105"/>
      <c r="C69" s="85"/>
      <c r="D69" s="108"/>
      <c r="E69" s="111"/>
      <c r="F69" s="111"/>
      <c r="G69" s="9"/>
      <c r="H69" s="87" t="s">
        <v>25</v>
      </c>
      <c r="I69" s="88"/>
      <c r="J69" s="88"/>
      <c r="K69" s="10"/>
      <c r="L69" s="73">
        <v>2974</v>
      </c>
      <c r="M69" s="12"/>
      <c r="N69" s="15">
        <v>2669</v>
      </c>
      <c r="O69" s="12"/>
      <c r="P69" s="15">
        <v>290</v>
      </c>
      <c r="Q69" s="85"/>
      <c r="R69" s="177"/>
      <c r="S69" s="177"/>
    </row>
    <row r="70" spans="1:19" x14ac:dyDescent="0.2">
      <c r="A70" s="102"/>
      <c r="B70" s="105"/>
      <c r="C70" s="85"/>
      <c r="D70" s="108"/>
      <c r="E70" s="111"/>
      <c r="F70" s="111"/>
      <c r="G70" s="9"/>
      <c r="H70" s="16"/>
      <c r="I70" s="89" t="s">
        <v>26</v>
      </c>
      <c r="J70" s="90"/>
      <c r="K70" s="17"/>
      <c r="L70" s="74">
        <v>19214</v>
      </c>
      <c r="M70" s="19"/>
      <c r="N70" s="21">
        <v>21659</v>
      </c>
      <c r="O70" s="19"/>
      <c r="P70" s="21">
        <v>27241</v>
      </c>
      <c r="Q70" s="85"/>
      <c r="R70" s="177"/>
      <c r="S70" s="177"/>
    </row>
    <row r="71" spans="1:19" ht="14.4" customHeight="1" x14ac:dyDescent="0.2">
      <c r="A71" s="102"/>
      <c r="B71" s="105"/>
      <c r="C71" s="85"/>
      <c r="D71" s="108"/>
      <c r="E71" s="111"/>
      <c r="F71" s="111"/>
      <c r="G71" s="9"/>
      <c r="H71" s="22"/>
      <c r="I71" s="91" t="s">
        <v>28</v>
      </c>
      <c r="J71" s="92"/>
      <c r="K71" s="23"/>
      <c r="L71" s="75">
        <v>8530</v>
      </c>
      <c r="M71" s="25"/>
      <c r="N71" s="27">
        <v>8010</v>
      </c>
      <c r="O71" s="25"/>
      <c r="P71" s="27">
        <v>11120</v>
      </c>
      <c r="Q71" s="85"/>
      <c r="R71" s="177"/>
      <c r="S71" s="177"/>
    </row>
    <row r="72" spans="1:19" x14ac:dyDescent="0.2">
      <c r="A72" s="102"/>
      <c r="B72" s="105"/>
      <c r="C72" s="85"/>
      <c r="D72" s="108"/>
      <c r="E72" s="111"/>
      <c r="F72" s="111"/>
      <c r="G72" s="9"/>
      <c r="H72" s="22"/>
      <c r="I72" s="93" t="s">
        <v>29</v>
      </c>
      <c r="J72" s="28" t="s">
        <v>30</v>
      </c>
      <c r="K72" s="29">
        <v>13</v>
      </c>
      <c r="L72" s="95">
        <v>174575</v>
      </c>
      <c r="M72" s="29">
        <v>13</v>
      </c>
      <c r="N72" s="123">
        <v>174229</v>
      </c>
      <c r="O72" s="29">
        <v>11</v>
      </c>
      <c r="P72" s="98">
        <v>159600.71794871794</v>
      </c>
      <c r="Q72" s="85"/>
      <c r="R72" s="177"/>
      <c r="S72" s="177"/>
    </row>
    <row r="73" spans="1:19" x14ac:dyDescent="0.2">
      <c r="A73" s="102"/>
      <c r="B73" s="105"/>
      <c r="C73" s="85"/>
      <c r="D73" s="108"/>
      <c r="E73" s="111"/>
      <c r="F73" s="111"/>
      <c r="G73" s="9"/>
      <c r="H73" s="22"/>
      <c r="I73" s="94"/>
      <c r="J73" s="31" t="s">
        <v>31</v>
      </c>
      <c r="K73" s="29">
        <v>2</v>
      </c>
      <c r="L73" s="96"/>
      <c r="M73" s="29">
        <v>2</v>
      </c>
      <c r="N73" s="124"/>
      <c r="O73" s="29">
        <v>3</v>
      </c>
      <c r="P73" s="99"/>
      <c r="Q73" s="85"/>
      <c r="R73" s="177"/>
      <c r="S73" s="177"/>
    </row>
    <row r="74" spans="1:19" ht="24" customHeight="1" x14ac:dyDescent="0.2">
      <c r="A74" s="102"/>
      <c r="B74" s="105"/>
      <c r="C74" s="85"/>
      <c r="D74" s="108"/>
      <c r="E74" s="111"/>
      <c r="F74" s="111"/>
      <c r="G74" s="9"/>
      <c r="H74" s="22"/>
      <c r="I74" s="94"/>
      <c r="J74" s="31" t="s">
        <v>32</v>
      </c>
      <c r="K74" s="29">
        <v>4</v>
      </c>
      <c r="L74" s="96"/>
      <c r="M74" s="29">
        <v>3</v>
      </c>
      <c r="N74" s="124"/>
      <c r="O74" s="29">
        <v>2</v>
      </c>
      <c r="P74" s="99"/>
      <c r="Q74" s="85"/>
      <c r="R74" s="177"/>
      <c r="S74" s="177"/>
    </row>
    <row r="75" spans="1:19" ht="24" customHeight="1" x14ac:dyDescent="0.2">
      <c r="A75" s="102"/>
      <c r="B75" s="105"/>
      <c r="C75" s="85"/>
      <c r="D75" s="108"/>
      <c r="E75" s="111"/>
      <c r="F75" s="111"/>
      <c r="G75" s="9"/>
      <c r="H75" s="22"/>
      <c r="I75" s="91"/>
      <c r="J75" s="32" t="s">
        <v>33</v>
      </c>
      <c r="K75" s="33">
        <v>11</v>
      </c>
      <c r="L75" s="97"/>
      <c r="M75" s="33">
        <v>11</v>
      </c>
      <c r="N75" s="125"/>
      <c r="O75" s="33">
        <v>11</v>
      </c>
      <c r="P75" s="100"/>
      <c r="Q75" s="85"/>
      <c r="R75" s="177"/>
      <c r="S75" s="177"/>
    </row>
    <row r="76" spans="1:19" x14ac:dyDescent="0.2">
      <c r="A76" s="102"/>
      <c r="B76" s="105"/>
      <c r="C76" s="85"/>
      <c r="D76" s="108"/>
      <c r="E76" s="111"/>
      <c r="F76" s="111"/>
      <c r="G76" s="9"/>
      <c r="H76" s="113" t="s">
        <v>34</v>
      </c>
      <c r="I76" s="114"/>
      <c r="J76" s="114"/>
      <c r="K76" s="10"/>
      <c r="L76" s="73">
        <f>L70+L71+L72</f>
        <v>202319</v>
      </c>
      <c r="M76" s="12"/>
      <c r="N76" s="13">
        <v>203898</v>
      </c>
      <c r="O76" s="12"/>
      <c r="P76" s="13">
        <v>197961.71794871794</v>
      </c>
      <c r="Q76" s="85"/>
      <c r="R76" s="177"/>
      <c r="S76" s="177"/>
    </row>
    <row r="77" spans="1:19" ht="14.4" customHeight="1" x14ac:dyDescent="0.2">
      <c r="A77" s="102"/>
      <c r="B77" s="105"/>
      <c r="C77" s="85"/>
      <c r="D77" s="108"/>
      <c r="E77" s="111"/>
      <c r="F77" s="111"/>
      <c r="G77" s="9"/>
      <c r="H77" s="35"/>
      <c r="I77" s="115" t="s">
        <v>35</v>
      </c>
      <c r="J77" s="116"/>
      <c r="K77" s="36"/>
      <c r="L77" s="76">
        <f>L69-L76</f>
        <v>-199345</v>
      </c>
      <c r="M77" s="37"/>
      <c r="N77" s="38">
        <v>-201229</v>
      </c>
      <c r="O77" s="37"/>
      <c r="P77" s="38">
        <v>-197671.71794871794</v>
      </c>
      <c r="Q77" s="85"/>
      <c r="R77" s="177"/>
      <c r="S77" s="177"/>
    </row>
    <row r="78" spans="1:19" ht="14.4" customHeight="1" x14ac:dyDescent="0.2">
      <c r="A78" s="102"/>
      <c r="B78" s="105"/>
      <c r="C78" s="85"/>
      <c r="D78" s="108"/>
      <c r="E78" s="111"/>
      <c r="F78" s="111"/>
      <c r="G78" s="9"/>
      <c r="H78" s="40"/>
      <c r="I78" s="117" t="s">
        <v>36</v>
      </c>
      <c r="J78" s="117"/>
      <c r="K78" s="41"/>
      <c r="L78" s="77">
        <f>IFERROR(L76/K68,"0")</f>
        <v>790.30859375</v>
      </c>
      <c r="M78" s="42"/>
      <c r="N78" s="43">
        <v>333.16666666666669</v>
      </c>
      <c r="O78" s="42"/>
      <c r="P78" s="43">
        <v>323.46685939332997</v>
      </c>
      <c r="Q78" s="85"/>
      <c r="R78" s="177"/>
      <c r="S78" s="177"/>
    </row>
    <row r="79" spans="1:19" ht="15" customHeight="1" thickBot="1" x14ac:dyDescent="0.25">
      <c r="A79" s="103"/>
      <c r="B79" s="106"/>
      <c r="C79" s="86"/>
      <c r="D79" s="109"/>
      <c r="E79" s="112"/>
      <c r="F79" s="112"/>
      <c r="G79" s="45"/>
      <c r="H79" s="46"/>
      <c r="I79" s="118" t="s">
        <v>37</v>
      </c>
      <c r="J79" s="118"/>
      <c r="K79" s="47"/>
      <c r="L79" s="78">
        <f>IFERROR((L76-L69)/K68,"0")</f>
        <v>778.69140625</v>
      </c>
      <c r="M79" s="48"/>
      <c r="N79" s="49">
        <v>328.80555555555554</v>
      </c>
      <c r="O79" s="48"/>
      <c r="P79" s="49">
        <v>322.99300318417966</v>
      </c>
      <c r="Q79" s="86"/>
      <c r="R79" s="178"/>
      <c r="S79" s="178"/>
    </row>
    <row r="80" spans="1:19" ht="15" customHeight="1" thickTop="1" x14ac:dyDescent="0.2">
      <c r="A80" s="101">
        <v>7</v>
      </c>
      <c r="B80" s="104" t="s">
        <v>52</v>
      </c>
      <c r="C80" s="84" t="s">
        <v>70</v>
      </c>
      <c r="D80" s="107" t="s">
        <v>71</v>
      </c>
      <c r="E80" s="110" t="s">
        <v>72</v>
      </c>
      <c r="F80" s="110" t="s">
        <v>73</v>
      </c>
      <c r="G80" s="5" t="s">
        <v>21</v>
      </c>
      <c r="H80" s="119" t="s">
        <v>22</v>
      </c>
      <c r="I80" s="120"/>
      <c r="J80" s="120"/>
      <c r="K80" s="6">
        <v>671</v>
      </c>
      <c r="L80" s="72"/>
      <c r="M80" s="6">
        <v>793</v>
      </c>
      <c r="N80" s="7"/>
      <c r="O80" s="6">
        <v>856</v>
      </c>
      <c r="P80" s="8"/>
      <c r="Q80" s="84" t="s">
        <v>74</v>
      </c>
      <c r="R80" s="84"/>
      <c r="S80" s="84" t="s">
        <v>201</v>
      </c>
    </row>
    <row r="81" spans="1:19" ht="14.4" customHeight="1" x14ac:dyDescent="0.2">
      <c r="A81" s="102"/>
      <c r="B81" s="105"/>
      <c r="C81" s="85"/>
      <c r="D81" s="108"/>
      <c r="E81" s="111"/>
      <c r="F81" s="111"/>
      <c r="G81" s="9">
        <v>670121</v>
      </c>
      <c r="H81" s="87" t="s">
        <v>25</v>
      </c>
      <c r="I81" s="88"/>
      <c r="J81" s="88"/>
      <c r="K81" s="10"/>
      <c r="L81" s="73">
        <v>36413</v>
      </c>
      <c r="M81" s="12"/>
      <c r="N81" s="15">
        <v>33131</v>
      </c>
      <c r="O81" s="12"/>
      <c r="P81" s="15">
        <v>34911</v>
      </c>
      <c r="Q81" s="85"/>
      <c r="R81" s="85"/>
      <c r="S81" s="85"/>
    </row>
    <row r="82" spans="1:19" x14ac:dyDescent="0.2">
      <c r="A82" s="102"/>
      <c r="B82" s="105"/>
      <c r="C82" s="85"/>
      <c r="D82" s="108"/>
      <c r="E82" s="111"/>
      <c r="F82" s="111"/>
      <c r="G82" s="9"/>
      <c r="H82" s="16"/>
      <c r="I82" s="89" t="s">
        <v>26</v>
      </c>
      <c r="J82" s="90"/>
      <c r="K82" s="17"/>
      <c r="L82" s="74">
        <v>0</v>
      </c>
      <c r="M82" s="19"/>
      <c r="N82" s="21">
        <v>0</v>
      </c>
      <c r="O82" s="19"/>
      <c r="P82" s="21">
        <v>0</v>
      </c>
      <c r="Q82" s="85"/>
      <c r="R82" s="85"/>
      <c r="S82" s="85"/>
    </row>
    <row r="83" spans="1:19" ht="14.4" customHeight="1" x14ac:dyDescent="0.2">
      <c r="A83" s="102"/>
      <c r="B83" s="105"/>
      <c r="C83" s="85"/>
      <c r="D83" s="108"/>
      <c r="E83" s="111"/>
      <c r="F83" s="111"/>
      <c r="G83" s="9" t="s">
        <v>27</v>
      </c>
      <c r="H83" s="22"/>
      <c r="I83" s="91" t="s">
        <v>28</v>
      </c>
      <c r="J83" s="92"/>
      <c r="K83" s="23"/>
      <c r="L83" s="75">
        <v>264505</v>
      </c>
      <c r="M83" s="25"/>
      <c r="N83" s="27">
        <v>246301</v>
      </c>
      <c r="O83" s="25"/>
      <c r="P83" s="27">
        <v>248667</v>
      </c>
      <c r="Q83" s="85"/>
      <c r="R83" s="85"/>
      <c r="S83" s="85"/>
    </row>
    <row r="84" spans="1:19" x14ac:dyDescent="0.2">
      <c r="A84" s="102"/>
      <c r="B84" s="105"/>
      <c r="C84" s="85"/>
      <c r="D84" s="108"/>
      <c r="E84" s="111"/>
      <c r="F84" s="111"/>
      <c r="G84" s="9">
        <v>3633830</v>
      </c>
      <c r="H84" s="22"/>
      <c r="I84" s="93" t="s">
        <v>29</v>
      </c>
      <c r="J84" s="28" t="s">
        <v>30</v>
      </c>
      <c r="K84" s="29">
        <v>111</v>
      </c>
      <c r="L84" s="95">
        <v>1289475</v>
      </c>
      <c r="M84" s="29">
        <v>110</v>
      </c>
      <c r="N84" s="123">
        <v>1245577</v>
      </c>
      <c r="O84" s="29">
        <v>107</v>
      </c>
      <c r="P84" s="98">
        <v>1227039.6778497044</v>
      </c>
      <c r="Q84" s="85"/>
      <c r="R84" s="85"/>
      <c r="S84" s="85"/>
    </row>
    <row r="85" spans="1:19" x14ac:dyDescent="0.2">
      <c r="A85" s="102"/>
      <c r="B85" s="105"/>
      <c r="C85" s="85"/>
      <c r="D85" s="108"/>
      <c r="E85" s="111"/>
      <c r="F85" s="111"/>
      <c r="G85" s="9"/>
      <c r="H85" s="22"/>
      <c r="I85" s="94"/>
      <c r="J85" s="31" t="s">
        <v>31</v>
      </c>
      <c r="K85" s="29">
        <v>6</v>
      </c>
      <c r="L85" s="96"/>
      <c r="M85" s="29">
        <v>4</v>
      </c>
      <c r="N85" s="124"/>
      <c r="O85" s="29">
        <v>7</v>
      </c>
      <c r="P85" s="99"/>
      <c r="Q85" s="85"/>
      <c r="R85" s="85"/>
      <c r="S85" s="85"/>
    </row>
    <row r="86" spans="1:19" ht="24" customHeight="1" x14ac:dyDescent="0.2">
      <c r="A86" s="102"/>
      <c r="B86" s="105"/>
      <c r="C86" s="85"/>
      <c r="D86" s="108"/>
      <c r="E86" s="111"/>
      <c r="F86" s="111"/>
      <c r="G86" s="9"/>
      <c r="H86" s="22"/>
      <c r="I86" s="94"/>
      <c r="J86" s="31" t="s">
        <v>32</v>
      </c>
      <c r="K86" s="29">
        <v>18</v>
      </c>
      <c r="L86" s="96"/>
      <c r="M86" s="29">
        <v>19</v>
      </c>
      <c r="N86" s="124"/>
      <c r="O86" s="29">
        <v>18</v>
      </c>
      <c r="P86" s="99"/>
      <c r="Q86" s="85"/>
      <c r="R86" s="85"/>
      <c r="S86" s="85"/>
    </row>
    <row r="87" spans="1:19" ht="24" customHeight="1" x14ac:dyDescent="0.2">
      <c r="A87" s="102"/>
      <c r="B87" s="105"/>
      <c r="C87" s="85"/>
      <c r="D87" s="108"/>
      <c r="E87" s="111"/>
      <c r="F87" s="111"/>
      <c r="G87" s="9"/>
      <c r="H87" s="22"/>
      <c r="I87" s="91"/>
      <c r="J87" s="32" t="s">
        <v>33</v>
      </c>
      <c r="K87" s="33">
        <v>28</v>
      </c>
      <c r="L87" s="97"/>
      <c r="M87" s="33">
        <v>51</v>
      </c>
      <c r="N87" s="125"/>
      <c r="O87" s="33">
        <v>50</v>
      </c>
      <c r="P87" s="100"/>
      <c r="Q87" s="85"/>
      <c r="R87" s="85"/>
      <c r="S87" s="85"/>
    </row>
    <row r="88" spans="1:19" x14ac:dyDescent="0.2">
      <c r="A88" s="102"/>
      <c r="B88" s="105"/>
      <c r="C88" s="85"/>
      <c r="D88" s="108"/>
      <c r="E88" s="111"/>
      <c r="F88" s="111"/>
      <c r="G88" s="9"/>
      <c r="H88" s="113" t="s">
        <v>34</v>
      </c>
      <c r="I88" s="114"/>
      <c r="J88" s="114"/>
      <c r="K88" s="10"/>
      <c r="L88" s="73">
        <f>L82+L83+L84</f>
        <v>1553980</v>
      </c>
      <c r="M88" s="12"/>
      <c r="N88" s="13">
        <v>1491878</v>
      </c>
      <c r="O88" s="12"/>
      <c r="P88" s="13">
        <v>1475706.6778497044</v>
      </c>
      <c r="Q88" s="85"/>
      <c r="R88" s="85"/>
      <c r="S88" s="85"/>
    </row>
    <row r="89" spans="1:19" ht="14.4" customHeight="1" x14ac:dyDescent="0.2">
      <c r="A89" s="102"/>
      <c r="B89" s="105"/>
      <c r="C89" s="85"/>
      <c r="D89" s="108"/>
      <c r="E89" s="111"/>
      <c r="F89" s="111"/>
      <c r="G89" s="9"/>
      <c r="H89" s="35"/>
      <c r="I89" s="115" t="s">
        <v>35</v>
      </c>
      <c r="J89" s="116"/>
      <c r="K89" s="36"/>
      <c r="L89" s="76">
        <f>L81-L88</f>
        <v>-1517567</v>
      </c>
      <c r="M89" s="37"/>
      <c r="N89" s="38">
        <v>-1458747</v>
      </c>
      <c r="O89" s="37"/>
      <c r="P89" s="38">
        <v>-1440795.6778497044</v>
      </c>
      <c r="Q89" s="85"/>
      <c r="R89" s="85"/>
      <c r="S89" s="85"/>
    </row>
    <row r="90" spans="1:19" ht="14.4" customHeight="1" x14ac:dyDescent="0.2">
      <c r="A90" s="102"/>
      <c r="B90" s="105"/>
      <c r="C90" s="85"/>
      <c r="D90" s="108"/>
      <c r="E90" s="111"/>
      <c r="F90" s="111"/>
      <c r="G90" s="9"/>
      <c r="H90" s="40"/>
      <c r="I90" s="117" t="s">
        <v>36</v>
      </c>
      <c r="J90" s="117"/>
      <c r="K90" s="41"/>
      <c r="L90" s="77">
        <f>IFERROR(L88/K80,"0")</f>
        <v>2315.9165424739194</v>
      </c>
      <c r="M90" s="42"/>
      <c r="N90" s="43">
        <v>1881.3089533417403</v>
      </c>
      <c r="O90" s="42"/>
      <c r="P90" s="43">
        <v>1723.9563993571312</v>
      </c>
      <c r="Q90" s="85"/>
      <c r="R90" s="85"/>
      <c r="S90" s="85"/>
    </row>
    <row r="91" spans="1:19" ht="15" customHeight="1" thickBot="1" x14ac:dyDescent="0.25">
      <c r="A91" s="103"/>
      <c r="B91" s="106"/>
      <c r="C91" s="86"/>
      <c r="D91" s="109"/>
      <c r="E91" s="112"/>
      <c r="F91" s="112"/>
      <c r="G91" s="45"/>
      <c r="H91" s="46"/>
      <c r="I91" s="118" t="s">
        <v>37</v>
      </c>
      <c r="J91" s="118"/>
      <c r="K91" s="47"/>
      <c r="L91" s="78">
        <f>IFERROR((L88-L81)/K80,"0")</f>
        <v>2261.649776453055</v>
      </c>
      <c r="M91" s="48"/>
      <c r="N91" s="49">
        <v>1839.5296343001262</v>
      </c>
      <c r="O91" s="48"/>
      <c r="P91" s="49">
        <v>1683.1725208524583</v>
      </c>
      <c r="Q91" s="86"/>
      <c r="R91" s="86"/>
      <c r="S91" s="86"/>
    </row>
    <row r="92" spans="1:19" ht="15" customHeight="1" thickTop="1" x14ac:dyDescent="0.2">
      <c r="A92" s="101">
        <v>8</v>
      </c>
      <c r="B92" s="104" t="s">
        <v>52</v>
      </c>
      <c r="C92" s="84" t="s">
        <v>75</v>
      </c>
      <c r="D92" s="107" t="s">
        <v>76</v>
      </c>
      <c r="E92" s="110" t="s">
        <v>77</v>
      </c>
      <c r="F92" s="110" t="s">
        <v>78</v>
      </c>
      <c r="G92" s="5" t="s">
        <v>21</v>
      </c>
      <c r="H92" s="119" t="s">
        <v>22</v>
      </c>
      <c r="I92" s="120"/>
      <c r="J92" s="120"/>
      <c r="K92" s="6">
        <v>886</v>
      </c>
      <c r="L92" s="72"/>
      <c r="M92" s="55">
        <v>688</v>
      </c>
      <c r="N92" s="7"/>
      <c r="O92" s="55">
        <v>708</v>
      </c>
      <c r="P92" s="8"/>
      <c r="Q92" s="84" t="s">
        <v>79</v>
      </c>
      <c r="R92" s="84"/>
      <c r="S92" s="84" t="s">
        <v>202</v>
      </c>
    </row>
    <row r="93" spans="1:19" ht="14.4" customHeight="1" x14ac:dyDescent="0.2">
      <c r="A93" s="102"/>
      <c r="B93" s="105"/>
      <c r="C93" s="85"/>
      <c r="D93" s="108"/>
      <c r="E93" s="111"/>
      <c r="F93" s="111"/>
      <c r="G93" s="9">
        <v>1118189</v>
      </c>
      <c r="H93" s="87" t="s">
        <v>25</v>
      </c>
      <c r="I93" s="88"/>
      <c r="J93" s="88"/>
      <c r="K93" s="10"/>
      <c r="L93" s="73">
        <v>429812</v>
      </c>
      <c r="M93" s="12"/>
      <c r="N93" s="56">
        <v>339659</v>
      </c>
      <c r="O93" s="12"/>
      <c r="P93" s="15">
        <v>317796</v>
      </c>
      <c r="Q93" s="85"/>
      <c r="R93" s="85"/>
      <c r="S93" s="85"/>
    </row>
    <row r="94" spans="1:19" x14ac:dyDescent="0.2">
      <c r="A94" s="102"/>
      <c r="B94" s="105"/>
      <c r="C94" s="85"/>
      <c r="D94" s="108"/>
      <c r="E94" s="111"/>
      <c r="F94" s="111"/>
      <c r="G94" s="9"/>
      <c r="H94" s="16"/>
      <c r="I94" s="89" t="s">
        <v>26</v>
      </c>
      <c r="J94" s="90"/>
      <c r="K94" s="17"/>
      <c r="L94" s="74">
        <v>44153</v>
      </c>
      <c r="M94" s="19"/>
      <c r="N94" s="57">
        <v>1787</v>
      </c>
      <c r="O94" s="19"/>
      <c r="P94" s="57">
        <v>41811</v>
      </c>
      <c r="Q94" s="85"/>
      <c r="R94" s="85"/>
      <c r="S94" s="85"/>
    </row>
    <row r="95" spans="1:19" ht="14.4" customHeight="1" x14ac:dyDescent="0.2">
      <c r="A95" s="102"/>
      <c r="B95" s="105"/>
      <c r="C95" s="85"/>
      <c r="D95" s="108"/>
      <c r="E95" s="111"/>
      <c r="F95" s="111"/>
      <c r="G95" s="9" t="s">
        <v>27</v>
      </c>
      <c r="H95" s="22"/>
      <c r="I95" s="91" t="s">
        <v>28</v>
      </c>
      <c r="J95" s="92"/>
      <c r="K95" s="23"/>
      <c r="L95" s="75">
        <v>571410</v>
      </c>
      <c r="M95" s="25"/>
      <c r="N95" s="58">
        <v>534930</v>
      </c>
      <c r="O95" s="25"/>
      <c r="P95" s="58">
        <v>599123</v>
      </c>
      <c r="Q95" s="85"/>
      <c r="R95" s="85"/>
      <c r="S95" s="85"/>
    </row>
    <row r="96" spans="1:19" x14ac:dyDescent="0.2">
      <c r="A96" s="102"/>
      <c r="B96" s="105"/>
      <c r="C96" s="85"/>
      <c r="D96" s="108"/>
      <c r="E96" s="111"/>
      <c r="F96" s="111"/>
      <c r="G96" s="9">
        <v>2185109</v>
      </c>
      <c r="H96" s="22"/>
      <c r="I96" s="93" t="s">
        <v>29</v>
      </c>
      <c r="J96" s="28" t="s">
        <v>30</v>
      </c>
      <c r="K96" s="29">
        <v>74</v>
      </c>
      <c r="L96" s="95">
        <v>926889</v>
      </c>
      <c r="M96" s="59">
        <v>58</v>
      </c>
      <c r="N96" s="123">
        <v>722448</v>
      </c>
      <c r="O96" s="59">
        <v>50</v>
      </c>
      <c r="P96" s="98">
        <v>641357.03506230086</v>
      </c>
      <c r="Q96" s="85"/>
      <c r="R96" s="85"/>
      <c r="S96" s="85"/>
    </row>
    <row r="97" spans="1:19" x14ac:dyDescent="0.2">
      <c r="A97" s="102"/>
      <c r="B97" s="105"/>
      <c r="C97" s="85"/>
      <c r="D97" s="108"/>
      <c r="E97" s="111"/>
      <c r="F97" s="111"/>
      <c r="G97" s="9"/>
      <c r="H97" s="22"/>
      <c r="I97" s="94"/>
      <c r="J97" s="31" t="s">
        <v>31</v>
      </c>
      <c r="K97" s="29">
        <v>5</v>
      </c>
      <c r="L97" s="96"/>
      <c r="M97" s="59">
        <v>5</v>
      </c>
      <c r="N97" s="124"/>
      <c r="O97" s="59">
        <v>7</v>
      </c>
      <c r="P97" s="99"/>
      <c r="Q97" s="85"/>
      <c r="R97" s="85"/>
      <c r="S97" s="85"/>
    </row>
    <row r="98" spans="1:19" ht="24" customHeight="1" x14ac:dyDescent="0.2">
      <c r="A98" s="102"/>
      <c r="B98" s="105"/>
      <c r="C98" s="85"/>
      <c r="D98" s="108"/>
      <c r="E98" s="111"/>
      <c r="F98" s="111"/>
      <c r="G98" s="9"/>
      <c r="H98" s="22"/>
      <c r="I98" s="94"/>
      <c r="J98" s="31" t="s">
        <v>32</v>
      </c>
      <c r="K98" s="29">
        <v>15</v>
      </c>
      <c r="L98" s="96"/>
      <c r="M98" s="59">
        <v>14</v>
      </c>
      <c r="N98" s="124"/>
      <c r="O98" s="59">
        <v>15</v>
      </c>
      <c r="P98" s="99"/>
      <c r="Q98" s="85"/>
      <c r="R98" s="85"/>
      <c r="S98" s="85"/>
    </row>
    <row r="99" spans="1:19" ht="24" customHeight="1" x14ac:dyDescent="0.2">
      <c r="A99" s="102"/>
      <c r="B99" s="105"/>
      <c r="C99" s="85"/>
      <c r="D99" s="108"/>
      <c r="E99" s="111"/>
      <c r="F99" s="111"/>
      <c r="G99" s="9"/>
      <c r="H99" s="22"/>
      <c r="I99" s="91"/>
      <c r="J99" s="32" t="s">
        <v>33</v>
      </c>
      <c r="K99" s="33">
        <v>36</v>
      </c>
      <c r="L99" s="97"/>
      <c r="M99" s="60">
        <v>17</v>
      </c>
      <c r="N99" s="125"/>
      <c r="O99" s="60">
        <v>11</v>
      </c>
      <c r="P99" s="100"/>
      <c r="Q99" s="85"/>
      <c r="R99" s="85"/>
      <c r="S99" s="85"/>
    </row>
    <row r="100" spans="1:19" x14ac:dyDescent="0.2">
      <c r="A100" s="102"/>
      <c r="B100" s="105"/>
      <c r="C100" s="85"/>
      <c r="D100" s="108"/>
      <c r="E100" s="111"/>
      <c r="F100" s="111"/>
      <c r="G100" s="9"/>
      <c r="H100" s="113" t="s">
        <v>34</v>
      </c>
      <c r="I100" s="114"/>
      <c r="J100" s="114"/>
      <c r="K100" s="10"/>
      <c r="L100" s="73">
        <f>L94+L95+L96</f>
        <v>1542452</v>
      </c>
      <c r="M100" s="12"/>
      <c r="N100" s="13">
        <v>1259165</v>
      </c>
      <c r="O100" s="12"/>
      <c r="P100" s="13">
        <v>1282291.035062301</v>
      </c>
      <c r="Q100" s="85"/>
      <c r="R100" s="85"/>
      <c r="S100" s="85"/>
    </row>
    <row r="101" spans="1:19" ht="14.4" customHeight="1" x14ac:dyDescent="0.2">
      <c r="A101" s="102"/>
      <c r="B101" s="105"/>
      <c r="C101" s="85"/>
      <c r="D101" s="108"/>
      <c r="E101" s="111"/>
      <c r="F101" s="111"/>
      <c r="G101" s="9"/>
      <c r="H101" s="35"/>
      <c r="I101" s="115" t="s">
        <v>35</v>
      </c>
      <c r="J101" s="116"/>
      <c r="K101" s="36"/>
      <c r="L101" s="76">
        <f>L93-L100</f>
        <v>-1112640</v>
      </c>
      <c r="M101" s="37"/>
      <c r="N101" s="38">
        <v>-919506</v>
      </c>
      <c r="O101" s="37"/>
      <c r="P101" s="38">
        <v>-964495.03506230097</v>
      </c>
      <c r="Q101" s="85"/>
      <c r="R101" s="85"/>
      <c r="S101" s="85"/>
    </row>
    <row r="102" spans="1:19" ht="14.4" customHeight="1" x14ac:dyDescent="0.2">
      <c r="A102" s="102"/>
      <c r="B102" s="105"/>
      <c r="C102" s="85"/>
      <c r="D102" s="108"/>
      <c r="E102" s="111"/>
      <c r="F102" s="111"/>
      <c r="G102" s="9"/>
      <c r="H102" s="40"/>
      <c r="I102" s="117" t="s">
        <v>36</v>
      </c>
      <c r="J102" s="117"/>
      <c r="K102" s="41"/>
      <c r="L102" s="77">
        <f>IFERROR(L100/K92,"0")</f>
        <v>1740.9164785553048</v>
      </c>
      <c r="M102" s="42"/>
      <c r="N102" s="43">
        <v>1830.1816860465117</v>
      </c>
      <c r="O102" s="42"/>
      <c r="P102" s="43">
        <v>1811.1455297490127</v>
      </c>
      <c r="Q102" s="85"/>
      <c r="R102" s="85"/>
      <c r="S102" s="85"/>
    </row>
    <row r="103" spans="1:19" ht="15" customHeight="1" thickBot="1" x14ac:dyDescent="0.25">
      <c r="A103" s="103"/>
      <c r="B103" s="106"/>
      <c r="C103" s="86"/>
      <c r="D103" s="109"/>
      <c r="E103" s="112"/>
      <c r="F103" s="112"/>
      <c r="G103" s="45"/>
      <c r="H103" s="46"/>
      <c r="I103" s="118" t="s">
        <v>37</v>
      </c>
      <c r="J103" s="118"/>
      <c r="K103" s="47"/>
      <c r="L103" s="78">
        <f>IFERROR((L100-L93)/K92,"0")</f>
        <v>1255.8013544018058</v>
      </c>
      <c r="M103" s="48"/>
      <c r="N103" s="49">
        <v>1336.4912790697674</v>
      </c>
      <c r="O103" s="48"/>
      <c r="P103" s="49">
        <v>1362.2811229693516</v>
      </c>
      <c r="Q103" s="86"/>
      <c r="R103" s="86"/>
      <c r="S103" s="86"/>
    </row>
    <row r="104" spans="1:19" ht="15" customHeight="1" thickTop="1" x14ac:dyDescent="0.2">
      <c r="A104" s="101">
        <v>9</v>
      </c>
      <c r="B104" s="104" t="s">
        <v>52</v>
      </c>
      <c r="C104" s="84" t="s">
        <v>80</v>
      </c>
      <c r="D104" s="107" t="s">
        <v>81</v>
      </c>
      <c r="E104" s="110" t="s">
        <v>82</v>
      </c>
      <c r="F104" s="110" t="s">
        <v>83</v>
      </c>
      <c r="G104" s="5" t="s">
        <v>21</v>
      </c>
      <c r="H104" s="119" t="s">
        <v>22</v>
      </c>
      <c r="I104" s="120"/>
      <c r="J104" s="120"/>
      <c r="K104" s="6">
        <v>328</v>
      </c>
      <c r="L104" s="72"/>
      <c r="M104" s="6">
        <v>307</v>
      </c>
      <c r="N104" s="7"/>
      <c r="O104" s="6">
        <v>348</v>
      </c>
      <c r="P104" s="8"/>
      <c r="Q104" s="84" t="s">
        <v>84</v>
      </c>
      <c r="R104" s="84"/>
      <c r="S104" s="84" t="s">
        <v>85</v>
      </c>
    </row>
    <row r="105" spans="1:19" ht="14.4" customHeight="1" x14ac:dyDescent="0.2">
      <c r="A105" s="102"/>
      <c r="B105" s="105"/>
      <c r="C105" s="85"/>
      <c r="D105" s="108"/>
      <c r="E105" s="111"/>
      <c r="F105" s="111"/>
      <c r="G105" s="9">
        <v>626135</v>
      </c>
      <c r="H105" s="87" t="s">
        <v>25</v>
      </c>
      <c r="I105" s="88"/>
      <c r="J105" s="88"/>
      <c r="K105" s="10"/>
      <c r="L105" s="73">
        <v>12975</v>
      </c>
      <c r="M105" s="12"/>
      <c r="N105" s="15">
        <v>74688</v>
      </c>
      <c r="O105" s="12"/>
      <c r="P105" s="15">
        <v>74688</v>
      </c>
      <c r="Q105" s="85"/>
      <c r="R105" s="85"/>
      <c r="S105" s="121"/>
    </row>
    <row r="106" spans="1:19" x14ac:dyDescent="0.2">
      <c r="A106" s="102"/>
      <c r="B106" s="105"/>
      <c r="C106" s="85"/>
      <c r="D106" s="108"/>
      <c r="E106" s="111"/>
      <c r="F106" s="111"/>
      <c r="G106" s="9"/>
      <c r="H106" s="16"/>
      <c r="I106" s="89" t="s">
        <v>26</v>
      </c>
      <c r="J106" s="90"/>
      <c r="K106" s="17"/>
      <c r="L106" s="74">
        <v>0</v>
      </c>
      <c r="M106" s="19"/>
      <c r="N106" s="21">
        <v>5333</v>
      </c>
      <c r="O106" s="19"/>
      <c r="P106" s="21">
        <v>30144</v>
      </c>
      <c r="Q106" s="85"/>
      <c r="R106" s="85"/>
      <c r="S106" s="121"/>
    </row>
    <row r="107" spans="1:19" ht="14.4" customHeight="1" x14ac:dyDescent="0.2">
      <c r="A107" s="102"/>
      <c r="B107" s="105"/>
      <c r="C107" s="85"/>
      <c r="D107" s="108"/>
      <c r="E107" s="111"/>
      <c r="F107" s="111"/>
      <c r="G107" s="9" t="s">
        <v>27</v>
      </c>
      <c r="H107" s="22"/>
      <c r="I107" s="91" t="s">
        <v>28</v>
      </c>
      <c r="J107" s="92"/>
      <c r="K107" s="23"/>
      <c r="L107" s="75">
        <v>74611</v>
      </c>
      <c r="M107" s="25"/>
      <c r="N107" s="27">
        <v>80976</v>
      </c>
      <c r="O107" s="25"/>
      <c r="P107" s="27">
        <v>76251</v>
      </c>
      <c r="Q107" s="85"/>
      <c r="R107" s="85"/>
      <c r="S107" s="121"/>
    </row>
    <row r="108" spans="1:19" x14ac:dyDescent="0.2">
      <c r="A108" s="102"/>
      <c r="B108" s="105"/>
      <c r="C108" s="85"/>
      <c r="D108" s="108"/>
      <c r="E108" s="111"/>
      <c r="F108" s="111"/>
      <c r="G108" s="9">
        <v>301576</v>
      </c>
      <c r="H108" s="22"/>
      <c r="I108" s="93" t="s">
        <v>29</v>
      </c>
      <c r="J108" s="28" t="s">
        <v>30</v>
      </c>
      <c r="K108" s="29">
        <v>34</v>
      </c>
      <c r="L108" s="95">
        <v>429287</v>
      </c>
      <c r="M108" s="29">
        <v>35</v>
      </c>
      <c r="N108" s="123">
        <v>424353</v>
      </c>
      <c r="O108" s="29">
        <v>35</v>
      </c>
      <c r="P108" s="98">
        <v>424353</v>
      </c>
      <c r="Q108" s="85"/>
      <c r="R108" s="85"/>
      <c r="S108" s="121"/>
    </row>
    <row r="109" spans="1:19" x14ac:dyDescent="0.2">
      <c r="A109" s="102"/>
      <c r="B109" s="105"/>
      <c r="C109" s="85"/>
      <c r="D109" s="108"/>
      <c r="E109" s="111"/>
      <c r="F109" s="111"/>
      <c r="G109" s="9"/>
      <c r="H109" s="22"/>
      <c r="I109" s="94"/>
      <c r="J109" s="31" t="s">
        <v>31</v>
      </c>
      <c r="K109" s="29">
        <v>2</v>
      </c>
      <c r="L109" s="96"/>
      <c r="M109" s="29"/>
      <c r="N109" s="124"/>
      <c r="O109" s="29"/>
      <c r="P109" s="99"/>
      <c r="Q109" s="85"/>
      <c r="R109" s="85"/>
      <c r="S109" s="121"/>
    </row>
    <row r="110" spans="1:19" ht="24" customHeight="1" x14ac:dyDescent="0.2">
      <c r="A110" s="102"/>
      <c r="B110" s="105"/>
      <c r="C110" s="85"/>
      <c r="D110" s="108"/>
      <c r="E110" s="111"/>
      <c r="F110" s="111"/>
      <c r="G110" s="9"/>
      <c r="H110" s="22"/>
      <c r="I110" s="94"/>
      <c r="J110" s="31" t="s">
        <v>32</v>
      </c>
      <c r="K110" s="29">
        <v>4</v>
      </c>
      <c r="L110" s="96"/>
      <c r="M110" s="29">
        <v>5</v>
      </c>
      <c r="N110" s="124"/>
      <c r="O110" s="29">
        <v>5</v>
      </c>
      <c r="P110" s="99"/>
      <c r="Q110" s="85"/>
      <c r="R110" s="85"/>
      <c r="S110" s="121"/>
    </row>
    <row r="111" spans="1:19" ht="24" customHeight="1" x14ac:dyDescent="0.2">
      <c r="A111" s="102"/>
      <c r="B111" s="105"/>
      <c r="C111" s="85"/>
      <c r="D111" s="108"/>
      <c r="E111" s="111"/>
      <c r="F111" s="111"/>
      <c r="G111" s="9"/>
      <c r="H111" s="22"/>
      <c r="I111" s="91"/>
      <c r="J111" s="32" t="s">
        <v>33</v>
      </c>
      <c r="K111" s="33">
        <v>22</v>
      </c>
      <c r="L111" s="97"/>
      <c r="M111" s="33">
        <v>20</v>
      </c>
      <c r="N111" s="125"/>
      <c r="O111" s="33">
        <v>20</v>
      </c>
      <c r="P111" s="100"/>
      <c r="Q111" s="85"/>
      <c r="R111" s="85"/>
      <c r="S111" s="121"/>
    </row>
    <row r="112" spans="1:19" x14ac:dyDescent="0.2">
      <c r="A112" s="102"/>
      <c r="B112" s="105"/>
      <c r="C112" s="85"/>
      <c r="D112" s="108"/>
      <c r="E112" s="111"/>
      <c r="F112" s="111"/>
      <c r="G112" s="9"/>
      <c r="H112" s="113" t="s">
        <v>34</v>
      </c>
      <c r="I112" s="114"/>
      <c r="J112" s="114"/>
      <c r="K112" s="10"/>
      <c r="L112" s="73">
        <f>L106+L107+L108</f>
        <v>503898</v>
      </c>
      <c r="M112" s="12"/>
      <c r="N112" s="13">
        <v>510662</v>
      </c>
      <c r="O112" s="12"/>
      <c r="P112" s="13">
        <v>530748</v>
      </c>
      <c r="Q112" s="85"/>
      <c r="R112" s="85"/>
      <c r="S112" s="121"/>
    </row>
    <row r="113" spans="1:19" ht="14.4" customHeight="1" x14ac:dyDescent="0.2">
      <c r="A113" s="102"/>
      <c r="B113" s="105"/>
      <c r="C113" s="85"/>
      <c r="D113" s="108"/>
      <c r="E113" s="111"/>
      <c r="F113" s="111"/>
      <c r="G113" s="9"/>
      <c r="H113" s="35"/>
      <c r="I113" s="115" t="s">
        <v>35</v>
      </c>
      <c r="J113" s="116"/>
      <c r="K113" s="36"/>
      <c r="L113" s="76">
        <f>L105-L112</f>
        <v>-490923</v>
      </c>
      <c r="M113" s="37"/>
      <c r="N113" s="38">
        <v>-435974</v>
      </c>
      <c r="O113" s="37"/>
      <c r="P113" s="38">
        <v>-456060</v>
      </c>
      <c r="Q113" s="85"/>
      <c r="R113" s="85"/>
      <c r="S113" s="121"/>
    </row>
    <row r="114" spans="1:19" ht="14.4" customHeight="1" x14ac:dyDescent="0.2">
      <c r="A114" s="102"/>
      <c r="B114" s="105"/>
      <c r="C114" s="85"/>
      <c r="D114" s="108"/>
      <c r="E114" s="111"/>
      <c r="F114" s="111"/>
      <c r="G114" s="9"/>
      <c r="H114" s="40"/>
      <c r="I114" s="117" t="s">
        <v>36</v>
      </c>
      <c r="J114" s="117"/>
      <c r="K114" s="41"/>
      <c r="L114" s="77">
        <f>IFERROR(L112/K104,"0")</f>
        <v>1536.2743902439024</v>
      </c>
      <c r="M114" s="42"/>
      <c r="N114" s="43">
        <v>1663.3941368078176</v>
      </c>
      <c r="O114" s="42"/>
      <c r="P114" s="43">
        <v>1525.1379310344828</v>
      </c>
      <c r="Q114" s="85"/>
      <c r="R114" s="85"/>
      <c r="S114" s="121"/>
    </row>
    <row r="115" spans="1:19" ht="15" customHeight="1" thickBot="1" x14ac:dyDescent="0.25">
      <c r="A115" s="103"/>
      <c r="B115" s="106"/>
      <c r="C115" s="86"/>
      <c r="D115" s="109"/>
      <c r="E115" s="112"/>
      <c r="F115" s="112"/>
      <c r="G115" s="45"/>
      <c r="H115" s="46"/>
      <c r="I115" s="118" t="s">
        <v>37</v>
      </c>
      <c r="J115" s="118"/>
      <c r="K115" s="47"/>
      <c r="L115" s="78">
        <f>IFERROR((L112-L105)/K104,"0")</f>
        <v>1496.7164634146341</v>
      </c>
      <c r="M115" s="48"/>
      <c r="N115" s="49">
        <v>1420.1107491856678</v>
      </c>
      <c r="O115" s="48"/>
      <c r="P115" s="49">
        <v>1310.5172413793102</v>
      </c>
      <c r="Q115" s="86"/>
      <c r="R115" s="86"/>
      <c r="S115" s="122"/>
    </row>
    <row r="116" spans="1:19" ht="15" customHeight="1" thickTop="1" x14ac:dyDescent="0.2">
      <c r="A116" s="101">
        <v>10</v>
      </c>
      <c r="B116" s="104" t="s">
        <v>52</v>
      </c>
      <c r="C116" s="84" t="s">
        <v>86</v>
      </c>
      <c r="D116" s="107" t="s">
        <v>87</v>
      </c>
      <c r="E116" s="110" t="s">
        <v>88</v>
      </c>
      <c r="F116" s="110" t="s">
        <v>89</v>
      </c>
      <c r="G116" s="5" t="s">
        <v>21</v>
      </c>
      <c r="H116" s="119" t="s">
        <v>22</v>
      </c>
      <c r="I116" s="120"/>
      <c r="J116" s="120"/>
      <c r="K116" s="6">
        <v>1296</v>
      </c>
      <c r="L116" s="72"/>
      <c r="M116" s="6">
        <v>1284</v>
      </c>
      <c r="N116" s="7"/>
      <c r="O116" s="6">
        <v>1308</v>
      </c>
      <c r="P116" s="8"/>
      <c r="Q116" s="84" t="s">
        <v>79</v>
      </c>
      <c r="R116" s="84"/>
      <c r="S116" s="84" t="s">
        <v>203</v>
      </c>
    </row>
    <row r="117" spans="1:19" ht="14.4" customHeight="1" x14ac:dyDescent="0.2">
      <c r="A117" s="102"/>
      <c r="B117" s="105"/>
      <c r="C117" s="85"/>
      <c r="D117" s="108"/>
      <c r="E117" s="111"/>
      <c r="F117" s="111"/>
      <c r="G117" s="9">
        <v>730407</v>
      </c>
      <c r="H117" s="87" t="s">
        <v>25</v>
      </c>
      <c r="I117" s="88"/>
      <c r="J117" s="88"/>
      <c r="K117" s="10"/>
      <c r="L117" s="73">
        <v>493914</v>
      </c>
      <c r="M117" s="12"/>
      <c r="N117" s="15">
        <v>473956</v>
      </c>
      <c r="O117" s="12"/>
      <c r="P117" s="15">
        <v>469377</v>
      </c>
      <c r="Q117" s="85"/>
      <c r="R117" s="85"/>
      <c r="S117" s="85"/>
    </row>
    <row r="118" spans="1:19" x14ac:dyDescent="0.2">
      <c r="A118" s="102"/>
      <c r="B118" s="105"/>
      <c r="C118" s="85"/>
      <c r="D118" s="108"/>
      <c r="E118" s="111"/>
      <c r="F118" s="111"/>
      <c r="G118" s="9"/>
      <c r="H118" s="16"/>
      <c r="I118" s="89" t="s">
        <v>26</v>
      </c>
      <c r="J118" s="90"/>
      <c r="K118" s="17"/>
      <c r="L118" s="74">
        <v>2098</v>
      </c>
      <c r="M118" s="19"/>
      <c r="N118" s="21">
        <v>4881</v>
      </c>
      <c r="O118" s="19"/>
      <c r="P118" s="21">
        <v>4417</v>
      </c>
      <c r="Q118" s="85"/>
      <c r="R118" s="85"/>
      <c r="S118" s="85"/>
    </row>
    <row r="119" spans="1:19" ht="14.4" customHeight="1" x14ac:dyDescent="0.2">
      <c r="A119" s="102"/>
      <c r="B119" s="105"/>
      <c r="C119" s="85"/>
      <c r="D119" s="108"/>
      <c r="E119" s="111"/>
      <c r="F119" s="111"/>
      <c r="G119" s="9" t="s">
        <v>27</v>
      </c>
      <c r="H119" s="22"/>
      <c r="I119" s="91" t="s">
        <v>28</v>
      </c>
      <c r="J119" s="92"/>
      <c r="K119" s="23"/>
      <c r="L119" s="75">
        <v>198207</v>
      </c>
      <c r="M119" s="25"/>
      <c r="N119" s="27">
        <v>217384</v>
      </c>
      <c r="O119" s="25"/>
      <c r="P119" s="27">
        <v>240066</v>
      </c>
      <c r="Q119" s="85"/>
      <c r="R119" s="85"/>
      <c r="S119" s="85"/>
    </row>
    <row r="120" spans="1:19" x14ac:dyDescent="0.2">
      <c r="A120" s="102"/>
      <c r="B120" s="105"/>
      <c r="C120" s="85"/>
      <c r="D120" s="108"/>
      <c r="E120" s="111"/>
      <c r="F120" s="111"/>
      <c r="G120" s="9">
        <v>2054753</v>
      </c>
      <c r="H120" s="22"/>
      <c r="I120" s="93" t="s">
        <v>29</v>
      </c>
      <c r="J120" s="28" t="s">
        <v>30</v>
      </c>
      <c r="K120" s="29">
        <v>117</v>
      </c>
      <c r="L120" s="95">
        <v>1337571</v>
      </c>
      <c r="M120" s="29">
        <v>115</v>
      </c>
      <c r="N120" s="123">
        <v>1402868</v>
      </c>
      <c r="O120" s="29">
        <v>118</v>
      </c>
      <c r="P120" s="98">
        <v>1429892.4681818183</v>
      </c>
      <c r="Q120" s="85"/>
      <c r="R120" s="85"/>
      <c r="S120" s="85"/>
    </row>
    <row r="121" spans="1:19" x14ac:dyDescent="0.2">
      <c r="A121" s="102"/>
      <c r="B121" s="105"/>
      <c r="C121" s="85"/>
      <c r="D121" s="108"/>
      <c r="E121" s="111"/>
      <c r="F121" s="111"/>
      <c r="G121" s="9"/>
      <c r="H121" s="22"/>
      <c r="I121" s="94"/>
      <c r="J121" s="31" t="s">
        <v>31</v>
      </c>
      <c r="K121" s="29">
        <v>4</v>
      </c>
      <c r="L121" s="96"/>
      <c r="M121" s="29">
        <v>15</v>
      </c>
      <c r="N121" s="124"/>
      <c r="O121" s="29">
        <v>18</v>
      </c>
      <c r="P121" s="99"/>
      <c r="Q121" s="85"/>
      <c r="R121" s="85"/>
      <c r="S121" s="85"/>
    </row>
    <row r="122" spans="1:19" ht="24" customHeight="1" x14ac:dyDescent="0.2">
      <c r="A122" s="102"/>
      <c r="B122" s="105"/>
      <c r="C122" s="85"/>
      <c r="D122" s="108"/>
      <c r="E122" s="111"/>
      <c r="F122" s="111"/>
      <c r="G122" s="9"/>
      <c r="H122" s="22"/>
      <c r="I122" s="94"/>
      <c r="J122" s="31" t="s">
        <v>32</v>
      </c>
      <c r="K122" s="29">
        <v>20</v>
      </c>
      <c r="L122" s="96"/>
      <c r="M122" s="29">
        <v>11</v>
      </c>
      <c r="N122" s="124"/>
      <c r="O122" s="29">
        <v>9</v>
      </c>
      <c r="P122" s="99"/>
      <c r="Q122" s="85"/>
      <c r="R122" s="85"/>
      <c r="S122" s="85"/>
    </row>
    <row r="123" spans="1:19" ht="24" customHeight="1" x14ac:dyDescent="0.2">
      <c r="A123" s="102"/>
      <c r="B123" s="105"/>
      <c r="C123" s="85"/>
      <c r="D123" s="108"/>
      <c r="E123" s="111"/>
      <c r="F123" s="111"/>
      <c r="G123" s="9"/>
      <c r="H123" s="22"/>
      <c r="I123" s="91"/>
      <c r="J123" s="32" t="s">
        <v>33</v>
      </c>
      <c r="K123" s="33">
        <v>31</v>
      </c>
      <c r="L123" s="97"/>
      <c r="M123" s="33">
        <v>40</v>
      </c>
      <c r="N123" s="125"/>
      <c r="O123" s="33">
        <v>45</v>
      </c>
      <c r="P123" s="100"/>
      <c r="Q123" s="85"/>
      <c r="R123" s="85"/>
      <c r="S123" s="85"/>
    </row>
    <row r="124" spans="1:19" x14ac:dyDescent="0.2">
      <c r="A124" s="102"/>
      <c r="B124" s="105"/>
      <c r="C124" s="85"/>
      <c r="D124" s="108"/>
      <c r="E124" s="111"/>
      <c r="F124" s="111"/>
      <c r="G124" s="9"/>
      <c r="H124" s="113" t="s">
        <v>34</v>
      </c>
      <c r="I124" s="114"/>
      <c r="J124" s="114"/>
      <c r="K124" s="10"/>
      <c r="L124" s="73">
        <f>L118+L119+L120</f>
        <v>1537876</v>
      </c>
      <c r="M124" s="12"/>
      <c r="N124" s="13">
        <v>1625133</v>
      </c>
      <c r="O124" s="12"/>
      <c r="P124" s="13">
        <v>1674375.4681818183</v>
      </c>
      <c r="Q124" s="85"/>
      <c r="R124" s="85"/>
      <c r="S124" s="85"/>
    </row>
    <row r="125" spans="1:19" ht="14.4" customHeight="1" x14ac:dyDescent="0.2">
      <c r="A125" s="102"/>
      <c r="B125" s="105"/>
      <c r="C125" s="85"/>
      <c r="D125" s="108"/>
      <c r="E125" s="111"/>
      <c r="F125" s="111"/>
      <c r="G125" s="9"/>
      <c r="H125" s="35"/>
      <c r="I125" s="115" t="s">
        <v>35</v>
      </c>
      <c r="J125" s="116"/>
      <c r="K125" s="36"/>
      <c r="L125" s="76">
        <f>L117-L124</f>
        <v>-1043962</v>
      </c>
      <c r="M125" s="37"/>
      <c r="N125" s="38">
        <v>-1151177</v>
      </c>
      <c r="O125" s="37"/>
      <c r="P125" s="38">
        <v>-1204998.4681818183</v>
      </c>
      <c r="Q125" s="85"/>
      <c r="R125" s="85"/>
      <c r="S125" s="85"/>
    </row>
    <row r="126" spans="1:19" ht="14.4" customHeight="1" x14ac:dyDescent="0.2">
      <c r="A126" s="102"/>
      <c r="B126" s="105"/>
      <c r="C126" s="85"/>
      <c r="D126" s="108"/>
      <c r="E126" s="111"/>
      <c r="F126" s="111"/>
      <c r="G126" s="9"/>
      <c r="H126" s="40"/>
      <c r="I126" s="117" t="s">
        <v>36</v>
      </c>
      <c r="J126" s="117"/>
      <c r="K126" s="41"/>
      <c r="L126" s="77">
        <f>IFERROR(L124/K116,"0")</f>
        <v>1186.6327160493827</v>
      </c>
      <c r="M126" s="42"/>
      <c r="N126" s="43">
        <v>1265.6799065420562</v>
      </c>
      <c r="O126" s="42"/>
      <c r="P126" s="43">
        <v>1280.1035689463442</v>
      </c>
      <c r="Q126" s="85"/>
      <c r="R126" s="85"/>
      <c r="S126" s="85"/>
    </row>
    <row r="127" spans="1:19" ht="15" customHeight="1" thickBot="1" x14ac:dyDescent="0.25">
      <c r="A127" s="103"/>
      <c r="B127" s="106"/>
      <c r="C127" s="86"/>
      <c r="D127" s="109"/>
      <c r="E127" s="112"/>
      <c r="F127" s="112"/>
      <c r="G127" s="45"/>
      <c r="H127" s="46"/>
      <c r="I127" s="118" t="s">
        <v>37</v>
      </c>
      <c r="J127" s="118"/>
      <c r="K127" s="47"/>
      <c r="L127" s="78">
        <f>IFERROR((L124-L117)/K116,"0")</f>
        <v>805.52623456790127</v>
      </c>
      <c r="M127" s="48"/>
      <c r="N127" s="49">
        <v>896.55529595015571</v>
      </c>
      <c r="O127" s="48"/>
      <c r="P127" s="49">
        <v>921.25265151515157</v>
      </c>
      <c r="Q127" s="86"/>
      <c r="R127" s="86"/>
      <c r="S127" s="86"/>
    </row>
    <row r="128" spans="1:19" ht="15" customHeight="1" thickTop="1" x14ac:dyDescent="0.2">
      <c r="A128" s="101">
        <v>11</v>
      </c>
      <c r="B128" s="104" t="s">
        <v>52</v>
      </c>
      <c r="C128" s="84" t="s">
        <v>90</v>
      </c>
      <c r="D128" s="107" t="s">
        <v>65</v>
      </c>
      <c r="E128" s="110" t="s">
        <v>91</v>
      </c>
      <c r="F128" s="110" t="s">
        <v>92</v>
      </c>
      <c r="G128" s="5" t="s">
        <v>21</v>
      </c>
      <c r="H128" s="152" t="s">
        <v>22</v>
      </c>
      <c r="I128" s="153"/>
      <c r="J128" s="154"/>
      <c r="K128" s="6">
        <v>22303</v>
      </c>
      <c r="L128" s="72"/>
      <c r="M128" s="6">
        <v>21308</v>
      </c>
      <c r="N128" s="7"/>
      <c r="O128" s="6">
        <v>21308</v>
      </c>
      <c r="P128" s="8"/>
      <c r="Q128" s="84" t="s">
        <v>93</v>
      </c>
      <c r="R128" s="84"/>
      <c r="S128" s="84" t="s">
        <v>216</v>
      </c>
    </row>
    <row r="129" spans="1:19" ht="14.4" customHeight="1" x14ac:dyDescent="0.2">
      <c r="A129" s="102"/>
      <c r="B129" s="105"/>
      <c r="C129" s="85"/>
      <c r="D129" s="108"/>
      <c r="E129" s="111"/>
      <c r="F129" s="111"/>
      <c r="G129" s="9">
        <v>639290</v>
      </c>
      <c r="H129" s="87" t="s">
        <v>25</v>
      </c>
      <c r="I129" s="149"/>
      <c r="J129" s="150"/>
      <c r="K129" s="10"/>
      <c r="L129" s="73">
        <v>111307</v>
      </c>
      <c r="M129" s="12"/>
      <c r="N129" s="15">
        <v>97488</v>
      </c>
      <c r="O129" s="12"/>
      <c r="P129" s="15">
        <v>134075</v>
      </c>
      <c r="Q129" s="85"/>
      <c r="R129" s="85"/>
      <c r="S129" s="85"/>
    </row>
    <row r="130" spans="1:19" x14ac:dyDescent="0.2">
      <c r="A130" s="102"/>
      <c r="B130" s="105"/>
      <c r="C130" s="85"/>
      <c r="D130" s="108"/>
      <c r="E130" s="111"/>
      <c r="F130" s="111"/>
      <c r="G130" s="9"/>
      <c r="H130" s="16"/>
      <c r="I130" s="90" t="s">
        <v>26</v>
      </c>
      <c r="J130" s="144"/>
      <c r="K130" s="17"/>
      <c r="L130" s="74">
        <v>87040</v>
      </c>
      <c r="M130" s="19"/>
      <c r="N130" s="21">
        <v>99858</v>
      </c>
      <c r="O130" s="19"/>
      <c r="P130" s="21">
        <v>83805</v>
      </c>
      <c r="Q130" s="85"/>
      <c r="R130" s="85"/>
      <c r="S130" s="85"/>
    </row>
    <row r="131" spans="1:19" ht="14.4" customHeight="1" x14ac:dyDescent="0.2">
      <c r="A131" s="102"/>
      <c r="B131" s="105"/>
      <c r="C131" s="85"/>
      <c r="D131" s="108"/>
      <c r="E131" s="111"/>
      <c r="F131" s="111"/>
      <c r="G131" s="9" t="s">
        <v>27</v>
      </c>
      <c r="H131" s="22"/>
      <c r="I131" s="92" t="s">
        <v>28</v>
      </c>
      <c r="J131" s="151"/>
      <c r="K131" s="23"/>
      <c r="L131" s="75">
        <v>108722</v>
      </c>
      <c r="M131" s="25"/>
      <c r="N131" s="27">
        <v>121229</v>
      </c>
      <c r="O131" s="25"/>
      <c r="P131" s="27">
        <v>168709</v>
      </c>
      <c r="Q131" s="85"/>
      <c r="R131" s="85"/>
      <c r="S131" s="85"/>
    </row>
    <row r="132" spans="1:19" x14ac:dyDescent="0.2">
      <c r="A132" s="102"/>
      <c r="B132" s="105"/>
      <c r="C132" s="85"/>
      <c r="D132" s="108"/>
      <c r="E132" s="111"/>
      <c r="F132" s="111"/>
      <c r="G132" s="9">
        <v>1453968</v>
      </c>
      <c r="H132" s="22"/>
      <c r="I132" s="93" t="s">
        <v>29</v>
      </c>
      <c r="J132" s="28" t="s">
        <v>30</v>
      </c>
      <c r="K132" s="29">
        <v>62</v>
      </c>
      <c r="L132" s="95">
        <v>719671</v>
      </c>
      <c r="M132" s="29">
        <v>67</v>
      </c>
      <c r="N132" s="123">
        <v>690401</v>
      </c>
      <c r="O132" s="29">
        <v>57</v>
      </c>
      <c r="P132" s="98">
        <v>614409.70883084578</v>
      </c>
      <c r="Q132" s="85"/>
      <c r="R132" s="85"/>
      <c r="S132" s="85"/>
    </row>
    <row r="133" spans="1:19" x14ac:dyDescent="0.2">
      <c r="A133" s="102"/>
      <c r="B133" s="105"/>
      <c r="C133" s="85"/>
      <c r="D133" s="108"/>
      <c r="E133" s="111"/>
      <c r="F133" s="111"/>
      <c r="G133" s="9"/>
      <c r="H133" s="22"/>
      <c r="I133" s="94"/>
      <c r="J133" s="31" t="s">
        <v>31</v>
      </c>
      <c r="K133" s="29">
        <v>5</v>
      </c>
      <c r="L133" s="96"/>
      <c r="M133" s="29">
        <v>5</v>
      </c>
      <c r="N133" s="124"/>
      <c r="O133" s="29">
        <v>6</v>
      </c>
      <c r="P133" s="99"/>
      <c r="Q133" s="85"/>
      <c r="R133" s="85"/>
      <c r="S133" s="85"/>
    </row>
    <row r="134" spans="1:19" ht="24" customHeight="1" x14ac:dyDescent="0.2">
      <c r="A134" s="102"/>
      <c r="B134" s="105"/>
      <c r="C134" s="85"/>
      <c r="D134" s="108"/>
      <c r="E134" s="111"/>
      <c r="F134" s="111"/>
      <c r="G134" s="9"/>
      <c r="H134" s="22"/>
      <c r="I134" s="94"/>
      <c r="J134" s="31" t="s">
        <v>32</v>
      </c>
      <c r="K134" s="29">
        <v>2</v>
      </c>
      <c r="L134" s="96"/>
      <c r="M134" s="29">
        <v>1</v>
      </c>
      <c r="N134" s="124"/>
      <c r="O134" s="29">
        <v>2</v>
      </c>
      <c r="P134" s="99"/>
      <c r="Q134" s="85"/>
      <c r="R134" s="85"/>
      <c r="S134" s="85"/>
    </row>
    <row r="135" spans="1:19" ht="24" customHeight="1" x14ac:dyDescent="0.2">
      <c r="A135" s="102"/>
      <c r="B135" s="105"/>
      <c r="C135" s="85"/>
      <c r="D135" s="108"/>
      <c r="E135" s="111"/>
      <c r="F135" s="111"/>
      <c r="G135" s="9"/>
      <c r="H135" s="22"/>
      <c r="I135" s="91"/>
      <c r="J135" s="32" t="s">
        <v>33</v>
      </c>
      <c r="K135" s="33">
        <v>53</v>
      </c>
      <c r="L135" s="97"/>
      <c r="M135" s="33">
        <v>48</v>
      </c>
      <c r="N135" s="125"/>
      <c r="O135" s="33">
        <v>46</v>
      </c>
      <c r="P135" s="100"/>
      <c r="Q135" s="85"/>
      <c r="R135" s="85"/>
      <c r="S135" s="85"/>
    </row>
    <row r="136" spans="1:19" x14ac:dyDescent="0.2">
      <c r="A136" s="102"/>
      <c r="B136" s="105"/>
      <c r="C136" s="85"/>
      <c r="D136" s="108"/>
      <c r="E136" s="111"/>
      <c r="F136" s="111"/>
      <c r="G136" s="9"/>
      <c r="H136" s="113" t="s">
        <v>34</v>
      </c>
      <c r="I136" s="114"/>
      <c r="J136" s="142"/>
      <c r="K136" s="10"/>
      <c r="L136" s="73">
        <f>L130+L131+L132</f>
        <v>915433</v>
      </c>
      <c r="M136" s="12"/>
      <c r="N136" s="13">
        <v>911488</v>
      </c>
      <c r="O136" s="12"/>
      <c r="P136" s="13">
        <v>866923.70883084578</v>
      </c>
      <c r="Q136" s="85"/>
      <c r="R136" s="85"/>
      <c r="S136" s="85"/>
    </row>
    <row r="137" spans="1:19" ht="14.4" customHeight="1" x14ac:dyDescent="0.2">
      <c r="A137" s="102"/>
      <c r="B137" s="105"/>
      <c r="C137" s="85"/>
      <c r="D137" s="108"/>
      <c r="E137" s="111"/>
      <c r="F137" s="111"/>
      <c r="G137" s="9"/>
      <c r="H137" s="35"/>
      <c r="I137" s="149" t="s">
        <v>35</v>
      </c>
      <c r="J137" s="150"/>
      <c r="K137" s="36"/>
      <c r="L137" s="76">
        <f>L129-L136</f>
        <v>-804126</v>
      </c>
      <c r="M137" s="37"/>
      <c r="N137" s="38">
        <v>-814000</v>
      </c>
      <c r="O137" s="37"/>
      <c r="P137" s="38">
        <v>-732848.70883084578</v>
      </c>
      <c r="Q137" s="85"/>
      <c r="R137" s="85"/>
      <c r="S137" s="85"/>
    </row>
    <row r="138" spans="1:19" ht="14.4" customHeight="1" x14ac:dyDescent="0.2">
      <c r="A138" s="102"/>
      <c r="B138" s="105"/>
      <c r="C138" s="85"/>
      <c r="D138" s="108"/>
      <c r="E138" s="111"/>
      <c r="F138" s="111"/>
      <c r="G138" s="9"/>
      <c r="H138" s="40"/>
      <c r="I138" s="117" t="s">
        <v>36</v>
      </c>
      <c r="J138" s="144"/>
      <c r="K138" s="41"/>
      <c r="L138" s="77">
        <f>IFERROR(L136/K128,"0")</f>
        <v>41.045285387616019</v>
      </c>
      <c r="M138" s="42"/>
      <c r="N138" s="43">
        <v>42.776797446968274</v>
      </c>
      <c r="O138" s="42"/>
      <c r="P138" s="43">
        <v>40.68536271967551</v>
      </c>
      <c r="Q138" s="85"/>
      <c r="R138" s="85"/>
      <c r="S138" s="85"/>
    </row>
    <row r="139" spans="1:19" ht="15" customHeight="1" thickBot="1" x14ac:dyDescent="0.25">
      <c r="A139" s="103"/>
      <c r="B139" s="106"/>
      <c r="C139" s="86"/>
      <c r="D139" s="109"/>
      <c r="E139" s="112"/>
      <c r="F139" s="112"/>
      <c r="G139" s="45"/>
      <c r="H139" s="46"/>
      <c r="I139" s="118" t="s">
        <v>37</v>
      </c>
      <c r="J139" s="145"/>
      <c r="K139" s="47"/>
      <c r="L139" s="78">
        <f>IFERROR((L136-L129)/K128,"0")</f>
        <v>36.054611487243868</v>
      </c>
      <c r="M139" s="48"/>
      <c r="N139" s="49">
        <v>38.201614417120332</v>
      </c>
      <c r="O139" s="48"/>
      <c r="P139" s="49">
        <v>34.393125062457564</v>
      </c>
      <c r="Q139" s="86"/>
      <c r="R139" s="86"/>
      <c r="S139" s="86"/>
    </row>
    <row r="140" spans="1:19" ht="15" customHeight="1" thickTop="1" x14ac:dyDescent="0.2">
      <c r="A140" s="101">
        <v>12</v>
      </c>
      <c r="B140" s="104" t="s">
        <v>94</v>
      </c>
      <c r="C140" s="84" t="s">
        <v>95</v>
      </c>
      <c r="D140" s="107" t="s">
        <v>18</v>
      </c>
      <c r="E140" s="110" t="s">
        <v>96</v>
      </c>
      <c r="F140" s="110" t="s">
        <v>97</v>
      </c>
      <c r="G140" s="5" t="s">
        <v>21</v>
      </c>
      <c r="H140" s="119" t="s">
        <v>22</v>
      </c>
      <c r="I140" s="120"/>
      <c r="J140" s="120"/>
      <c r="K140" s="6">
        <v>262</v>
      </c>
      <c r="L140" s="72"/>
      <c r="M140" s="6">
        <v>273</v>
      </c>
      <c r="N140" s="7"/>
      <c r="O140" s="6">
        <v>388</v>
      </c>
      <c r="P140" s="8"/>
      <c r="Q140" s="84" t="s">
        <v>98</v>
      </c>
      <c r="R140" s="84"/>
      <c r="S140" s="84" t="s">
        <v>204</v>
      </c>
    </row>
    <row r="141" spans="1:19" ht="14.4" customHeight="1" x14ac:dyDescent="0.2">
      <c r="A141" s="102"/>
      <c r="B141" s="105"/>
      <c r="C141" s="85"/>
      <c r="D141" s="108"/>
      <c r="E141" s="111"/>
      <c r="F141" s="111"/>
      <c r="G141" s="9">
        <v>1336388</v>
      </c>
      <c r="H141" s="87" t="s">
        <v>25</v>
      </c>
      <c r="I141" s="88"/>
      <c r="J141" s="88"/>
      <c r="K141" s="10"/>
      <c r="L141" s="73">
        <v>68935</v>
      </c>
      <c r="M141" s="12"/>
      <c r="N141" s="15">
        <v>67841</v>
      </c>
      <c r="O141" s="12"/>
      <c r="P141" s="15">
        <v>93153</v>
      </c>
      <c r="Q141" s="85"/>
      <c r="R141" s="85"/>
      <c r="S141" s="85"/>
    </row>
    <row r="142" spans="1:19" x14ac:dyDescent="0.2">
      <c r="A142" s="102"/>
      <c r="B142" s="105"/>
      <c r="C142" s="85"/>
      <c r="D142" s="108"/>
      <c r="E142" s="111"/>
      <c r="F142" s="111"/>
      <c r="G142" s="9"/>
      <c r="H142" s="16"/>
      <c r="I142" s="89" t="s">
        <v>26</v>
      </c>
      <c r="J142" s="90"/>
      <c r="K142" s="17"/>
      <c r="L142" s="74">
        <v>0</v>
      </c>
      <c r="M142" s="19"/>
      <c r="N142" s="21">
        <v>0</v>
      </c>
      <c r="O142" s="19"/>
      <c r="P142" s="21">
        <v>0</v>
      </c>
      <c r="Q142" s="85"/>
      <c r="R142" s="85"/>
      <c r="S142" s="85"/>
    </row>
    <row r="143" spans="1:19" ht="14.4" customHeight="1" x14ac:dyDescent="0.2">
      <c r="A143" s="102"/>
      <c r="B143" s="105"/>
      <c r="C143" s="85"/>
      <c r="D143" s="108"/>
      <c r="E143" s="111"/>
      <c r="F143" s="111"/>
      <c r="G143" s="9" t="s">
        <v>27</v>
      </c>
      <c r="H143" s="22"/>
      <c r="I143" s="91" t="s">
        <v>28</v>
      </c>
      <c r="J143" s="92"/>
      <c r="K143" s="23"/>
      <c r="L143" s="75">
        <v>68012</v>
      </c>
      <c r="M143" s="25"/>
      <c r="N143" s="27">
        <v>78743</v>
      </c>
      <c r="O143" s="25"/>
      <c r="P143" s="27">
        <v>89456</v>
      </c>
      <c r="Q143" s="85"/>
      <c r="R143" s="85"/>
      <c r="S143" s="85"/>
    </row>
    <row r="144" spans="1:19" x14ac:dyDescent="0.2">
      <c r="A144" s="102"/>
      <c r="B144" s="105"/>
      <c r="C144" s="85"/>
      <c r="D144" s="108"/>
      <c r="E144" s="111"/>
      <c r="F144" s="111"/>
      <c r="G144" s="9">
        <v>1040558</v>
      </c>
      <c r="H144" s="22"/>
      <c r="I144" s="93" t="s">
        <v>29</v>
      </c>
      <c r="J144" s="28" t="s">
        <v>30</v>
      </c>
      <c r="K144" s="29">
        <v>3</v>
      </c>
      <c r="L144" s="95">
        <v>41350</v>
      </c>
      <c r="M144" s="29">
        <v>3</v>
      </c>
      <c r="N144" s="123">
        <v>43038</v>
      </c>
      <c r="O144" s="29">
        <v>2</v>
      </c>
      <c r="P144" s="98">
        <v>30036.666666666668</v>
      </c>
      <c r="Q144" s="85"/>
      <c r="R144" s="85"/>
      <c r="S144" s="85"/>
    </row>
    <row r="145" spans="1:19" x14ac:dyDescent="0.2">
      <c r="A145" s="102"/>
      <c r="B145" s="105"/>
      <c r="C145" s="85"/>
      <c r="D145" s="108"/>
      <c r="E145" s="111"/>
      <c r="F145" s="111"/>
      <c r="G145" s="9"/>
      <c r="H145" s="22"/>
      <c r="I145" s="94"/>
      <c r="J145" s="31" t="s">
        <v>31</v>
      </c>
      <c r="K145" s="29">
        <v>1</v>
      </c>
      <c r="L145" s="96"/>
      <c r="M145" s="29">
        <v>1</v>
      </c>
      <c r="N145" s="124"/>
      <c r="O145" s="29">
        <v>1</v>
      </c>
      <c r="P145" s="99"/>
      <c r="Q145" s="85"/>
      <c r="R145" s="85"/>
      <c r="S145" s="85"/>
    </row>
    <row r="146" spans="1:19" ht="24" customHeight="1" x14ac:dyDescent="0.2">
      <c r="A146" s="102"/>
      <c r="B146" s="105"/>
      <c r="C146" s="85"/>
      <c r="D146" s="108"/>
      <c r="E146" s="111"/>
      <c r="F146" s="111"/>
      <c r="G146" s="9"/>
      <c r="H146" s="22"/>
      <c r="I146" s="94"/>
      <c r="J146" s="31" t="s">
        <v>32</v>
      </c>
      <c r="K146" s="29"/>
      <c r="L146" s="96"/>
      <c r="M146" s="29"/>
      <c r="N146" s="124"/>
      <c r="O146" s="29"/>
      <c r="P146" s="99"/>
      <c r="Q146" s="85"/>
      <c r="R146" s="85"/>
      <c r="S146" s="85"/>
    </row>
    <row r="147" spans="1:19" ht="24" customHeight="1" x14ac:dyDescent="0.2">
      <c r="A147" s="102"/>
      <c r="B147" s="105"/>
      <c r="C147" s="85"/>
      <c r="D147" s="108"/>
      <c r="E147" s="111"/>
      <c r="F147" s="111"/>
      <c r="G147" s="9"/>
      <c r="H147" s="22"/>
      <c r="I147" s="91"/>
      <c r="J147" s="32" t="s">
        <v>33</v>
      </c>
      <c r="K147" s="33">
        <v>2</v>
      </c>
      <c r="L147" s="97"/>
      <c r="M147" s="33">
        <v>2</v>
      </c>
      <c r="N147" s="125"/>
      <c r="O147" s="33">
        <v>1</v>
      </c>
      <c r="P147" s="100"/>
      <c r="Q147" s="85"/>
      <c r="R147" s="85"/>
      <c r="S147" s="85"/>
    </row>
    <row r="148" spans="1:19" x14ac:dyDescent="0.2">
      <c r="A148" s="102"/>
      <c r="B148" s="105"/>
      <c r="C148" s="85"/>
      <c r="D148" s="108"/>
      <c r="E148" s="111"/>
      <c r="F148" s="111"/>
      <c r="G148" s="9"/>
      <c r="H148" s="113" t="s">
        <v>34</v>
      </c>
      <c r="I148" s="114"/>
      <c r="J148" s="114"/>
      <c r="K148" s="10"/>
      <c r="L148" s="73">
        <f>L142+L143+L144</f>
        <v>109362</v>
      </c>
      <c r="M148" s="12"/>
      <c r="N148" s="13">
        <v>121781</v>
      </c>
      <c r="O148" s="12"/>
      <c r="P148" s="13">
        <v>119492.66666666667</v>
      </c>
      <c r="Q148" s="85"/>
      <c r="R148" s="85"/>
      <c r="S148" s="85"/>
    </row>
    <row r="149" spans="1:19" ht="14.4" customHeight="1" x14ac:dyDescent="0.2">
      <c r="A149" s="102"/>
      <c r="B149" s="105"/>
      <c r="C149" s="85"/>
      <c r="D149" s="108"/>
      <c r="E149" s="111"/>
      <c r="F149" s="111"/>
      <c r="G149" s="9"/>
      <c r="H149" s="35"/>
      <c r="I149" s="115" t="s">
        <v>35</v>
      </c>
      <c r="J149" s="116"/>
      <c r="K149" s="36"/>
      <c r="L149" s="76">
        <f>L141-L148</f>
        <v>-40427</v>
      </c>
      <c r="M149" s="37"/>
      <c r="N149" s="38">
        <v>-53940</v>
      </c>
      <c r="O149" s="37"/>
      <c r="P149" s="38">
        <v>-26339.666666666672</v>
      </c>
      <c r="Q149" s="85"/>
      <c r="R149" s="85"/>
      <c r="S149" s="85"/>
    </row>
    <row r="150" spans="1:19" ht="14.4" customHeight="1" x14ac:dyDescent="0.2">
      <c r="A150" s="102"/>
      <c r="B150" s="105"/>
      <c r="C150" s="85"/>
      <c r="D150" s="108"/>
      <c r="E150" s="111"/>
      <c r="F150" s="111"/>
      <c r="G150" s="9"/>
      <c r="H150" s="40"/>
      <c r="I150" s="117" t="s">
        <v>36</v>
      </c>
      <c r="J150" s="117"/>
      <c r="K150" s="41"/>
      <c r="L150" s="77">
        <f>IFERROR(L148/K140,"0")</f>
        <v>417.41221374045801</v>
      </c>
      <c r="M150" s="42"/>
      <c r="N150" s="43">
        <v>446.08424908424911</v>
      </c>
      <c r="O150" s="42"/>
      <c r="P150" s="43">
        <v>307.97079037800688</v>
      </c>
      <c r="Q150" s="85"/>
      <c r="R150" s="85"/>
      <c r="S150" s="85"/>
    </row>
    <row r="151" spans="1:19" ht="15" customHeight="1" thickBot="1" x14ac:dyDescent="0.25">
      <c r="A151" s="103"/>
      <c r="B151" s="106"/>
      <c r="C151" s="86"/>
      <c r="D151" s="109"/>
      <c r="E151" s="112"/>
      <c r="F151" s="112"/>
      <c r="G151" s="45"/>
      <c r="H151" s="46"/>
      <c r="I151" s="118" t="s">
        <v>37</v>
      </c>
      <c r="J151" s="118"/>
      <c r="K151" s="47"/>
      <c r="L151" s="78">
        <f>IFERROR((L148-L141)/K140,"0")</f>
        <v>154.30152671755727</v>
      </c>
      <c r="M151" s="48"/>
      <c r="N151" s="49">
        <v>197.58241758241758</v>
      </c>
      <c r="O151" s="48"/>
      <c r="P151" s="49">
        <v>67.885738831615129</v>
      </c>
      <c r="Q151" s="86"/>
      <c r="R151" s="86"/>
      <c r="S151" s="86"/>
    </row>
    <row r="152" spans="1:19" ht="15" customHeight="1" thickTop="1" x14ac:dyDescent="0.2">
      <c r="A152" s="101">
        <v>13</v>
      </c>
      <c r="B152" s="104" t="s">
        <v>94</v>
      </c>
      <c r="C152" s="84" t="s">
        <v>99</v>
      </c>
      <c r="D152" s="107" t="s">
        <v>18</v>
      </c>
      <c r="E152" s="110" t="s">
        <v>100</v>
      </c>
      <c r="F152" s="170" t="s">
        <v>101</v>
      </c>
      <c r="G152" s="5" t="s">
        <v>21</v>
      </c>
      <c r="H152" s="152" t="s">
        <v>22</v>
      </c>
      <c r="I152" s="153"/>
      <c r="J152" s="154"/>
      <c r="K152" s="6">
        <v>288</v>
      </c>
      <c r="L152" s="72"/>
      <c r="M152" s="6">
        <v>286</v>
      </c>
      <c r="N152" s="7"/>
      <c r="O152" s="6">
        <v>274</v>
      </c>
      <c r="P152" s="8"/>
      <c r="Q152" s="84" t="s">
        <v>98</v>
      </c>
      <c r="R152" s="173" t="s">
        <v>194</v>
      </c>
      <c r="S152" s="173" t="s">
        <v>205</v>
      </c>
    </row>
    <row r="153" spans="1:19" ht="14.4" customHeight="1" x14ac:dyDescent="0.2">
      <c r="A153" s="102"/>
      <c r="B153" s="105"/>
      <c r="C153" s="85"/>
      <c r="D153" s="108"/>
      <c r="E153" s="111"/>
      <c r="F153" s="171"/>
      <c r="G153" s="9">
        <v>1058802</v>
      </c>
      <c r="H153" s="87" t="s">
        <v>25</v>
      </c>
      <c r="I153" s="149"/>
      <c r="J153" s="150"/>
      <c r="K153" s="10"/>
      <c r="L153" s="73">
        <v>78175</v>
      </c>
      <c r="M153" s="12"/>
      <c r="N153" s="15">
        <v>77371</v>
      </c>
      <c r="O153" s="12"/>
      <c r="P153" s="15">
        <v>82016</v>
      </c>
      <c r="Q153" s="85"/>
      <c r="R153" s="174"/>
      <c r="S153" s="174"/>
    </row>
    <row r="154" spans="1:19" x14ac:dyDescent="0.2">
      <c r="A154" s="102"/>
      <c r="B154" s="105"/>
      <c r="C154" s="85"/>
      <c r="D154" s="108"/>
      <c r="E154" s="111"/>
      <c r="F154" s="171"/>
      <c r="G154" s="9"/>
      <c r="H154" s="16"/>
      <c r="I154" s="90" t="s">
        <v>26</v>
      </c>
      <c r="J154" s="144"/>
      <c r="K154" s="17"/>
      <c r="L154" s="74">
        <v>15756</v>
      </c>
      <c r="M154" s="19"/>
      <c r="N154" s="21">
        <v>7300</v>
      </c>
      <c r="O154" s="19"/>
      <c r="P154" s="21"/>
      <c r="Q154" s="85"/>
      <c r="R154" s="174"/>
      <c r="S154" s="174"/>
    </row>
    <row r="155" spans="1:19" ht="14.4" customHeight="1" x14ac:dyDescent="0.2">
      <c r="A155" s="102"/>
      <c r="B155" s="105"/>
      <c r="C155" s="85"/>
      <c r="D155" s="108"/>
      <c r="E155" s="111"/>
      <c r="F155" s="171"/>
      <c r="G155" s="9" t="s">
        <v>43</v>
      </c>
      <c r="H155" s="22"/>
      <c r="I155" s="92" t="s">
        <v>28</v>
      </c>
      <c r="J155" s="151"/>
      <c r="K155" s="23"/>
      <c r="L155" s="75">
        <v>83547</v>
      </c>
      <c r="M155" s="25"/>
      <c r="N155" s="27">
        <v>81193</v>
      </c>
      <c r="O155" s="25"/>
      <c r="P155" s="27">
        <v>107462</v>
      </c>
      <c r="Q155" s="85"/>
      <c r="R155" s="174"/>
      <c r="S155" s="174"/>
    </row>
    <row r="156" spans="1:19" x14ac:dyDescent="0.2">
      <c r="A156" s="102"/>
      <c r="B156" s="105"/>
      <c r="C156" s="85"/>
      <c r="D156" s="108"/>
      <c r="E156" s="111"/>
      <c r="F156" s="171"/>
      <c r="G156" s="9">
        <v>1945842</v>
      </c>
      <c r="H156" s="22"/>
      <c r="I156" s="93" t="s">
        <v>29</v>
      </c>
      <c r="J156" s="28" t="s">
        <v>30</v>
      </c>
      <c r="K156" s="29">
        <v>31</v>
      </c>
      <c r="L156" s="95">
        <v>260783</v>
      </c>
      <c r="M156" s="29">
        <v>32</v>
      </c>
      <c r="N156" s="123">
        <v>260783</v>
      </c>
      <c r="O156" s="29">
        <v>32</v>
      </c>
      <c r="P156" s="98">
        <v>247193.90476190476</v>
      </c>
      <c r="Q156" s="85"/>
      <c r="R156" s="174"/>
      <c r="S156" s="174"/>
    </row>
    <row r="157" spans="1:19" x14ac:dyDescent="0.2">
      <c r="A157" s="102"/>
      <c r="B157" s="105"/>
      <c r="C157" s="85"/>
      <c r="D157" s="108"/>
      <c r="E157" s="111"/>
      <c r="F157" s="171"/>
      <c r="G157" s="9"/>
      <c r="H157" s="22"/>
      <c r="I157" s="94"/>
      <c r="J157" s="31" t="s">
        <v>31</v>
      </c>
      <c r="K157" s="29"/>
      <c r="L157" s="96"/>
      <c r="M157" s="29"/>
      <c r="N157" s="124"/>
      <c r="O157" s="29"/>
      <c r="P157" s="99"/>
      <c r="Q157" s="85"/>
      <c r="R157" s="174"/>
      <c r="S157" s="174"/>
    </row>
    <row r="158" spans="1:19" ht="24" customHeight="1" x14ac:dyDescent="0.2">
      <c r="A158" s="102"/>
      <c r="B158" s="105"/>
      <c r="C158" s="85"/>
      <c r="D158" s="108"/>
      <c r="E158" s="111"/>
      <c r="F158" s="171"/>
      <c r="G158" s="9"/>
      <c r="H158" s="22"/>
      <c r="I158" s="94"/>
      <c r="J158" s="31" t="s">
        <v>32</v>
      </c>
      <c r="K158" s="29">
        <v>4</v>
      </c>
      <c r="L158" s="96"/>
      <c r="M158" s="29"/>
      <c r="N158" s="124"/>
      <c r="O158" s="29"/>
      <c r="P158" s="99"/>
      <c r="Q158" s="85"/>
      <c r="R158" s="174"/>
      <c r="S158" s="174"/>
    </row>
    <row r="159" spans="1:19" ht="24" customHeight="1" x14ac:dyDescent="0.2">
      <c r="A159" s="102"/>
      <c r="B159" s="105"/>
      <c r="C159" s="85"/>
      <c r="D159" s="108"/>
      <c r="E159" s="111"/>
      <c r="F159" s="171"/>
      <c r="G159" s="9"/>
      <c r="H159" s="22"/>
      <c r="I159" s="91"/>
      <c r="J159" s="32" t="s">
        <v>33</v>
      </c>
      <c r="K159" s="33">
        <v>6</v>
      </c>
      <c r="L159" s="97"/>
      <c r="M159" s="33">
        <v>5</v>
      </c>
      <c r="N159" s="125"/>
      <c r="O159" s="33">
        <v>4</v>
      </c>
      <c r="P159" s="100"/>
      <c r="Q159" s="85"/>
      <c r="R159" s="174"/>
      <c r="S159" s="174"/>
    </row>
    <row r="160" spans="1:19" x14ac:dyDescent="0.2">
      <c r="A160" s="102"/>
      <c r="B160" s="105"/>
      <c r="C160" s="85"/>
      <c r="D160" s="108"/>
      <c r="E160" s="111"/>
      <c r="F160" s="171"/>
      <c r="G160" s="9"/>
      <c r="H160" s="113" t="s">
        <v>34</v>
      </c>
      <c r="I160" s="114"/>
      <c r="J160" s="142"/>
      <c r="K160" s="10"/>
      <c r="L160" s="73">
        <f>L154+L155+L156</f>
        <v>360086</v>
      </c>
      <c r="M160" s="12"/>
      <c r="N160" s="13">
        <v>349276</v>
      </c>
      <c r="O160" s="12"/>
      <c r="P160" s="13">
        <v>354655.90476190473</v>
      </c>
      <c r="Q160" s="85"/>
      <c r="R160" s="174"/>
      <c r="S160" s="174"/>
    </row>
    <row r="161" spans="1:19" ht="14.4" customHeight="1" x14ac:dyDescent="0.2">
      <c r="A161" s="102"/>
      <c r="B161" s="105"/>
      <c r="C161" s="85"/>
      <c r="D161" s="108"/>
      <c r="E161" s="111"/>
      <c r="F161" s="171"/>
      <c r="G161" s="9"/>
      <c r="H161" s="35"/>
      <c r="I161" s="149" t="s">
        <v>35</v>
      </c>
      <c r="J161" s="150"/>
      <c r="K161" s="36"/>
      <c r="L161" s="76">
        <f>L153-L160</f>
        <v>-281911</v>
      </c>
      <c r="M161" s="37"/>
      <c r="N161" s="38">
        <v>-271905</v>
      </c>
      <c r="O161" s="37"/>
      <c r="P161" s="38">
        <v>-272639.90476190473</v>
      </c>
      <c r="Q161" s="85"/>
      <c r="R161" s="174"/>
      <c r="S161" s="174"/>
    </row>
    <row r="162" spans="1:19" ht="14.4" customHeight="1" x14ac:dyDescent="0.2">
      <c r="A162" s="102"/>
      <c r="B162" s="105"/>
      <c r="C162" s="85"/>
      <c r="D162" s="108"/>
      <c r="E162" s="111"/>
      <c r="F162" s="171"/>
      <c r="G162" s="9"/>
      <c r="H162" s="40"/>
      <c r="I162" s="117" t="s">
        <v>36</v>
      </c>
      <c r="J162" s="144"/>
      <c r="K162" s="41"/>
      <c r="L162" s="77">
        <f>IFERROR(L160/K152,"0")</f>
        <v>1250.2986111111111</v>
      </c>
      <c r="M162" s="42"/>
      <c r="N162" s="43">
        <v>1221.2447552447552</v>
      </c>
      <c r="O162" s="42"/>
      <c r="P162" s="43">
        <v>1294.3646159193604</v>
      </c>
      <c r="Q162" s="85"/>
      <c r="R162" s="174"/>
      <c r="S162" s="174"/>
    </row>
    <row r="163" spans="1:19" ht="15" customHeight="1" thickBot="1" x14ac:dyDescent="0.25">
      <c r="A163" s="103"/>
      <c r="B163" s="106"/>
      <c r="C163" s="86"/>
      <c r="D163" s="109"/>
      <c r="E163" s="112"/>
      <c r="F163" s="172"/>
      <c r="G163" s="45"/>
      <c r="H163" s="46"/>
      <c r="I163" s="118" t="s">
        <v>37</v>
      </c>
      <c r="J163" s="145"/>
      <c r="K163" s="47"/>
      <c r="L163" s="78">
        <f>IFERROR((L160-L153)/K152,"0")</f>
        <v>978.85763888888891</v>
      </c>
      <c r="M163" s="48"/>
      <c r="N163" s="49">
        <v>950.71678321678326</v>
      </c>
      <c r="O163" s="48"/>
      <c r="P163" s="49">
        <v>995.03614876607571</v>
      </c>
      <c r="Q163" s="86"/>
      <c r="R163" s="175"/>
      <c r="S163" s="175"/>
    </row>
    <row r="164" spans="1:19" ht="15" customHeight="1" thickTop="1" x14ac:dyDescent="0.2">
      <c r="A164" s="101">
        <v>14</v>
      </c>
      <c r="B164" s="104" t="s">
        <v>94</v>
      </c>
      <c r="C164" s="84" t="s">
        <v>102</v>
      </c>
      <c r="D164" s="107" t="s">
        <v>103</v>
      </c>
      <c r="E164" s="110" t="s">
        <v>100</v>
      </c>
      <c r="F164" s="110" t="s">
        <v>104</v>
      </c>
      <c r="G164" s="5" t="s">
        <v>21</v>
      </c>
      <c r="H164" s="152" t="s">
        <v>22</v>
      </c>
      <c r="I164" s="153"/>
      <c r="J164" s="154"/>
      <c r="K164" s="6">
        <v>319</v>
      </c>
      <c r="L164" s="72"/>
      <c r="M164" s="6">
        <v>312</v>
      </c>
      <c r="N164" s="7"/>
      <c r="O164" s="6">
        <v>332</v>
      </c>
      <c r="P164" s="8"/>
      <c r="Q164" s="84" t="s">
        <v>98</v>
      </c>
      <c r="R164" s="84"/>
      <c r="S164" s="84" t="s">
        <v>105</v>
      </c>
    </row>
    <row r="165" spans="1:19" ht="14.4" customHeight="1" x14ac:dyDescent="0.2">
      <c r="A165" s="102"/>
      <c r="B165" s="105"/>
      <c r="C165" s="85"/>
      <c r="D165" s="108"/>
      <c r="E165" s="111"/>
      <c r="F165" s="111"/>
      <c r="G165" s="9">
        <v>809497</v>
      </c>
      <c r="H165" s="87" t="s">
        <v>25</v>
      </c>
      <c r="I165" s="149"/>
      <c r="J165" s="150"/>
      <c r="K165" s="10"/>
      <c r="L165" s="73">
        <v>73887</v>
      </c>
      <c r="M165" s="12"/>
      <c r="N165" s="15">
        <v>73126</v>
      </c>
      <c r="O165" s="12"/>
      <c r="P165" s="15">
        <v>73126</v>
      </c>
      <c r="Q165" s="85"/>
      <c r="R165" s="85"/>
      <c r="S165" s="85"/>
    </row>
    <row r="166" spans="1:19" x14ac:dyDescent="0.2">
      <c r="A166" s="102"/>
      <c r="B166" s="105"/>
      <c r="C166" s="85"/>
      <c r="D166" s="108"/>
      <c r="E166" s="111"/>
      <c r="F166" s="111"/>
      <c r="G166" s="9"/>
      <c r="H166" s="16"/>
      <c r="I166" s="90" t="s">
        <v>26</v>
      </c>
      <c r="J166" s="144"/>
      <c r="K166" s="17"/>
      <c r="L166" s="74">
        <v>0</v>
      </c>
      <c r="M166" s="19"/>
      <c r="N166" s="21">
        <v>29186</v>
      </c>
      <c r="O166" s="19"/>
      <c r="P166" s="21">
        <v>15797</v>
      </c>
      <c r="Q166" s="85"/>
      <c r="R166" s="85"/>
      <c r="S166" s="85"/>
    </row>
    <row r="167" spans="1:19" ht="14.4" customHeight="1" x14ac:dyDescent="0.2">
      <c r="A167" s="102"/>
      <c r="B167" s="105"/>
      <c r="C167" s="85"/>
      <c r="D167" s="108"/>
      <c r="E167" s="111"/>
      <c r="F167" s="111"/>
      <c r="G167" s="9" t="s">
        <v>27</v>
      </c>
      <c r="H167" s="22"/>
      <c r="I167" s="92" t="s">
        <v>28</v>
      </c>
      <c r="J167" s="151"/>
      <c r="K167" s="23"/>
      <c r="L167" s="75">
        <v>77657</v>
      </c>
      <c r="M167" s="25"/>
      <c r="N167" s="27">
        <v>80734</v>
      </c>
      <c r="O167" s="25"/>
      <c r="P167" s="27">
        <v>102041</v>
      </c>
      <c r="Q167" s="85"/>
      <c r="R167" s="85"/>
      <c r="S167" s="85"/>
    </row>
    <row r="168" spans="1:19" x14ac:dyDescent="0.2">
      <c r="A168" s="102"/>
      <c r="B168" s="105"/>
      <c r="C168" s="85"/>
      <c r="D168" s="108"/>
      <c r="E168" s="111"/>
      <c r="F168" s="111"/>
      <c r="G168" s="9">
        <v>1529472</v>
      </c>
      <c r="H168" s="22"/>
      <c r="I168" s="93" t="s">
        <v>29</v>
      </c>
      <c r="J168" s="28" t="s">
        <v>30</v>
      </c>
      <c r="K168" s="29">
        <v>35</v>
      </c>
      <c r="L168" s="95">
        <v>267901</v>
      </c>
      <c r="M168" s="29">
        <v>34</v>
      </c>
      <c r="N168" s="123">
        <v>267901</v>
      </c>
      <c r="O168" s="29">
        <v>33</v>
      </c>
      <c r="P168" s="98">
        <v>272166.43809523812</v>
      </c>
      <c r="Q168" s="85"/>
      <c r="R168" s="85"/>
      <c r="S168" s="85"/>
    </row>
    <row r="169" spans="1:19" x14ac:dyDescent="0.2">
      <c r="A169" s="102"/>
      <c r="B169" s="105"/>
      <c r="C169" s="85"/>
      <c r="D169" s="108"/>
      <c r="E169" s="111"/>
      <c r="F169" s="111"/>
      <c r="G169" s="9"/>
      <c r="H169" s="22"/>
      <c r="I169" s="94"/>
      <c r="J169" s="31" t="s">
        <v>31</v>
      </c>
      <c r="K169" s="29"/>
      <c r="L169" s="96"/>
      <c r="M169" s="29"/>
      <c r="N169" s="124"/>
      <c r="O169" s="29">
        <v>1</v>
      </c>
      <c r="P169" s="99"/>
      <c r="Q169" s="85"/>
      <c r="R169" s="85"/>
      <c r="S169" s="85"/>
    </row>
    <row r="170" spans="1:19" ht="24" customHeight="1" x14ac:dyDescent="0.2">
      <c r="A170" s="102"/>
      <c r="B170" s="105"/>
      <c r="C170" s="85"/>
      <c r="D170" s="108"/>
      <c r="E170" s="111"/>
      <c r="F170" s="111"/>
      <c r="G170" s="9"/>
      <c r="H170" s="22"/>
      <c r="I170" s="94"/>
      <c r="J170" s="31" t="s">
        <v>32</v>
      </c>
      <c r="K170" s="29"/>
      <c r="L170" s="96"/>
      <c r="M170" s="29">
        <v>1</v>
      </c>
      <c r="N170" s="124"/>
      <c r="O170" s="29">
        <v>1</v>
      </c>
      <c r="P170" s="99"/>
      <c r="Q170" s="85"/>
      <c r="R170" s="85"/>
      <c r="S170" s="85"/>
    </row>
    <row r="171" spans="1:19" ht="24" customHeight="1" x14ac:dyDescent="0.2">
      <c r="A171" s="102"/>
      <c r="B171" s="105"/>
      <c r="C171" s="85"/>
      <c r="D171" s="108"/>
      <c r="E171" s="111"/>
      <c r="F171" s="111"/>
      <c r="G171" s="9"/>
      <c r="H171" s="22"/>
      <c r="I171" s="91"/>
      <c r="J171" s="32" t="s">
        <v>33</v>
      </c>
      <c r="K171" s="33">
        <v>4</v>
      </c>
      <c r="L171" s="97"/>
      <c r="M171" s="33">
        <v>4</v>
      </c>
      <c r="N171" s="125"/>
      <c r="O171" s="33">
        <v>3</v>
      </c>
      <c r="P171" s="100"/>
      <c r="Q171" s="85"/>
      <c r="R171" s="85"/>
      <c r="S171" s="85"/>
    </row>
    <row r="172" spans="1:19" x14ac:dyDescent="0.2">
      <c r="A172" s="102"/>
      <c r="B172" s="105"/>
      <c r="C172" s="85"/>
      <c r="D172" s="108"/>
      <c r="E172" s="111"/>
      <c r="F172" s="111"/>
      <c r="G172" s="9"/>
      <c r="H172" s="113" t="s">
        <v>34</v>
      </c>
      <c r="I172" s="114"/>
      <c r="J172" s="142"/>
      <c r="K172" s="10"/>
      <c r="L172" s="73">
        <f>L166+L167+L168</f>
        <v>345558</v>
      </c>
      <c r="M172" s="12"/>
      <c r="N172" s="13">
        <v>377821</v>
      </c>
      <c r="O172" s="12"/>
      <c r="P172" s="13">
        <v>390004.43809523812</v>
      </c>
      <c r="Q172" s="85"/>
      <c r="R172" s="85"/>
      <c r="S172" s="85"/>
    </row>
    <row r="173" spans="1:19" ht="14.4" customHeight="1" x14ac:dyDescent="0.2">
      <c r="A173" s="102"/>
      <c r="B173" s="105"/>
      <c r="C173" s="85"/>
      <c r="D173" s="108"/>
      <c r="E173" s="111"/>
      <c r="F173" s="111"/>
      <c r="G173" s="9"/>
      <c r="H173" s="35"/>
      <c r="I173" s="149" t="s">
        <v>35</v>
      </c>
      <c r="J173" s="150"/>
      <c r="K173" s="36"/>
      <c r="L173" s="76">
        <f>L165-L172</f>
        <v>-271671</v>
      </c>
      <c r="M173" s="37"/>
      <c r="N173" s="38">
        <v>-304695</v>
      </c>
      <c r="O173" s="37"/>
      <c r="P173" s="38">
        <v>-316878.43809523812</v>
      </c>
      <c r="Q173" s="85"/>
      <c r="R173" s="85"/>
      <c r="S173" s="85"/>
    </row>
    <row r="174" spans="1:19" ht="14.4" customHeight="1" x14ac:dyDescent="0.2">
      <c r="A174" s="102"/>
      <c r="B174" s="105"/>
      <c r="C174" s="85"/>
      <c r="D174" s="108"/>
      <c r="E174" s="111"/>
      <c r="F174" s="111"/>
      <c r="G174" s="9"/>
      <c r="H174" s="40"/>
      <c r="I174" s="117" t="s">
        <v>36</v>
      </c>
      <c r="J174" s="144"/>
      <c r="K174" s="41"/>
      <c r="L174" s="77">
        <f>IFERROR(L172/K164,"0")</f>
        <v>1083.2539184952977</v>
      </c>
      <c r="M174" s="42"/>
      <c r="N174" s="43">
        <v>1210.9647435897436</v>
      </c>
      <c r="O174" s="42"/>
      <c r="P174" s="43">
        <v>1174.7121629374642</v>
      </c>
      <c r="Q174" s="85"/>
      <c r="R174" s="85"/>
      <c r="S174" s="85"/>
    </row>
    <row r="175" spans="1:19" ht="15" customHeight="1" thickBot="1" x14ac:dyDescent="0.25">
      <c r="A175" s="103"/>
      <c r="B175" s="106"/>
      <c r="C175" s="86"/>
      <c r="D175" s="109"/>
      <c r="E175" s="112"/>
      <c r="F175" s="112"/>
      <c r="G175" s="45"/>
      <c r="H175" s="46"/>
      <c r="I175" s="118" t="s">
        <v>37</v>
      </c>
      <c r="J175" s="145"/>
      <c r="K175" s="47"/>
      <c r="L175" s="78">
        <f>IFERROR((L172-L165)/K164,"0")</f>
        <v>851.63322884012541</v>
      </c>
      <c r="M175" s="48"/>
      <c r="N175" s="49">
        <v>976.58653846153845</v>
      </c>
      <c r="O175" s="48"/>
      <c r="P175" s="49">
        <v>954.45312679288588</v>
      </c>
      <c r="Q175" s="86"/>
      <c r="R175" s="86"/>
      <c r="S175" s="86"/>
    </row>
    <row r="176" spans="1:19" ht="15" customHeight="1" thickTop="1" x14ac:dyDescent="0.2">
      <c r="A176" s="101">
        <v>15</v>
      </c>
      <c r="B176" s="104" t="s">
        <v>94</v>
      </c>
      <c r="C176" s="84" t="s">
        <v>106</v>
      </c>
      <c r="D176" s="107" t="s">
        <v>107</v>
      </c>
      <c r="E176" s="110" t="s">
        <v>108</v>
      </c>
      <c r="F176" s="110" t="s">
        <v>109</v>
      </c>
      <c r="G176" s="5" t="s">
        <v>21</v>
      </c>
      <c r="H176" s="119" t="s">
        <v>22</v>
      </c>
      <c r="I176" s="120"/>
      <c r="J176" s="120"/>
      <c r="K176" s="6">
        <v>5561</v>
      </c>
      <c r="L176" s="72"/>
      <c r="M176" s="6">
        <v>4539</v>
      </c>
      <c r="N176" s="7"/>
      <c r="O176" s="6">
        <v>4561</v>
      </c>
      <c r="P176" s="8"/>
      <c r="Q176" s="84" t="s">
        <v>110</v>
      </c>
      <c r="R176" s="84"/>
      <c r="S176" s="84" t="s">
        <v>111</v>
      </c>
    </row>
    <row r="177" spans="1:19" ht="14.4" customHeight="1" x14ac:dyDescent="0.2">
      <c r="A177" s="102"/>
      <c r="B177" s="105"/>
      <c r="C177" s="85"/>
      <c r="D177" s="108"/>
      <c r="E177" s="111"/>
      <c r="F177" s="111"/>
      <c r="G177" s="61" t="s">
        <v>112</v>
      </c>
      <c r="H177" s="87" t="s">
        <v>25</v>
      </c>
      <c r="I177" s="88"/>
      <c r="J177" s="88"/>
      <c r="K177" s="10"/>
      <c r="L177" s="73">
        <v>48788</v>
      </c>
      <c r="M177" s="12"/>
      <c r="N177" s="15">
        <v>41876</v>
      </c>
      <c r="O177" s="12"/>
      <c r="P177" s="15">
        <v>50852</v>
      </c>
      <c r="Q177" s="85"/>
      <c r="R177" s="85"/>
      <c r="S177" s="85"/>
    </row>
    <row r="178" spans="1:19" x14ac:dyDescent="0.2">
      <c r="A178" s="102"/>
      <c r="B178" s="105"/>
      <c r="C178" s="85"/>
      <c r="D178" s="108"/>
      <c r="E178" s="111"/>
      <c r="F178" s="111"/>
      <c r="G178" s="9"/>
      <c r="H178" s="16"/>
      <c r="I178" s="89" t="s">
        <v>26</v>
      </c>
      <c r="J178" s="90"/>
      <c r="K178" s="17"/>
      <c r="L178" s="74">
        <v>135</v>
      </c>
      <c r="M178" s="19"/>
      <c r="N178" s="21">
        <v>114</v>
      </c>
      <c r="O178" s="19"/>
      <c r="P178" s="21">
        <v>150</v>
      </c>
      <c r="Q178" s="85"/>
      <c r="R178" s="85"/>
      <c r="S178" s="85"/>
    </row>
    <row r="179" spans="1:19" ht="14.4" customHeight="1" x14ac:dyDescent="0.2">
      <c r="A179" s="102"/>
      <c r="B179" s="105"/>
      <c r="C179" s="85"/>
      <c r="D179" s="108"/>
      <c r="E179" s="111"/>
      <c r="F179" s="111"/>
      <c r="G179" s="9" t="s">
        <v>27</v>
      </c>
      <c r="H179" s="22"/>
      <c r="I179" s="91" t="s">
        <v>28</v>
      </c>
      <c r="J179" s="92"/>
      <c r="K179" s="23"/>
      <c r="L179" s="75">
        <v>22986</v>
      </c>
      <c r="M179" s="25"/>
      <c r="N179" s="27">
        <v>23504</v>
      </c>
      <c r="O179" s="25"/>
      <c r="P179" s="27">
        <v>31255</v>
      </c>
      <c r="Q179" s="85"/>
      <c r="R179" s="85"/>
      <c r="S179" s="85"/>
    </row>
    <row r="180" spans="1:19" x14ac:dyDescent="0.2">
      <c r="A180" s="102"/>
      <c r="B180" s="105"/>
      <c r="C180" s="85"/>
      <c r="D180" s="108"/>
      <c r="E180" s="111"/>
      <c r="F180" s="111"/>
      <c r="G180" s="9">
        <v>9973</v>
      </c>
      <c r="H180" s="22"/>
      <c r="I180" s="93" t="s">
        <v>29</v>
      </c>
      <c r="J180" s="28" t="s">
        <v>30</v>
      </c>
      <c r="K180" s="29">
        <v>4</v>
      </c>
      <c r="L180" s="95">
        <v>51477</v>
      </c>
      <c r="M180" s="29">
        <v>4</v>
      </c>
      <c r="N180" s="123">
        <v>52293</v>
      </c>
      <c r="O180" s="29">
        <v>4</v>
      </c>
      <c r="P180" s="98">
        <v>52293</v>
      </c>
      <c r="Q180" s="85"/>
      <c r="R180" s="85"/>
      <c r="S180" s="85"/>
    </row>
    <row r="181" spans="1:19" x14ac:dyDescent="0.2">
      <c r="A181" s="102"/>
      <c r="B181" s="105"/>
      <c r="C181" s="85"/>
      <c r="D181" s="108"/>
      <c r="E181" s="111"/>
      <c r="F181" s="111"/>
      <c r="G181" s="9"/>
      <c r="H181" s="22"/>
      <c r="I181" s="94"/>
      <c r="J181" s="31" t="s">
        <v>31</v>
      </c>
      <c r="K181" s="29"/>
      <c r="L181" s="96"/>
      <c r="M181" s="29"/>
      <c r="N181" s="124"/>
      <c r="O181" s="29"/>
      <c r="P181" s="99"/>
      <c r="Q181" s="85"/>
      <c r="R181" s="85"/>
      <c r="S181" s="85"/>
    </row>
    <row r="182" spans="1:19" ht="24" customHeight="1" x14ac:dyDescent="0.2">
      <c r="A182" s="102"/>
      <c r="B182" s="105"/>
      <c r="C182" s="85"/>
      <c r="D182" s="108"/>
      <c r="E182" s="111"/>
      <c r="F182" s="111"/>
      <c r="G182" s="9"/>
      <c r="H182" s="22"/>
      <c r="I182" s="94"/>
      <c r="J182" s="31" t="s">
        <v>32</v>
      </c>
      <c r="K182" s="29"/>
      <c r="L182" s="96"/>
      <c r="M182" s="29"/>
      <c r="N182" s="124"/>
      <c r="O182" s="29"/>
      <c r="P182" s="99"/>
      <c r="Q182" s="85"/>
      <c r="R182" s="85"/>
      <c r="S182" s="85"/>
    </row>
    <row r="183" spans="1:19" ht="24" customHeight="1" x14ac:dyDescent="0.2">
      <c r="A183" s="102"/>
      <c r="B183" s="105"/>
      <c r="C183" s="85"/>
      <c r="D183" s="108"/>
      <c r="E183" s="111"/>
      <c r="F183" s="111"/>
      <c r="G183" s="9"/>
      <c r="H183" s="22"/>
      <c r="I183" s="91"/>
      <c r="J183" s="32" t="s">
        <v>33</v>
      </c>
      <c r="K183" s="33">
        <v>3</v>
      </c>
      <c r="L183" s="97"/>
      <c r="M183" s="33">
        <v>3</v>
      </c>
      <c r="N183" s="125"/>
      <c r="O183" s="33">
        <v>3</v>
      </c>
      <c r="P183" s="100"/>
      <c r="Q183" s="85"/>
      <c r="R183" s="85"/>
      <c r="S183" s="85"/>
    </row>
    <row r="184" spans="1:19" x14ac:dyDescent="0.2">
      <c r="A184" s="102"/>
      <c r="B184" s="105"/>
      <c r="C184" s="85"/>
      <c r="D184" s="108"/>
      <c r="E184" s="111"/>
      <c r="F184" s="111"/>
      <c r="G184" s="9"/>
      <c r="H184" s="113" t="s">
        <v>34</v>
      </c>
      <c r="I184" s="114"/>
      <c r="J184" s="114"/>
      <c r="K184" s="10"/>
      <c r="L184" s="73">
        <f>L178+L179+L180</f>
        <v>74598</v>
      </c>
      <c r="M184" s="12"/>
      <c r="N184" s="13">
        <v>75911</v>
      </c>
      <c r="O184" s="12"/>
      <c r="P184" s="13">
        <v>83698</v>
      </c>
      <c r="Q184" s="85"/>
      <c r="R184" s="85"/>
      <c r="S184" s="85"/>
    </row>
    <row r="185" spans="1:19" ht="14.4" customHeight="1" x14ac:dyDescent="0.2">
      <c r="A185" s="102"/>
      <c r="B185" s="105"/>
      <c r="C185" s="85"/>
      <c r="D185" s="108"/>
      <c r="E185" s="111"/>
      <c r="F185" s="111"/>
      <c r="G185" s="9"/>
      <c r="H185" s="35"/>
      <c r="I185" s="115" t="s">
        <v>35</v>
      </c>
      <c r="J185" s="116"/>
      <c r="K185" s="36"/>
      <c r="L185" s="76">
        <f>L177-L184</f>
        <v>-25810</v>
      </c>
      <c r="M185" s="37"/>
      <c r="N185" s="38">
        <v>-34035</v>
      </c>
      <c r="O185" s="37"/>
      <c r="P185" s="38">
        <v>-32846</v>
      </c>
      <c r="Q185" s="85"/>
      <c r="R185" s="85"/>
      <c r="S185" s="85"/>
    </row>
    <row r="186" spans="1:19" ht="14.4" customHeight="1" x14ac:dyDescent="0.2">
      <c r="A186" s="102"/>
      <c r="B186" s="105"/>
      <c r="C186" s="85"/>
      <c r="D186" s="108"/>
      <c r="E186" s="111"/>
      <c r="F186" s="111"/>
      <c r="G186" s="9"/>
      <c r="H186" s="40"/>
      <c r="I186" s="117" t="s">
        <v>36</v>
      </c>
      <c r="J186" s="117"/>
      <c r="K186" s="41"/>
      <c r="L186" s="77">
        <f>IFERROR(L184/K176,"0")</f>
        <v>13.414493796079842</v>
      </c>
      <c r="M186" s="42"/>
      <c r="N186" s="43">
        <v>16.724168319013</v>
      </c>
      <c r="O186" s="42"/>
      <c r="P186" s="43">
        <v>18.350800263100197</v>
      </c>
      <c r="Q186" s="85"/>
      <c r="R186" s="85"/>
      <c r="S186" s="85"/>
    </row>
    <row r="187" spans="1:19" ht="15" customHeight="1" thickBot="1" x14ac:dyDescent="0.25">
      <c r="A187" s="103"/>
      <c r="B187" s="106"/>
      <c r="C187" s="86"/>
      <c r="D187" s="109"/>
      <c r="E187" s="112"/>
      <c r="F187" s="112"/>
      <c r="G187" s="45"/>
      <c r="H187" s="46"/>
      <c r="I187" s="118" t="s">
        <v>37</v>
      </c>
      <c r="J187" s="118"/>
      <c r="K187" s="47"/>
      <c r="L187" s="78">
        <f>IFERROR((L184-L177)/K176,"0")</f>
        <v>4.6412515734580113</v>
      </c>
      <c r="M187" s="48"/>
      <c r="N187" s="49">
        <v>7.4983476536682092</v>
      </c>
      <c r="O187" s="48"/>
      <c r="P187" s="49">
        <v>7.2014909011181762</v>
      </c>
      <c r="Q187" s="86"/>
      <c r="R187" s="86"/>
      <c r="S187" s="86"/>
    </row>
    <row r="188" spans="1:19" ht="15" customHeight="1" thickTop="1" x14ac:dyDescent="0.2">
      <c r="A188" s="101">
        <v>16</v>
      </c>
      <c r="B188" s="104" t="s">
        <v>113</v>
      </c>
      <c r="C188" s="84" t="s">
        <v>114</v>
      </c>
      <c r="D188" s="107" t="s">
        <v>18</v>
      </c>
      <c r="E188" s="110" t="s">
        <v>115</v>
      </c>
      <c r="F188" s="110" t="s">
        <v>116</v>
      </c>
      <c r="G188" s="5" t="s">
        <v>117</v>
      </c>
      <c r="H188" s="119" t="s">
        <v>22</v>
      </c>
      <c r="I188" s="120"/>
      <c r="J188" s="120"/>
      <c r="K188" s="6">
        <v>1410</v>
      </c>
      <c r="L188" s="72"/>
      <c r="M188" s="6">
        <v>2485</v>
      </c>
      <c r="N188" s="7"/>
      <c r="O188" s="6">
        <v>3255</v>
      </c>
      <c r="P188" s="8"/>
      <c r="Q188" s="84" t="s">
        <v>118</v>
      </c>
      <c r="R188" s="84" t="s">
        <v>195</v>
      </c>
      <c r="S188" s="84" t="s">
        <v>206</v>
      </c>
    </row>
    <row r="189" spans="1:19" ht="14.4" customHeight="1" x14ac:dyDescent="0.2">
      <c r="A189" s="102"/>
      <c r="B189" s="105"/>
      <c r="C189" s="85"/>
      <c r="D189" s="108"/>
      <c r="E189" s="111"/>
      <c r="F189" s="111"/>
      <c r="G189" s="9">
        <v>4627709</v>
      </c>
      <c r="H189" s="87" t="s">
        <v>25</v>
      </c>
      <c r="I189" s="88"/>
      <c r="J189" s="88"/>
      <c r="K189" s="10"/>
      <c r="L189" s="73">
        <v>119304</v>
      </c>
      <c r="M189" s="12"/>
      <c r="N189" s="15">
        <v>104898</v>
      </c>
      <c r="O189" s="12"/>
      <c r="P189" s="15">
        <v>129580</v>
      </c>
      <c r="Q189" s="85"/>
      <c r="R189" s="85"/>
      <c r="S189" s="85"/>
    </row>
    <row r="190" spans="1:19" x14ac:dyDescent="0.2">
      <c r="A190" s="102"/>
      <c r="B190" s="105"/>
      <c r="C190" s="85"/>
      <c r="D190" s="108"/>
      <c r="E190" s="111"/>
      <c r="F190" s="111"/>
      <c r="G190" s="9"/>
      <c r="H190" s="16"/>
      <c r="I190" s="89" t="s">
        <v>26</v>
      </c>
      <c r="J190" s="90"/>
      <c r="K190" s="17"/>
      <c r="L190" s="74">
        <v>142768</v>
      </c>
      <c r="M190" s="19"/>
      <c r="N190" s="21">
        <v>162779</v>
      </c>
      <c r="O190" s="19"/>
      <c r="P190" s="21">
        <v>183944</v>
      </c>
      <c r="Q190" s="85"/>
      <c r="R190" s="85"/>
      <c r="S190" s="85"/>
    </row>
    <row r="191" spans="1:19" ht="14.4" customHeight="1" x14ac:dyDescent="0.2">
      <c r="A191" s="102"/>
      <c r="B191" s="105"/>
      <c r="C191" s="85"/>
      <c r="D191" s="108"/>
      <c r="E191" s="111"/>
      <c r="F191" s="111"/>
      <c r="G191" s="9" t="s">
        <v>27</v>
      </c>
      <c r="H191" s="22"/>
      <c r="I191" s="91" t="s">
        <v>28</v>
      </c>
      <c r="J191" s="92"/>
      <c r="K191" s="23"/>
      <c r="L191" s="75">
        <v>46322</v>
      </c>
      <c r="M191" s="25"/>
      <c r="N191" s="27">
        <v>65003</v>
      </c>
      <c r="O191" s="25"/>
      <c r="P191" s="27">
        <v>70870</v>
      </c>
      <c r="Q191" s="85"/>
      <c r="R191" s="85"/>
      <c r="S191" s="85"/>
    </row>
    <row r="192" spans="1:19" x14ac:dyDescent="0.2">
      <c r="A192" s="102"/>
      <c r="B192" s="105"/>
      <c r="C192" s="85"/>
      <c r="D192" s="108"/>
      <c r="E192" s="111"/>
      <c r="F192" s="111"/>
      <c r="G192" s="9">
        <v>1992378</v>
      </c>
      <c r="H192" s="22"/>
      <c r="I192" s="93" t="s">
        <v>29</v>
      </c>
      <c r="J192" s="28" t="s">
        <v>30</v>
      </c>
      <c r="K192" s="29">
        <v>51</v>
      </c>
      <c r="L192" s="95">
        <v>633588</v>
      </c>
      <c r="M192" s="29">
        <v>49</v>
      </c>
      <c r="N192" s="123">
        <v>628474</v>
      </c>
      <c r="O192" s="29">
        <v>45</v>
      </c>
      <c r="P192" s="98">
        <v>613714.00340136059</v>
      </c>
      <c r="Q192" s="85"/>
      <c r="R192" s="85"/>
      <c r="S192" s="85"/>
    </row>
    <row r="193" spans="1:19" x14ac:dyDescent="0.2">
      <c r="A193" s="102"/>
      <c r="B193" s="105"/>
      <c r="C193" s="85"/>
      <c r="D193" s="108"/>
      <c r="E193" s="111"/>
      <c r="F193" s="111"/>
      <c r="G193" s="9"/>
      <c r="H193" s="22"/>
      <c r="I193" s="94"/>
      <c r="J193" s="31" t="s">
        <v>31</v>
      </c>
      <c r="K193" s="29">
        <v>3</v>
      </c>
      <c r="L193" s="96"/>
      <c r="M193" s="29">
        <v>3</v>
      </c>
      <c r="N193" s="124"/>
      <c r="O193" s="29">
        <v>7</v>
      </c>
      <c r="P193" s="99"/>
      <c r="Q193" s="85"/>
      <c r="R193" s="85"/>
      <c r="S193" s="85"/>
    </row>
    <row r="194" spans="1:19" ht="24" customHeight="1" x14ac:dyDescent="0.2">
      <c r="A194" s="102"/>
      <c r="B194" s="105"/>
      <c r="C194" s="85"/>
      <c r="D194" s="108"/>
      <c r="E194" s="111"/>
      <c r="F194" s="111"/>
      <c r="G194" s="9"/>
      <c r="H194" s="22"/>
      <c r="I194" s="94"/>
      <c r="J194" s="31" t="s">
        <v>32</v>
      </c>
      <c r="K194" s="29">
        <v>7</v>
      </c>
      <c r="L194" s="96"/>
      <c r="M194" s="29">
        <v>8</v>
      </c>
      <c r="N194" s="124"/>
      <c r="O194" s="29">
        <v>8</v>
      </c>
      <c r="P194" s="99"/>
      <c r="Q194" s="85"/>
      <c r="R194" s="85"/>
      <c r="S194" s="85"/>
    </row>
    <row r="195" spans="1:19" ht="24" customHeight="1" x14ac:dyDescent="0.2">
      <c r="A195" s="102"/>
      <c r="B195" s="105"/>
      <c r="C195" s="85"/>
      <c r="D195" s="108"/>
      <c r="E195" s="111"/>
      <c r="F195" s="111"/>
      <c r="G195" s="9"/>
      <c r="H195" s="22"/>
      <c r="I195" s="91"/>
      <c r="J195" s="32" t="s">
        <v>33</v>
      </c>
      <c r="K195" s="33">
        <v>24</v>
      </c>
      <c r="L195" s="97"/>
      <c r="M195" s="33">
        <v>26</v>
      </c>
      <c r="N195" s="125"/>
      <c r="O195" s="33">
        <v>25</v>
      </c>
      <c r="P195" s="100"/>
      <c r="Q195" s="85"/>
      <c r="R195" s="85"/>
      <c r="S195" s="85"/>
    </row>
    <row r="196" spans="1:19" x14ac:dyDescent="0.2">
      <c r="A196" s="102"/>
      <c r="B196" s="105"/>
      <c r="C196" s="85"/>
      <c r="D196" s="108"/>
      <c r="E196" s="111"/>
      <c r="F196" s="111"/>
      <c r="G196" s="9"/>
      <c r="H196" s="113" t="s">
        <v>34</v>
      </c>
      <c r="I196" s="114"/>
      <c r="J196" s="114"/>
      <c r="K196" s="10"/>
      <c r="L196" s="73">
        <f>L190+L191+L192</f>
        <v>822678</v>
      </c>
      <c r="M196" s="12"/>
      <c r="N196" s="13">
        <v>856256</v>
      </c>
      <c r="O196" s="12"/>
      <c r="P196" s="13">
        <v>868528.00340136059</v>
      </c>
      <c r="Q196" s="85"/>
      <c r="R196" s="85"/>
      <c r="S196" s="85"/>
    </row>
    <row r="197" spans="1:19" ht="14.4" customHeight="1" x14ac:dyDescent="0.2">
      <c r="A197" s="102"/>
      <c r="B197" s="105"/>
      <c r="C197" s="85"/>
      <c r="D197" s="108"/>
      <c r="E197" s="111"/>
      <c r="F197" s="111"/>
      <c r="G197" s="9"/>
      <c r="H197" s="35"/>
      <c r="I197" s="115" t="s">
        <v>35</v>
      </c>
      <c r="J197" s="116"/>
      <c r="K197" s="36"/>
      <c r="L197" s="76">
        <f>L189-L196</f>
        <v>-703374</v>
      </c>
      <c r="M197" s="37"/>
      <c r="N197" s="38">
        <v>-751358</v>
      </c>
      <c r="O197" s="37"/>
      <c r="P197" s="38">
        <v>-738948.00340136059</v>
      </c>
      <c r="Q197" s="85"/>
      <c r="R197" s="85"/>
      <c r="S197" s="85"/>
    </row>
    <row r="198" spans="1:19" ht="14.4" customHeight="1" x14ac:dyDescent="0.2">
      <c r="A198" s="102"/>
      <c r="B198" s="105"/>
      <c r="C198" s="85"/>
      <c r="D198" s="108"/>
      <c r="E198" s="111"/>
      <c r="F198" s="111"/>
      <c r="G198" s="9"/>
      <c r="H198" s="40"/>
      <c r="I198" s="117" t="s">
        <v>36</v>
      </c>
      <c r="J198" s="117"/>
      <c r="K198" s="41"/>
      <c r="L198" s="77">
        <f>IFERROR(L196/K188,"0")</f>
        <v>583.45957446808507</v>
      </c>
      <c r="M198" s="42"/>
      <c r="N198" s="43">
        <v>344.5698189134809</v>
      </c>
      <c r="O198" s="42"/>
      <c r="P198" s="43">
        <v>266.82887969319836</v>
      </c>
      <c r="Q198" s="85"/>
      <c r="R198" s="85"/>
      <c r="S198" s="85"/>
    </row>
    <row r="199" spans="1:19" ht="15" customHeight="1" thickBot="1" x14ac:dyDescent="0.25">
      <c r="A199" s="103"/>
      <c r="B199" s="106"/>
      <c r="C199" s="86"/>
      <c r="D199" s="109"/>
      <c r="E199" s="112"/>
      <c r="F199" s="112"/>
      <c r="G199" s="45"/>
      <c r="H199" s="46"/>
      <c r="I199" s="118" t="s">
        <v>37</v>
      </c>
      <c r="J199" s="118"/>
      <c r="K199" s="47"/>
      <c r="L199" s="78">
        <f>IFERROR((L196-L189)/K188,"0")</f>
        <v>498.84680851063831</v>
      </c>
      <c r="M199" s="48"/>
      <c r="N199" s="49">
        <v>302.35734406438633</v>
      </c>
      <c r="O199" s="48"/>
      <c r="P199" s="49">
        <v>227.01935588367454</v>
      </c>
      <c r="Q199" s="86"/>
      <c r="R199" s="86"/>
      <c r="S199" s="86"/>
    </row>
    <row r="200" spans="1:19" ht="15" customHeight="1" thickTop="1" x14ac:dyDescent="0.2">
      <c r="A200" s="101">
        <v>17</v>
      </c>
      <c r="B200" s="104" t="s">
        <v>113</v>
      </c>
      <c r="C200" s="84" t="s">
        <v>119</v>
      </c>
      <c r="D200" s="107" t="s">
        <v>18</v>
      </c>
      <c r="E200" s="110" t="s">
        <v>120</v>
      </c>
      <c r="F200" s="110" t="s">
        <v>121</v>
      </c>
      <c r="G200" s="5" t="s">
        <v>21</v>
      </c>
      <c r="H200" s="119" t="s">
        <v>22</v>
      </c>
      <c r="I200" s="120"/>
      <c r="J200" s="120"/>
      <c r="K200" s="6">
        <f>416+90</f>
        <v>506</v>
      </c>
      <c r="L200" s="72"/>
      <c r="M200" s="6">
        <v>474</v>
      </c>
      <c r="N200" s="7"/>
      <c r="O200" s="6">
        <v>590</v>
      </c>
      <c r="P200" s="8"/>
      <c r="Q200" s="84" t="s">
        <v>122</v>
      </c>
      <c r="R200" s="84"/>
      <c r="S200" s="84" t="s">
        <v>207</v>
      </c>
    </row>
    <row r="201" spans="1:19" ht="14.4" customHeight="1" x14ac:dyDescent="0.2">
      <c r="A201" s="102"/>
      <c r="B201" s="105"/>
      <c r="C201" s="85"/>
      <c r="D201" s="108"/>
      <c r="E201" s="111"/>
      <c r="F201" s="111"/>
      <c r="G201" s="9">
        <v>3566607</v>
      </c>
      <c r="H201" s="87" t="s">
        <v>25</v>
      </c>
      <c r="I201" s="88"/>
      <c r="J201" s="88"/>
      <c r="K201" s="10"/>
      <c r="L201" s="73">
        <v>23198</v>
      </c>
      <c r="M201" s="12"/>
      <c r="N201" s="15">
        <v>18255</v>
      </c>
      <c r="O201" s="12"/>
      <c r="P201" s="15">
        <v>19388</v>
      </c>
      <c r="Q201" s="85"/>
      <c r="R201" s="85"/>
      <c r="S201" s="85"/>
    </row>
    <row r="202" spans="1:19" x14ac:dyDescent="0.2">
      <c r="A202" s="102"/>
      <c r="B202" s="105"/>
      <c r="C202" s="85"/>
      <c r="D202" s="108"/>
      <c r="E202" s="111"/>
      <c r="F202" s="111"/>
      <c r="G202" s="9"/>
      <c r="H202" s="16"/>
      <c r="I202" s="89" t="s">
        <v>26</v>
      </c>
      <c r="J202" s="90"/>
      <c r="K202" s="17"/>
      <c r="L202" s="74">
        <v>123871</v>
      </c>
      <c r="M202" s="19"/>
      <c r="N202" s="21">
        <v>183715</v>
      </c>
      <c r="O202" s="19"/>
      <c r="P202" s="21">
        <v>158855</v>
      </c>
      <c r="Q202" s="85"/>
      <c r="R202" s="85"/>
      <c r="S202" s="85"/>
    </row>
    <row r="203" spans="1:19" ht="14.4" customHeight="1" x14ac:dyDescent="0.2">
      <c r="A203" s="102"/>
      <c r="B203" s="105"/>
      <c r="C203" s="85"/>
      <c r="D203" s="108"/>
      <c r="E203" s="111"/>
      <c r="F203" s="111"/>
      <c r="G203" s="9" t="s">
        <v>27</v>
      </c>
      <c r="H203" s="22"/>
      <c r="I203" s="91" t="s">
        <v>28</v>
      </c>
      <c r="J203" s="92"/>
      <c r="K203" s="23"/>
      <c r="L203" s="75">
        <v>49860</v>
      </c>
      <c r="M203" s="25"/>
      <c r="N203" s="27">
        <v>71657</v>
      </c>
      <c r="O203" s="25"/>
      <c r="P203" s="27">
        <v>71358</v>
      </c>
      <c r="Q203" s="85"/>
      <c r="R203" s="85"/>
      <c r="S203" s="85"/>
    </row>
    <row r="204" spans="1:19" x14ac:dyDescent="0.2">
      <c r="A204" s="102"/>
      <c r="B204" s="105"/>
      <c r="C204" s="85"/>
      <c r="D204" s="108"/>
      <c r="E204" s="111"/>
      <c r="F204" s="111"/>
      <c r="G204" s="9">
        <v>1272773</v>
      </c>
      <c r="H204" s="22"/>
      <c r="I204" s="93" t="s">
        <v>29</v>
      </c>
      <c r="J204" s="28" t="s">
        <v>30</v>
      </c>
      <c r="K204" s="29">
        <v>50</v>
      </c>
      <c r="L204" s="95">
        <v>564667</v>
      </c>
      <c r="M204" s="29">
        <v>50</v>
      </c>
      <c r="N204" s="123">
        <v>572450</v>
      </c>
      <c r="O204" s="29">
        <v>47</v>
      </c>
      <c r="P204" s="98">
        <v>576709.12</v>
      </c>
      <c r="Q204" s="85"/>
      <c r="R204" s="85"/>
      <c r="S204" s="85"/>
    </row>
    <row r="205" spans="1:19" x14ac:dyDescent="0.2">
      <c r="A205" s="102"/>
      <c r="B205" s="105"/>
      <c r="C205" s="85"/>
      <c r="D205" s="108"/>
      <c r="E205" s="111"/>
      <c r="F205" s="111"/>
      <c r="G205" s="9"/>
      <c r="H205" s="22"/>
      <c r="I205" s="94"/>
      <c r="J205" s="31" t="s">
        <v>31</v>
      </c>
      <c r="K205" s="29">
        <v>3</v>
      </c>
      <c r="L205" s="96"/>
      <c r="M205" s="29">
        <v>4</v>
      </c>
      <c r="N205" s="124"/>
      <c r="O205" s="29">
        <v>7</v>
      </c>
      <c r="P205" s="99"/>
      <c r="Q205" s="85"/>
      <c r="R205" s="85"/>
      <c r="S205" s="85"/>
    </row>
    <row r="206" spans="1:19" ht="24" customHeight="1" x14ac:dyDescent="0.2">
      <c r="A206" s="102"/>
      <c r="B206" s="105"/>
      <c r="C206" s="85"/>
      <c r="D206" s="108"/>
      <c r="E206" s="111"/>
      <c r="F206" s="111"/>
      <c r="G206" s="9"/>
      <c r="H206" s="22"/>
      <c r="I206" s="94"/>
      <c r="J206" s="31" t="s">
        <v>32</v>
      </c>
      <c r="K206" s="29">
        <v>6</v>
      </c>
      <c r="L206" s="96"/>
      <c r="M206" s="29">
        <v>5</v>
      </c>
      <c r="N206" s="124"/>
      <c r="O206" s="29">
        <v>7</v>
      </c>
      <c r="P206" s="99"/>
      <c r="Q206" s="85"/>
      <c r="R206" s="85"/>
      <c r="S206" s="85"/>
    </row>
    <row r="207" spans="1:19" ht="24" customHeight="1" x14ac:dyDescent="0.2">
      <c r="A207" s="102"/>
      <c r="B207" s="105"/>
      <c r="C207" s="85"/>
      <c r="D207" s="108"/>
      <c r="E207" s="111"/>
      <c r="F207" s="111"/>
      <c r="G207" s="9"/>
      <c r="H207" s="22"/>
      <c r="I207" s="91"/>
      <c r="J207" s="32" t="s">
        <v>33</v>
      </c>
      <c r="K207" s="33">
        <v>10</v>
      </c>
      <c r="L207" s="97"/>
      <c r="M207" s="33">
        <v>11</v>
      </c>
      <c r="N207" s="125"/>
      <c r="O207" s="33">
        <v>11</v>
      </c>
      <c r="P207" s="100"/>
      <c r="Q207" s="85"/>
      <c r="R207" s="85"/>
      <c r="S207" s="85"/>
    </row>
    <row r="208" spans="1:19" x14ac:dyDescent="0.2">
      <c r="A208" s="102"/>
      <c r="B208" s="105"/>
      <c r="C208" s="85"/>
      <c r="D208" s="108"/>
      <c r="E208" s="111"/>
      <c r="F208" s="111"/>
      <c r="G208" s="9"/>
      <c r="H208" s="113" t="s">
        <v>34</v>
      </c>
      <c r="I208" s="114"/>
      <c r="J208" s="114"/>
      <c r="K208" s="10"/>
      <c r="L208" s="73">
        <f>L202+L203+L204</f>
        <v>738398</v>
      </c>
      <c r="M208" s="12"/>
      <c r="N208" s="13">
        <v>827822</v>
      </c>
      <c r="O208" s="12"/>
      <c r="P208" s="13">
        <v>806922.12</v>
      </c>
      <c r="Q208" s="85"/>
      <c r="R208" s="85"/>
      <c r="S208" s="85"/>
    </row>
    <row r="209" spans="1:19" ht="14.4" customHeight="1" x14ac:dyDescent="0.2">
      <c r="A209" s="102"/>
      <c r="B209" s="105"/>
      <c r="C209" s="85"/>
      <c r="D209" s="108"/>
      <c r="E209" s="111"/>
      <c r="F209" s="111"/>
      <c r="G209" s="9"/>
      <c r="H209" s="35"/>
      <c r="I209" s="115" t="s">
        <v>35</v>
      </c>
      <c r="J209" s="116"/>
      <c r="K209" s="36"/>
      <c r="L209" s="76">
        <f>L201-L208</f>
        <v>-715200</v>
      </c>
      <c r="M209" s="37"/>
      <c r="N209" s="38">
        <v>-809567</v>
      </c>
      <c r="O209" s="37"/>
      <c r="P209" s="38">
        <v>-787534.12</v>
      </c>
      <c r="Q209" s="85"/>
      <c r="R209" s="85"/>
      <c r="S209" s="85"/>
    </row>
    <row r="210" spans="1:19" ht="14.4" customHeight="1" x14ac:dyDescent="0.2">
      <c r="A210" s="102"/>
      <c r="B210" s="105"/>
      <c r="C210" s="85"/>
      <c r="D210" s="108"/>
      <c r="E210" s="111"/>
      <c r="F210" s="111"/>
      <c r="G210" s="9"/>
      <c r="H210" s="40"/>
      <c r="I210" s="117" t="s">
        <v>36</v>
      </c>
      <c r="J210" s="117"/>
      <c r="K210" s="41"/>
      <c r="L210" s="77">
        <f>IFERROR(L208/K200,"0")</f>
        <v>1459.2845849802372</v>
      </c>
      <c r="M210" s="42"/>
      <c r="N210" s="43">
        <v>1746.4599156118143</v>
      </c>
      <c r="O210" s="42"/>
      <c r="P210" s="43">
        <v>1367.6646101694914</v>
      </c>
      <c r="Q210" s="85"/>
      <c r="R210" s="85"/>
      <c r="S210" s="85"/>
    </row>
    <row r="211" spans="1:19" ht="15" customHeight="1" thickBot="1" x14ac:dyDescent="0.25">
      <c r="A211" s="103"/>
      <c r="B211" s="106"/>
      <c r="C211" s="86"/>
      <c r="D211" s="109"/>
      <c r="E211" s="112"/>
      <c r="F211" s="112"/>
      <c r="G211" s="45"/>
      <c r="H211" s="46"/>
      <c r="I211" s="118" t="s">
        <v>37</v>
      </c>
      <c r="J211" s="118"/>
      <c r="K211" s="47"/>
      <c r="L211" s="78">
        <f>IFERROR((L208-L201)/K200,"0")</f>
        <v>1413.4387351778655</v>
      </c>
      <c r="M211" s="48"/>
      <c r="N211" s="49">
        <v>1707.9472573839662</v>
      </c>
      <c r="O211" s="48"/>
      <c r="P211" s="49">
        <v>1334.8035932203391</v>
      </c>
      <c r="Q211" s="86"/>
      <c r="R211" s="86"/>
      <c r="S211" s="86"/>
    </row>
    <row r="212" spans="1:19" ht="15" customHeight="1" thickTop="1" x14ac:dyDescent="0.2">
      <c r="A212" s="101">
        <v>18</v>
      </c>
      <c r="B212" s="104" t="s">
        <v>113</v>
      </c>
      <c r="C212" s="84" t="s">
        <v>123</v>
      </c>
      <c r="D212" s="107" t="s">
        <v>76</v>
      </c>
      <c r="E212" s="110" t="s">
        <v>124</v>
      </c>
      <c r="F212" s="110" t="s">
        <v>125</v>
      </c>
      <c r="G212" s="5" t="s">
        <v>21</v>
      </c>
      <c r="H212" s="119" t="s">
        <v>22</v>
      </c>
      <c r="I212" s="120"/>
      <c r="J212" s="120"/>
      <c r="K212" s="6">
        <v>103</v>
      </c>
      <c r="L212" s="72"/>
      <c r="M212" s="6">
        <v>101</v>
      </c>
      <c r="N212" s="7"/>
      <c r="O212" s="6">
        <v>160</v>
      </c>
      <c r="P212" s="8"/>
      <c r="Q212" s="84" t="s">
        <v>122</v>
      </c>
      <c r="R212" s="84"/>
      <c r="S212" s="84" t="s">
        <v>208</v>
      </c>
    </row>
    <row r="213" spans="1:19" ht="14.4" customHeight="1" x14ac:dyDescent="0.2">
      <c r="A213" s="102"/>
      <c r="B213" s="105"/>
      <c r="C213" s="85"/>
      <c r="D213" s="108"/>
      <c r="E213" s="111"/>
      <c r="F213" s="111"/>
      <c r="G213" s="61" t="s">
        <v>126</v>
      </c>
      <c r="H213" s="87" t="s">
        <v>25</v>
      </c>
      <c r="I213" s="88"/>
      <c r="J213" s="88"/>
      <c r="K213" s="10"/>
      <c r="L213" s="73">
        <v>178</v>
      </c>
      <c r="M213" s="12"/>
      <c r="N213" s="15">
        <v>262</v>
      </c>
      <c r="O213" s="12"/>
      <c r="P213" s="15">
        <v>151</v>
      </c>
      <c r="Q213" s="85"/>
      <c r="R213" s="85"/>
      <c r="S213" s="85"/>
    </row>
    <row r="214" spans="1:19" x14ac:dyDescent="0.2">
      <c r="A214" s="102"/>
      <c r="B214" s="105"/>
      <c r="C214" s="85"/>
      <c r="D214" s="108"/>
      <c r="E214" s="111"/>
      <c r="F214" s="111"/>
      <c r="G214" s="9"/>
      <c r="H214" s="16"/>
      <c r="I214" s="89" t="s">
        <v>26</v>
      </c>
      <c r="J214" s="90"/>
      <c r="K214" s="17"/>
      <c r="L214" s="74">
        <v>594</v>
      </c>
      <c r="M214" s="19"/>
      <c r="N214" s="21">
        <v>588</v>
      </c>
      <c r="O214" s="19"/>
      <c r="P214" s="21">
        <v>582</v>
      </c>
      <c r="Q214" s="85"/>
      <c r="R214" s="85"/>
      <c r="S214" s="85"/>
    </row>
    <row r="215" spans="1:19" ht="14.4" customHeight="1" x14ac:dyDescent="0.2">
      <c r="A215" s="102"/>
      <c r="B215" s="105"/>
      <c r="C215" s="85"/>
      <c r="D215" s="108"/>
      <c r="E215" s="111"/>
      <c r="F215" s="111"/>
      <c r="G215" s="9" t="s">
        <v>27</v>
      </c>
      <c r="H215" s="22"/>
      <c r="I215" s="91" t="s">
        <v>28</v>
      </c>
      <c r="J215" s="92"/>
      <c r="K215" s="23"/>
      <c r="L215" s="75">
        <v>93969</v>
      </c>
      <c r="M215" s="25"/>
      <c r="N215" s="27">
        <v>100214</v>
      </c>
      <c r="O215" s="25"/>
      <c r="P215" s="27">
        <v>117451</v>
      </c>
      <c r="Q215" s="85"/>
      <c r="R215" s="85"/>
      <c r="S215" s="85"/>
    </row>
    <row r="216" spans="1:19" x14ac:dyDescent="0.2">
      <c r="A216" s="102"/>
      <c r="B216" s="105"/>
      <c r="C216" s="85"/>
      <c r="D216" s="108"/>
      <c r="E216" s="111"/>
      <c r="F216" s="111"/>
      <c r="G216" s="61" t="s">
        <v>127</v>
      </c>
      <c r="H216" s="22"/>
      <c r="I216" s="93" t="s">
        <v>29</v>
      </c>
      <c r="J216" s="28" t="s">
        <v>30</v>
      </c>
      <c r="K216" s="29">
        <v>20</v>
      </c>
      <c r="L216" s="95">
        <v>291297</v>
      </c>
      <c r="M216" s="59">
        <v>21</v>
      </c>
      <c r="N216" s="123">
        <v>302921</v>
      </c>
      <c r="O216" s="59">
        <v>21</v>
      </c>
      <c r="P216" s="98">
        <v>310414</v>
      </c>
      <c r="Q216" s="85"/>
      <c r="R216" s="85"/>
      <c r="S216" s="85"/>
    </row>
    <row r="217" spans="1:19" x14ac:dyDescent="0.2">
      <c r="A217" s="102"/>
      <c r="B217" s="105"/>
      <c r="C217" s="85"/>
      <c r="D217" s="108"/>
      <c r="E217" s="111"/>
      <c r="F217" s="111"/>
      <c r="G217" s="9"/>
      <c r="H217" s="22"/>
      <c r="I217" s="94"/>
      <c r="J217" s="31" t="s">
        <v>31</v>
      </c>
      <c r="K217" s="29">
        <v>5</v>
      </c>
      <c r="L217" s="96"/>
      <c r="M217" s="59">
        <v>4</v>
      </c>
      <c r="N217" s="124"/>
      <c r="O217" s="59">
        <v>4</v>
      </c>
      <c r="P217" s="99"/>
      <c r="Q217" s="85"/>
      <c r="R217" s="85"/>
      <c r="S217" s="85"/>
    </row>
    <row r="218" spans="1:19" ht="24" customHeight="1" x14ac:dyDescent="0.2">
      <c r="A218" s="102"/>
      <c r="B218" s="105"/>
      <c r="C218" s="85"/>
      <c r="D218" s="108"/>
      <c r="E218" s="111"/>
      <c r="F218" s="111"/>
      <c r="G218" s="9"/>
      <c r="H218" s="22"/>
      <c r="I218" s="94"/>
      <c r="J218" s="31" t="s">
        <v>32</v>
      </c>
      <c r="K218" s="29">
        <v>3</v>
      </c>
      <c r="L218" s="96"/>
      <c r="M218" s="59">
        <v>3</v>
      </c>
      <c r="N218" s="124"/>
      <c r="O218" s="59">
        <v>4</v>
      </c>
      <c r="P218" s="99"/>
      <c r="Q218" s="85"/>
      <c r="R218" s="85"/>
      <c r="S218" s="85"/>
    </row>
    <row r="219" spans="1:19" ht="24" customHeight="1" x14ac:dyDescent="0.2">
      <c r="A219" s="102"/>
      <c r="B219" s="105"/>
      <c r="C219" s="85"/>
      <c r="D219" s="108"/>
      <c r="E219" s="111"/>
      <c r="F219" s="111"/>
      <c r="G219" s="9"/>
      <c r="H219" s="22"/>
      <c r="I219" s="91"/>
      <c r="J219" s="32" t="s">
        <v>33</v>
      </c>
      <c r="K219" s="33">
        <v>16</v>
      </c>
      <c r="L219" s="97"/>
      <c r="M219" s="60">
        <v>16</v>
      </c>
      <c r="N219" s="125"/>
      <c r="O219" s="60">
        <v>16</v>
      </c>
      <c r="P219" s="100"/>
      <c r="Q219" s="85"/>
      <c r="R219" s="85"/>
      <c r="S219" s="85"/>
    </row>
    <row r="220" spans="1:19" x14ac:dyDescent="0.2">
      <c r="A220" s="102"/>
      <c r="B220" s="105"/>
      <c r="C220" s="85"/>
      <c r="D220" s="108"/>
      <c r="E220" s="111"/>
      <c r="F220" s="111"/>
      <c r="G220" s="9"/>
      <c r="H220" s="113" t="s">
        <v>34</v>
      </c>
      <c r="I220" s="114"/>
      <c r="J220" s="114"/>
      <c r="K220" s="10"/>
      <c r="L220" s="73">
        <f>L214+L215+L216</f>
        <v>385860</v>
      </c>
      <c r="M220" s="12"/>
      <c r="N220" s="13">
        <v>403723</v>
      </c>
      <c r="O220" s="12"/>
      <c r="P220" s="13">
        <v>428447</v>
      </c>
      <c r="Q220" s="85"/>
      <c r="R220" s="85"/>
      <c r="S220" s="85"/>
    </row>
    <row r="221" spans="1:19" ht="14.4" customHeight="1" x14ac:dyDescent="0.2">
      <c r="A221" s="102"/>
      <c r="B221" s="105"/>
      <c r="C221" s="85"/>
      <c r="D221" s="108"/>
      <c r="E221" s="111"/>
      <c r="F221" s="111"/>
      <c r="G221" s="9"/>
      <c r="H221" s="35"/>
      <c r="I221" s="115" t="s">
        <v>35</v>
      </c>
      <c r="J221" s="116"/>
      <c r="K221" s="36"/>
      <c r="L221" s="76">
        <f>L213-L220</f>
        <v>-385682</v>
      </c>
      <c r="M221" s="37"/>
      <c r="N221" s="38">
        <v>-403461</v>
      </c>
      <c r="O221" s="37"/>
      <c r="P221" s="38">
        <v>-428296</v>
      </c>
      <c r="Q221" s="85"/>
      <c r="R221" s="85"/>
      <c r="S221" s="85"/>
    </row>
    <row r="222" spans="1:19" ht="14.4" customHeight="1" x14ac:dyDescent="0.2">
      <c r="A222" s="102"/>
      <c r="B222" s="105"/>
      <c r="C222" s="85"/>
      <c r="D222" s="108"/>
      <c r="E222" s="111"/>
      <c r="F222" s="111"/>
      <c r="G222" s="9"/>
      <c r="H222" s="40"/>
      <c r="I222" s="117" t="s">
        <v>36</v>
      </c>
      <c r="J222" s="117"/>
      <c r="K222" s="41"/>
      <c r="L222" s="77">
        <f>IFERROR(L220/K212,"0")</f>
        <v>3746.2135922330099</v>
      </c>
      <c r="M222" s="42"/>
      <c r="N222" s="43">
        <v>3997.2574257425745</v>
      </c>
      <c r="O222" s="42"/>
      <c r="P222" s="43">
        <v>2677.7937499999998</v>
      </c>
      <c r="Q222" s="85"/>
      <c r="R222" s="85"/>
      <c r="S222" s="85"/>
    </row>
    <row r="223" spans="1:19" ht="15" customHeight="1" thickBot="1" x14ac:dyDescent="0.25">
      <c r="A223" s="103"/>
      <c r="B223" s="106"/>
      <c r="C223" s="86"/>
      <c r="D223" s="109"/>
      <c r="E223" s="112"/>
      <c r="F223" s="112"/>
      <c r="G223" s="45"/>
      <c r="H223" s="46"/>
      <c r="I223" s="118" t="s">
        <v>37</v>
      </c>
      <c r="J223" s="118"/>
      <c r="K223" s="47"/>
      <c r="L223" s="78">
        <f>IFERROR((L220-L213)/K212,"0")</f>
        <v>3744.4854368932038</v>
      </c>
      <c r="M223" s="48"/>
      <c r="N223" s="49">
        <v>3994.6633663366338</v>
      </c>
      <c r="O223" s="48"/>
      <c r="P223" s="49">
        <v>2676.85</v>
      </c>
      <c r="Q223" s="86"/>
      <c r="R223" s="86"/>
      <c r="S223" s="86"/>
    </row>
    <row r="224" spans="1:19" ht="15" customHeight="1" thickTop="1" x14ac:dyDescent="0.2">
      <c r="A224" s="101">
        <v>19</v>
      </c>
      <c r="B224" s="104" t="s">
        <v>113</v>
      </c>
      <c r="C224" s="84" t="s">
        <v>128</v>
      </c>
      <c r="D224" s="107" t="s">
        <v>129</v>
      </c>
      <c r="E224" s="167" t="s">
        <v>120</v>
      </c>
      <c r="F224" s="167" t="s">
        <v>130</v>
      </c>
      <c r="G224" s="5" t="s">
        <v>21</v>
      </c>
      <c r="H224" s="119" t="s">
        <v>22</v>
      </c>
      <c r="I224" s="120"/>
      <c r="J224" s="120"/>
      <c r="K224" s="6">
        <v>444</v>
      </c>
      <c r="L224" s="72"/>
      <c r="M224" s="6">
        <v>385</v>
      </c>
      <c r="N224" s="7"/>
      <c r="O224" s="6">
        <v>510</v>
      </c>
      <c r="P224" s="8"/>
      <c r="Q224" s="84" t="s">
        <v>122</v>
      </c>
      <c r="R224" s="84"/>
      <c r="S224" s="84" t="s">
        <v>209</v>
      </c>
    </row>
    <row r="225" spans="1:19" ht="14.4" customHeight="1" x14ac:dyDescent="0.2">
      <c r="A225" s="102"/>
      <c r="B225" s="105"/>
      <c r="C225" s="85"/>
      <c r="D225" s="108"/>
      <c r="E225" s="168"/>
      <c r="F225" s="168"/>
      <c r="G225" s="9">
        <v>1356162</v>
      </c>
      <c r="H225" s="87" t="s">
        <v>25</v>
      </c>
      <c r="I225" s="88"/>
      <c r="J225" s="88"/>
      <c r="K225" s="10"/>
      <c r="L225" s="73">
        <v>18784</v>
      </c>
      <c r="M225" s="12"/>
      <c r="N225" s="15">
        <v>14790</v>
      </c>
      <c r="O225" s="12"/>
      <c r="P225" s="15">
        <v>20507</v>
      </c>
      <c r="Q225" s="85"/>
      <c r="R225" s="85"/>
      <c r="S225" s="85"/>
    </row>
    <row r="226" spans="1:19" x14ac:dyDescent="0.2">
      <c r="A226" s="102"/>
      <c r="B226" s="105"/>
      <c r="C226" s="85"/>
      <c r="D226" s="108"/>
      <c r="E226" s="168"/>
      <c r="F226" s="168"/>
      <c r="G226" s="9"/>
      <c r="H226" s="16"/>
      <c r="I226" s="89" t="s">
        <v>26</v>
      </c>
      <c r="J226" s="90"/>
      <c r="K226" s="17"/>
      <c r="L226" s="74">
        <v>95746</v>
      </c>
      <c r="M226" s="19"/>
      <c r="N226" s="21">
        <v>105472</v>
      </c>
      <c r="O226" s="19"/>
      <c r="P226" s="21">
        <v>128310</v>
      </c>
      <c r="Q226" s="85"/>
      <c r="R226" s="85"/>
      <c r="S226" s="85"/>
    </row>
    <row r="227" spans="1:19" ht="14.4" customHeight="1" x14ac:dyDescent="0.2">
      <c r="A227" s="102"/>
      <c r="B227" s="105"/>
      <c r="C227" s="85"/>
      <c r="D227" s="108"/>
      <c r="E227" s="168"/>
      <c r="F227" s="168"/>
      <c r="G227" s="9" t="s">
        <v>27</v>
      </c>
      <c r="H227" s="22"/>
      <c r="I227" s="91" t="s">
        <v>28</v>
      </c>
      <c r="J227" s="92"/>
      <c r="K227" s="23"/>
      <c r="L227" s="75">
        <v>24890</v>
      </c>
      <c r="M227" s="25"/>
      <c r="N227" s="27">
        <v>36234</v>
      </c>
      <c r="O227" s="25"/>
      <c r="P227" s="27">
        <v>39656</v>
      </c>
      <c r="Q227" s="85"/>
      <c r="R227" s="85"/>
      <c r="S227" s="85"/>
    </row>
    <row r="228" spans="1:19" x14ac:dyDescent="0.2">
      <c r="A228" s="102"/>
      <c r="B228" s="105"/>
      <c r="C228" s="85"/>
      <c r="D228" s="108"/>
      <c r="E228" s="168"/>
      <c r="F228" s="168"/>
      <c r="G228" s="9">
        <v>3577424</v>
      </c>
      <c r="H228" s="22"/>
      <c r="I228" s="93" t="s">
        <v>29</v>
      </c>
      <c r="J228" s="28" t="s">
        <v>30</v>
      </c>
      <c r="K228" s="29">
        <v>43</v>
      </c>
      <c r="L228" s="95">
        <v>519553</v>
      </c>
      <c r="M228" s="29">
        <v>43</v>
      </c>
      <c r="N228" s="123">
        <v>516102</v>
      </c>
      <c r="O228" s="29">
        <v>40</v>
      </c>
      <c r="P228" s="98">
        <v>508392.8630490955</v>
      </c>
      <c r="Q228" s="85"/>
      <c r="R228" s="85"/>
      <c r="S228" s="85"/>
    </row>
    <row r="229" spans="1:19" x14ac:dyDescent="0.2">
      <c r="A229" s="102"/>
      <c r="B229" s="105"/>
      <c r="C229" s="85"/>
      <c r="D229" s="108"/>
      <c r="E229" s="168"/>
      <c r="F229" s="168"/>
      <c r="G229" s="9"/>
      <c r="H229" s="22"/>
      <c r="I229" s="94"/>
      <c r="J229" s="31" t="s">
        <v>31</v>
      </c>
      <c r="K229" s="29">
        <v>3</v>
      </c>
      <c r="L229" s="96"/>
      <c r="M229" s="29">
        <v>3</v>
      </c>
      <c r="N229" s="124"/>
      <c r="O229" s="29">
        <v>5</v>
      </c>
      <c r="P229" s="99"/>
      <c r="Q229" s="85"/>
      <c r="R229" s="85"/>
      <c r="S229" s="85"/>
    </row>
    <row r="230" spans="1:19" ht="24" customHeight="1" x14ac:dyDescent="0.2">
      <c r="A230" s="102"/>
      <c r="B230" s="105"/>
      <c r="C230" s="85"/>
      <c r="D230" s="108"/>
      <c r="E230" s="168"/>
      <c r="F230" s="168"/>
      <c r="G230" s="9"/>
      <c r="H230" s="22"/>
      <c r="I230" s="94"/>
      <c r="J230" s="31" t="s">
        <v>32</v>
      </c>
      <c r="K230" s="29">
        <v>9</v>
      </c>
      <c r="L230" s="96"/>
      <c r="M230" s="29">
        <v>9</v>
      </c>
      <c r="N230" s="124"/>
      <c r="O230" s="29">
        <v>11</v>
      </c>
      <c r="P230" s="99"/>
      <c r="Q230" s="85"/>
      <c r="R230" s="85"/>
      <c r="S230" s="85"/>
    </row>
    <row r="231" spans="1:19" ht="24" customHeight="1" x14ac:dyDescent="0.2">
      <c r="A231" s="102"/>
      <c r="B231" s="105"/>
      <c r="C231" s="85"/>
      <c r="D231" s="108"/>
      <c r="E231" s="168"/>
      <c r="F231" s="168"/>
      <c r="G231" s="9"/>
      <c r="H231" s="22"/>
      <c r="I231" s="91"/>
      <c r="J231" s="32" t="s">
        <v>33</v>
      </c>
      <c r="K231" s="33">
        <v>7</v>
      </c>
      <c r="L231" s="97"/>
      <c r="M231" s="33">
        <v>9</v>
      </c>
      <c r="N231" s="125"/>
      <c r="O231" s="33">
        <v>8</v>
      </c>
      <c r="P231" s="100"/>
      <c r="Q231" s="85"/>
      <c r="R231" s="85"/>
      <c r="S231" s="85"/>
    </row>
    <row r="232" spans="1:19" x14ac:dyDescent="0.2">
      <c r="A232" s="102"/>
      <c r="B232" s="105"/>
      <c r="C232" s="85"/>
      <c r="D232" s="108"/>
      <c r="E232" s="168"/>
      <c r="F232" s="168"/>
      <c r="G232" s="9"/>
      <c r="H232" s="113" t="s">
        <v>34</v>
      </c>
      <c r="I232" s="114"/>
      <c r="J232" s="114"/>
      <c r="K232" s="10"/>
      <c r="L232" s="73">
        <f>L226+L227+L228</f>
        <v>640189</v>
      </c>
      <c r="M232" s="12"/>
      <c r="N232" s="13">
        <v>657808</v>
      </c>
      <c r="O232" s="12"/>
      <c r="P232" s="13">
        <v>676358.8630490955</v>
      </c>
      <c r="Q232" s="85"/>
      <c r="R232" s="85"/>
      <c r="S232" s="85"/>
    </row>
    <row r="233" spans="1:19" ht="14.4" customHeight="1" x14ac:dyDescent="0.2">
      <c r="A233" s="102"/>
      <c r="B233" s="105"/>
      <c r="C233" s="85"/>
      <c r="D233" s="108"/>
      <c r="E233" s="168"/>
      <c r="F233" s="168"/>
      <c r="G233" s="9"/>
      <c r="H233" s="35"/>
      <c r="I233" s="115" t="s">
        <v>35</v>
      </c>
      <c r="J233" s="116"/>
      <c r="K233" s="36"/>
      <c r="L233" s="76">
        <f>L225-L232</f>
        <v>-621405</v>
      </c>
      <c r="M233" s="37"/>
      <c r="N233" s="38">
        <v>-643018</v>
      </c>
      <c r="O233" s="37"/>
      <c r="P233" s="38">
        <v>-655851.8630490955</v>
      </c>
      <c r="Q233" s="85"/>
      <c r="R233" s="85"/>
      <c r="S233" s="85"/>
    </row>
    <row r="234" spans="1:19" ht="14.4" customHeight="1" x14ac:dyDescent="0.2">
      <c r="A234" s="102"/>
      <c r="B234" s="105"/>
      <c r="C234" s="85"/>
      <c r="D234" s="108"/>
      <c r="E234" s="168"/>
      <c r="F234" s="168"/>
      <c r="G234" s="9"/>
      <c r="H234" s="40"/>
      <c r="I234" s="117" t="s">
        <v>36</v>
      </c>
      <c r="J234" s="117"/>
      <c r="K234" s="41"/>
      <c r="L234" s="77">
        <f>IFERROR(L232/K224,"0")</f>
        <v>1441.867117117117</v>
      </c>
      <c r="M234" s="42"/>
      <c r="N234" s="43">
        <v>1708.5922077922078</v>
      </c>
      <c r="O234" s="42"/>
      <c r="P234" s="43">
        <v>1326.1938491158735</v>
      </c>
      <c r="Q234" s="85"/>
      <c r="R234" s="85"/>
      <c r="S234" s="85"/>
    </row>
    <row r="235" spans="1:19" ht="15" customHeight="1" thickBot="1" x14ac:dyDescent="0.25">
      <c r="A235" s="103"/>
      <c r="B235" s="106"/>
      <c r="C235" s="86"/>
      <c r="D235" s="109"/>
      <c r="E235" s="169"/>
      <c r="F235" s="169"/>
      <c r="G235" s="45"/>
      <c r="H235" s="46"/>
      <c r="I235" s="118" t="s">
        <v>37</v>
      </c>
      <c r="J235" s="118"/>
      <c r="K235" s="47"/>
      <c r="L235" s="78">
        <f>IFERROR((L232-L225)/K224,"0")</f>
        <v>1399.5608108108108</v>
      </c>
      <c r="M235" s="48"/>
      <c r="N235" s="49">
        <v>1670.1766233766234</v>
      </c>
      <c r="O235" s="48"/>
      <c r="P235" s="49">
        <v>1285.9840451943048</v>
      </c>
      <c r="Q235" s="86"/>
      <c r="R235" s="86"/>
      <c r="S235" s="86"/>
    </row>
    <row r="236" spans="1:19" ht="15" customHeight="1" thickTop="1" x14ac:dyDescent="0.2">
      <c r="A236" s="101">
        <v>20</v>
      </c>
      <c r="B236" s="104" t="s">
        <v>131</v>
      </c>
      <c r="C236" s="84" t="s">
        <v>132</v>
      </c>
      <c r="D236" s="107" t="s">
        <v>133</v>
      </c>
      <c r="E236" s="110" t="s">
        <v>217</v>
      </c>
      <c r="F236" s="110" t="s">
        <v>134</v>
      </c>
      <c r="G236" s="5" t="s">
        <v>21</v>
      </c>
      <c r="H236" s="119" t="s">
        <v>22</v>
      </c>
      <c r="I236" s="120"/>
      <c r="J236" s="120"/>
      <c r="K236" s="6">
        <v>18849</v>
      </c>
      <c r="L236" s="72"/>
      <c r="M236" s="6">
        <v>14937</v>
      </c>
      <c r="N236" s="7"/>
      <c r="O236" s="6">
        <v>14937</v>
      </c>
      <c r="P236" s="8"/>
      <c r="Q236" s="84" t="s">
        <v>135</v>
      </c>
      <c r="R236" s="84"/>
      <c r="S236" s="84" t="s">
        <v>136</v>
      </c>
    </row>
    <row r="237" spans="1:19" ht="14.4" customHeight="1" x14ac:dyDescent="0.2">
      <c r="A237" s="102"/>
      <c r="B237" s="105"/>
      <c r="C237" s="85"/>
      <c r="D237" s="108"/>
      <c r="E237" s="111"/>
      <c r="F237" s="111"/>
      <c r="G237" s="9">
        <v>602</v>
      </c>
      <c r="H237" s="87" t="s">
        <v>25</v>
      </c>
      <c r="I237" s="88"/>
      <c r="J237" s="88"/>
      <c r="K237" s="10"/>
      <c r="L237" s="73">
        <v>0</v>
      </c>
      <c r="M237" s="12"/>
      <c r="N237" s="15">
        <v>0</v>
      </c>
      <c r="O237" s="12"/>
      <c r="P237" s="15">
        <v>0</v>
      </c>
      <c r="Q237" s="85"/>
      <c r="R237" s="85"/>
      <c r="S237" s="85"/>
    </row>
    <row r="238" spans="1:19" x14ac:dyDescent="0.2">
      <c r="A238" s="102"/>
      <c r="B238" s="105"/>
      <c r="C238" s="85"/>
      <c r="D238" s="108"/>
      <c r="E238" s="111"/>
      <c r="F238" s="111"/>
      <c r="G238" s="9"/>
      <c r="H238" s="16"/>
      <c r="I238" s="89" t="s">
        <v>26</v>
      </c>
      <c r="J238" s="90"/>
      <c r="K238" s="17"/>
      <c r="L238" s="74">
        <v>17336</v>
      </c>
      <c r="M238" s="19"/>
      <c r="N238" s="21">
        <v>19307</v>
      </c>
      <c r="O238" s="19"/>
      <c r="P238" s="21">
        <v>21000</v>
      </c>
      <c r="Q238" s="85"/>
      <c r="R238" s="85"/>
      <c r="S238" s="85"/>
    </row>
    <row r="239" spans="1:19" ht="14.4" customHeight="1" x14ac:dyDescent="0.2">
      <c r="A239" s="102"/>
      <c r="B239" s="105"/>
      <c r="C239" s="85"/>
      <c r="D239" s="108"/>
      <c r="E239" s="111"/>
      <c r="F239" s="111"/>
      <c r="G239" s="9" t="s">
        <v>27</v>
      </c>
      <c r="H239" s="22"/>
      <c r="I239" s="91" t="s">
        <v>28</v>
      </c>
      <c r="J239" s="92"/>
      <c r="K239" s="23"/>
      <c r="L239" s="75">
        <v>7670</v>
      </c>
      <c r="M239" s="25"/>
      <c r="N239" s="27">
        <v>8220.7000000000007</v>
      </c>
      <c r="O239" s="25"/>
      <c r="P239" s="27">
        <v>12400</v>
      </c>
      <c r="Q239" s="85"/>
      <c r="R239" s="85"/>
      <c r="S239" s="85"/>
    </row>
    <row r="240" spans="1:19" x14ac:dyDescent="0.2">
      <c r="A240" s="102"/>
      <c r="B240" s="105"/>
      <c r="C240" s="85"/>
      <c r="D240" s="108"/>
      <c r="E240" s="111"/>
      <c r="F240" s="111"/>
      <c r="G240" s="9">
        <v>40625</v>
      </c>
      <c r="H240" s="22"/>
      <c r="I240" s="93" t="s">
        <v>29</v>
      </c>
      <c r="J240" s="28" t="s">
        <v>30</v>
      </c>
      <c r="K240" s="29"/>
      <c r="L240" s="95">
        <v>0</v>
      </c>
      <c r="M240" s="29"/>
      <c r="N240" s="123">
        <v>0</v>
      </c>
      <c r="O240" s="29"/>
      <c r="P240" s="98">
        <v>0</v>
      </c>
      <c r="Q240" s="85"/>
      <c r="R240" s="85"/>
      <c r="S240" s="85"/>
    </row>
    <row r="241" spans="1:19" x14ac:dyDescent="0.2">
      <c r="A241" s="102"/>
      <c r="B241" s="105"/>
      <c r="C241" s="85"/>
      <c r="D241" s="108"/>
      <c r="E241" s="111"/>
      <c r="F241" s="111"/>
      <c r="G241" s="9"/>
      <c r="H241" s="22"/>
      <c r="I241" s="94"/>
      <c r="J241" s="31" t="s">
        <v>31</v>
      </c>
      <c r="K241" s="29"/>
      <c r="L241" s="96"/>
      <c r="M241" s="29"/>
      <c r="N241" s="124"/>
      <c r="O241" s="29"/>
      <c r="P241" s="99"/>
      <c r="Q241" s="85"/>
      <c r="R241" s="85"/>
      <c r="S241" s="85"/>
    </row>
    <row r="242" spans="1:19" ht="24" customHeight="1" x14ac:dyDescent="0.2">
      <c r="A242" s="102"/>
      <c r="B242" s="105"/>
      <c r="C242" s="85"/>
      <c r="D242" s="108"/>
      <c r="E242" s="111"/>
      <c r="F242" s="111"/>
      <c r="G242" s="9"/>
      <c r="H242" s="22"/>
      <c r="I242" s="94"/>
      <c r="J242" s="31" t="s">
        <v>32</v>
      </c>
      <c r="K242" s="29"/>
      <c r="L242" s="96"/>
      <c r="M242" s="29"/>
      <c r="N242" s="124"/>
      <c r="O242" s="29"/>
      <c r="P242" s="99"/>
      <c r="Q242" s="85"/>
      <c r="R242" s="85"/>
      <c r="S242" s="85"/>
    </row>
    <row r="243" spans="1:19" ht="24" customHeight="1" x14ac:dyDescent="0.2">
      <c r="A243" s="102"/>
      <c r="B243" s="105"/>
      <c r="C243" s="85"/>
      <c r="D243" s="108"/>
      <c r="E243" s="111"/>
      <c r="F243" s="111"/>
      <c r="G243" s="9"/>
      <c r="H243" s="22"/>
      <c r="I243" s="91"/>
      <c r="J243" s="32" t="s">
        <v>33</v>
      </c>
      <c r="K243" s="33"/>
      <c r="L243" s="97"/>
      <c r="M243" s="33"/>
      <c r="N243" s="125"/>
      <c r="O243" s="33"/>
      <c r="P243" s="100"/>
      <c r="Q243" s="85"/>
      <c r="R243" s="85"/>
      <c r="S243" s="85"/>
    </row>
    <row r="244" spans="1:19" x14ac:dyDescent="0.2">
      <c r="A244" s="102"/>
      <c r="B244" s="105"/>
      <c r="C244" s="85"/>
      <c r="D244" s="108"/>
      <c r="E244" s="111"/>
      <c r="F244" s="111"/>
      <c r="G244" s="9"/>
      <c r="H244" s="113" t="s">
        <v>34</v>
      </c>
      <c r="I244" s="114"/>
      <c r="J244" s="114"/>
      <c r="K244" s="10"/>
      <c r="L244" s="73">
        <f>L238+L239+L240</f>
        <v>25006</v>
      </c>
      <c r="M244" s="12"/>
      <c r="N244" s="13">
        <v>27527.7</v>
      </c>
      <c r="O244" s="12"/>
      <c r="P244" s="13">
        <v>33400</v>
      </c>
      <c r="Q244" s="85"/>
      <c r="R244" s="85"/>
      <c r="S244" s="85"/>
    </row>
    <row r="245" spans="1:19" ht="14.4" customHeight="1" x14ac:dyDescent="0.2">
      <c r="A245" s="102"/>
      <c r="B245" s="105"/>
      <c r="C245" s="85"/>
      <c r="D245" s="108"/>
      <c r="E245" s="111"/>
      <c r="F245" s="111"/>
      <c r="G245" s="9"/>
      <c r="H245" s="35"/>
      <c r="I245" s="115" t="s">
        <v>35</v>
      </c>
      <c r="J245" s="116"/>
      <c r="K245" s="36"/>
      <c r="L245" s="76">
        <f>L237-L244</f>
        <v>-25006</v>
      </c>
      <c r="M245" s="37"/>
      <c r="N245" s="38">
        <v>-27527.7</v>
      </c>
      <c r="O245" s="37"/>
      <c r="P245" s="38">
        <v>-33400</v>
      </c>
      <c r="Q245" s="85"/>
      <c r="R245" s="85"/>
      <c r="S245" s="85"/>
    </row>
    <row r="246" spans="1:19" ht="14.4" customHeight="1" x14ac:dyDescent="0.2">
      <c r="A246" s="102"/>
      <c r="B246" s="105"/>
      <c r="C246" s="85"/>
      <c r="D246" s="108"/>
      <c r="E246" s="111"/>
      <c r="F246" s="111"/>
      <c r="G246" s="9"/>
      <c r="H246" s="40"/>
      <c r="I246" s="117" t="s">
        <v>36</v>
      </c>
      <c r="J246" s="117"/>
      <c r="K246" s="41"/>
      <c r="L246" s="77">
        <f>IFERROR(L244/K236,"0")</f>
        <v>1.3266486285744601</v>
      </c>
      <c r="M246" s="42"/>
      <c r="N246" s="43">
        <v>1.8429202651134766</v>
      </c>
      <c r="O246" s="42"/>
      <c r="P246" s="43">
        <v>2.2360581107317401</v>
      </c>
      <c r="Q246" s="85"/>
      <c r="R246" s="85"/>
      <c r="S246" s="85"/>
    </row>
    <row r="247" spans="1:19" ht="15" customHeight="1" thickBot="1" x14ac:dyDescent="0.25">
      <c r="A247" s="103"/>
      <c r="B247" s="106"/>
      <c r="C247" s="86"/>
      <c r="D247" s="109"/>
      <c r="E247" s="112"/>
      <c r="F247" s="112"/>
      <c r="G247" s="45"/>
      <c r="H247" s="46"/>
      <c r="I247" s="118" t="s">
        <v>37</v>
      </c>
      <c r="J247" s="118"/>
      <c r="K247" s="47"/>
      <c r="L247" s="78">
        <f>IFERROR((L244-L237)/K236,"0")</f>
        <v>1.3266486285744601</v>
      </c>
      <c r="M247" s="48"/>
      <c r="N247" s="49">
        <v>1.8429202651134766</v>
      </c>
      <c r="O247" s="48"/>
      <c r="P247" s="49">
        <v>2.2360581107317401</v>
      </c>
      <c r="Q247" s="86"/>
      <c r="R247" s="86"/>
      <c r="S247" s="86"/>
    </row>
    <row r="248" spans="1:19" ht="15" customHeight="1" thickTop="1" x14ac:dyDescent="0.2">
      <c r="A248" s="101">
        <v>21</v>
      </c>
      <c r="B248" s="136" t="s">
        <v>131</v>
      </c>
      <c r="C248" s="84" t="s">
        <v>137</v>
      </c>
      <c r="D248" s="107" t="s">
        <v>138</v>
      </c>
      <c r="E248" s="110" t="s">
        <v>139</v>
      </c>
      <c r="F248" s="110" t="s">
        <v>140</v>
      </c>
      <c r="G248" s="5" t="s">
        <v>21</v>
      </c>
      <c r="H248" s="119" t="s">
        <v>22</v>
      </c>
      <c r="I248" s="120"/>
      <c r="J248" s="120"/>
      <c r="K248" s="6">
        <v>64378</v>
      </c>
      <c r="L248" s="72"/>
      <c r="M248" s="158" t="s">
        <v>141</v>
      </c>
      <c r="N248" s="159"/>
      <c r="O248" s="159"/>
      <c r="P248" s="160"/>
      <c r="Q248" s="84" t="s">
        <v>135</v>
      </c>
      <c r="R248" s="84"/>
      <c r="S248" s="84" t="s">
        <v>142</v>
      </c>
    </row>
    <row r="249" spans="1:19" ht="14.4" customHeight="1" x14ac:dyDescent="0.2">
      <c r="A249" s="102"/>
      <c r="B249" s="137"/>
      <c r="C249" s="85"/>
      <c r="D249" s="108"/>
      <c r="E249" s="111"/>
      <c r="F249" s="111"/>
      <c r="G249" s="9">
        <v>2894</v>
      </c>
      <c r="H249" s="87" t="s">
        <v>25</v>
      </c>
      <c r="I249" s="88"/>
      <c r="J249" s="88"/>
      <c r="K249" s="10"/>
      <c r="L249" s="73">
        <v>0</v>
      </c>
      <c r="M249" s="161"/>
      <c r="N249" s="162"/>
      <c r="O249" s="162"/>
      <c r="P249" s="163"/>
      <c r="Q249" s="85"/>
      <c r="R249" s="85"/>
      <c r="S249" s="85"/>
    </row>
    <row r="250" spans="1:19" x14ac:dyDescent="0.2">
      <c r="A250" s="102"/>
      <c r="B250" s="137"/>
      <c r="C250" s="85"/>
      <c r="D250" s="108"/>
      <c r="E250" s="111"/>
      <c r="F250" s="111"/>
      <c r="G250" s="9"/>
      <c r="H250" s="16"/>
      <c r="I250" s="89" t="s">
        <v>26</v>
      </c>
      <c r="J250" s="90"/>
      <c r="K250" s="17"/>
      <c r="L250" s="74">
        <v>22642</v>
      </c>
      <c r="M250" s="161"/>
      <c r="N250" s="162"/>
      <c r="O250" s="162"/>
      <c r="P250" s="163"/>
      <c r="Q250" s="85"/>
      <c r="R250" s="85"/>
      <c r="S250" s="85"/>
    </row>
    <row r="251" spans="1:19" ht="14.4" customHeight="1" x14ac:dyDescent="0.2">
      <c r="A251" s="102"/>
      <c r="B251" s="137"/>
      <c r="C251" s="85"/>
      <c r="D251" s="108"/>
      <c r="E251" s="111"/>
      <c r="F251" s="111"/>
      <c r="G251" s="9" t="s">
        <v>27</v>
      </c>
      <c r="H251" s="22"/>
      <c r="I251" s="91" t="s">
        <v>28</v>
      </c>
      <c r="J251" s="92"/>
      <c r="K251" s="23"/>
      <c r="L251" s="75">
        <v>5510</v>
      </c>
      <c r="M251" s="161"/>
      <c r="N251" s="162"/>
      <c r="O251" s="162"/>
      <c r="P251" s="163"/>
      <c r="Q251" s="85"/>
      <c r="R251" s="85"/>
      <c r="S251" s="85"/>
    </row>
    <row r="252" spans="1:19" x14ac:dyDescent="0.2">
      <c r="A252" s="102"/>
      <c r="B252" s="137"/>
      <c r="C252" s="85"/>
      <c r="D252" s="108"/>
      <c r="E252" s="111"/>
      <c r="F252" s="111"/>
      <c r="G252" s="9">
        <v>154002</v>
      </c>
      <c r="H252" s="22"/>
      <c r="I252" s="93" t="s">
        <v>29</v>
      </c>
      <c r="J252" s="28" t="s">
        <v>30</v>
      </c>
      <c r="K252" s="29"/>
      <c r="L252" s="95">
        <v>0</v>
      </c>
      <c r="M252" s="161"/>
      <c r="N252" s="162"/>
      <c r="O252" s="162"/>
      <c r="P252" s="163"/>
      <c r="Q252" s="85"/>
      <c r="R252" s="85"/>
      <c r="S252" s="85"/>
    </row>
    <row r="253" spans="1:19" x14ac:dyDescent="0.2">
      <c r="A253" s="102"/>
      <c r="B253" s="137"/>
      <c r="C253" s="85"/>
      <c r="D253" s="108"/>
      <c r="E253" s="111"/>
      <c r="F253" s="111"/>
      <c r="G253" s="9"/>
      <c r="H253" s="22"/>
      <c r="I253" s="94"/>
      <c r="J253" s="31" t="s">
        <v>31</v>
      </c>
      <c r="K253" s="29"/>
      <c r="L253" s="96"/>
      <c r="M253" s="161"/>
      <c r="N253" s="162"/>
      <c r="O253" s="162"/>
      <c r="P253" s="163"/>
      <c r="Q253" s="85"/>
      <c r="R253" s="85"/>
      <c r="S253" s="85"/>
    </row>
    <row r="254" spans="1:19" ht="24" customHeight="1" x14ac:dyDescent="0.2">
      <c r="A254" s="102"/>
      <c r="B254" s="137"/>
      <c r="C254" s="85"/>
      <c r="D254" s="108"/>
      <c r="E254" s="111"/>
      <c r="F254" s="111"/>
      <c r="G254" s="9"/>
      <c r="H254" s="22"/>
      <c r="I254" s="94"/>
      <c r="J254" s="31" t="s">
        <v>32</v>
      </c>
      <c r="K254" s="29"/>
      <c r="L254" s="96"/>
      <c r="M254" s="161"/>
      <c r="N254" s="162"/>
      <c r="O254" s="162"/>
      <c r="P254" s="163"/>
      <c r="Q254" s="85"/>
      <c r="R254" s="85"/>
      <c r="S254" s="85"/>
    </row>
    <row r="255" spans="1:19" ht="24" customHeight="1" x14ac:dyDescent="0.2">
      <c r="A255" s="102"/>
      <c r="B255" s="137"/>
      <c r="C255" s="85"/>
      <c r="D255" s="108"/>
      <c r="E255" s="111"/>
      <c r="F255" s="111"/>
      <c r="G255" s="9"/>
      <c r="H255" s="22"/>
      <c r="I255" s="91"/>
      <c r="J255" s="32" t="s">
        <v>33</v>
      </c>
      <c r="K255" s="33"/>
      <c r="L255" s="97"/>
      <c r="M255" s="161"/>
      <c r="N255" s="162"/>
      <c r="O255" s="162"/>
      <c r="P255" s="163"/>
      <c r="Q255" s="85"/>
      <c r="R255" s="85"/>
      <c r="S255" s="85"/>
    </row>
    <row r="256" spans="1:19" x14ac:dyDescent="0.2">
      <c r="A256" s="102"/>
      <c r="B256" s="137"/>
      <c r="C256" s="85"/>
      <c r="D256" s="108"/>
      <c r="E256" s="111"/>
      <c r="F256" s="111"/>
      <c r="G256" s="9"/>
      <c r="H256" s="113" t="s">
        <v>34</v>
      </c>
      <c r="I256" s="114"/>
      <c r="J256" s="114"/>
      <c r="K256" s="10"/>
      <c r="L256" s="73">
        <f>L250+L251+L252</f>
        <v>28152</v>
      </c>
      <c r="M256" s="161"/>
      <c r="N256" s="162"/>
      <c r="O256" s="162"/>
      <c r="P256" s="163"/>
      <c r="Q256" s="85"/>
      <c r="R256" s="85"/>
      <c r="S256" s="85"/>
    </row>
    <row r="257" spans="1:19" ht="14.4" customHeight="1" x14ac:dyDescent="0.2">
      <c r="A257" s="102"/>
      <c r="B257" s="137"/>
      <c r="C257" s="85"/>
      <c r="D257" s="108"/>
      <c r="E257" s="111"/>
      <c r="F257" s="111"/>
      <c r="G257" s="9"/>
      <c r="H257" s="35"/>
      <c r="I257" s="115" t="s">
        <v>35</v>
      </c>
      <c r="J257" s="116"/>
      <c r="K257" s="36"/>
      <c r="L257" s="76">
        <f>L249-L256</f>
        <v>-28152</v>
      </c>
      <c r="M257" s="161"/>
      <c r="N257" s="162"/>
      <c r="O257" s="162"/>
      <c r="P257" s="163"/>
      <c r="Q257" s="85"/>
      <c r="R257" s="85"/>
      <c r="S257" s="85"/>
    </row>
    <row r="258" spans="1:19" ht="14.4" customHeight="1" x14ac:dyDescent="0.2">
      <c r="A258" s="102"/>
      <c r="B258" s="137"/>
      <c r="C258" s="85"/>
      <c r="D258" s="108"/>
      <c r="E258" s="111"/>
      <c r="F258" s="111"/>
      <c r="G258" s="9"/>
      <c r="H258" s="40"/>
      <c r="I258" s="117" t="s">
        <v>36</v>
      </c>
      <c r="J258" s="117"/>
      <c r="K258" s="41"/>
      <c r="L258" s="77">
        <f>IFERROR(L256/K248,"0")</f>
        <v>0.43729224269160272</v>
      </c>
      <c r="M258" s="161"/>
      <c r="N258" s="162"/>
      <c r="O258" s="162"/>
      <c r="P258" s="163"/>
      <c r="Q258" s="85"/>
      <c r="R258" s="85"/>
      <c r="S258" s="85"/>
    </row>
    <row r="259" spans="1:19" ht="15" customHeight="1" thickBot="1" x14ac:dyDescent="0.25">
      <c r="A259" s="103"/>
      <c r="B259" s="138"/>
      <c r="C259" s="86"/>
      <c r="D259" s="109"/>
      <c r="E259" s="112"/>
      <c r="F259" s="112"/>
      <c r="G259" s="45"/>
      <c r="H259" s="46"/>
      <c r="I259" s="118" t="s">
        <v>37</v>
      </c>
      <c r="J259" s="118"/>
      <c r="K259" s="47"/>
      <c r="L259" s="78">
        <f>IFERROR((L256-L249)/K248,"0")</f>
        <v>0.43729224269160272</v>
      </c>
      <c r="M259" s="164"/>
      <c r="N259" s="165"/>
      <c r="O259" s="165"/>
      <c r="P259" s="166"/>
      <c r="Q259" s="86"/>
      <c r="R259" s="86"/>
      <c r="S259" s="86"/>
    </row>
    <row r="260" spans="1:19" ht="15" customHeight="1" thickTop="1" x14ac:dyDescent="0.2">
      <c r="A260" s="101">
        <v>22</v>
      </c>
      <c r="B260" s="104" t="s">
        <v>143</v>
      </c>
      <c r="C260" s="84" t="s">
        <v>144</v>
      </c>
      <c r="D260" s="107" t="s">
        <v>145</v>
      </c>
      <c r="E260" s="110" t="s">
        <v>146</v>
      </c>
      <c r="F260" s="110" t="s">
        <v>147</v>
      </c>
      <c r="G260" s="5" t="s">
        <v>21</v>
      </c>
      <c r="H260" s="119" t="s">
        <v>22</v>
      </c>
      <c r="I260" s="120"/>
      <c r="J260" s="120"/>
      <c r="K260" s="6">
        <v>3052</v>
      </c>
      <c r="L260" s="72"/>
      <c r="M260" s="6">
        <v>12599</v>
      </c>
      <c r="N260" s="7"/>
      <c r="O260" s="6">
        <v>21177</v>
      </c>
      <c r="P260" s="8"/>
      <c r="Q260" s="84" t="s">
        <v>63</v>
      </c>
      <c r="R260" s="84" t="s">
        <v>196</v>
      </c>
      <c r="S260" s="84" t="s">
        <v>210</v>
      </c>
    </row>
    <row r="261" spans="1:19" ht="14.4" customHeight="1" x14ac:dyDescent="0.2">
      <c r="A261" s="102"/>
      <c r="B261" s="105"/>
      <c r="C261" s="85"/>
      <c r="D261" s="108"/>
      <c r="E261" s="111"/>
      <c r="F261" s="111"/>
      <c r="G261" s="9">
        <v>749</v>
      </c>
      <c r="H261" s="87" t="s">
        <v>25</v>
      </c>
      <c r="I261" s="88"/>
      <c r="J261" s="88"/>
      <c r="K261" s="10"/>
      <c r="L261" s="73">
        <v>0</v>
      </c>
      <c r="M261" s="12"/>
      <c r="N261" s="15">
        <v>0</v>
      </c>
      <c r="O261" s="12"/>
      <c r="P261" s="15">
        <v>0</v>
      </c>
      <c r="Q261" s="85"/>
      <c r="R261" s="85"/>
      <c r="S261" s="85"/>
    </row>
    <row r="262" spans="1:19" x14ac:dyDescent="0.2">
      <c r="A262" s="102"/>
      <c r="B262" s="105"/>
      <c r="C262" s="85"/>
      <c r="D262" s="108"/>
      <c r="E262" s="111"/>
      <c r="F262" s="111"/>
      <c r="G262" s="9"/>
      <c r="H262" s="16"/>
      <c r="I262" s="89" t="s">
        <v>26</v>
      </c>
      <c r="J262" s="90"/>
      <c r="K262" s="17"/>
      <c r="L262" s="74">
        <v>0</v>
      </c>
      <c r="M262" s="19"/>
      <c r="N262" s="21">
        <v>0</v>
      </c>
      <c r="O262" s="19"/>
      <c r="P262" s="21">
        <v>0</v>
      </c>
      <c r="Q262" s="85"/>
      <c r="R262" s="85"/>
      <c r="S262" s="85"/>
    </row>
    <row r="263" spans="1:19" ht="14.4" customHeight="1" x14ac:dyDescent="0.2">
      <c r="A263" s="102"/>
      <c r="B263" s="105"/>
      <c r="C263" s="85"/>
      <c r="D263" s="108"/>
      <c r="E263" s="111"/>
      <c r="F263" s="111"/>
      <c r="G263" s="9" t="s">
        <v>27</v>
      </c>
      <c r="H263" s="22"/>
      <c r="I263" s="91" t="s">
        <v>28</v>
      </c>
      <c r="J263" s="92"/>
      <c r="K263" s="23"/>
      <c r="L263" s="75">
        <v>6437</v>
      </c>
      <c r="M263" s="25"/>
      <c r="N263" s="27">
        <v>7098</v>
      </c>
      <c r="O263" s="25"/>
      <c r="P263" s="27">
        <v>14257</v>
      </c>
      <c r="Q263" s="85"/>
      <c r="R263" s="85"/>
      <c r="S263" s="85"/>
    </row>
    <row r="264" spans="1:19" x14ac:dyDescent="0.2">
      <c r="A264" s="102"/>
      <c r="B264" s="105"/>
      <c r="C264" s="85"/>
      <c r="D264" s="108"/>
      <c r="E264" s="111"/>
      <c r="F264" s="111"/>
      <c r="G264" s="9">
        <v>3908</v>
      </c>
      <c r="H264" s="22"/>
      <c r="I264" s="93" t="s">
        <v>29</v>
      </c>
      <c r="J264" s="28" t="s">
        <v>30</v>
      </c>
      <c r="K264" s="29"/>
      <c r="L264" s="95">
        <v>0</v>
      </c>
      <c r="M264" s="29"/>
      <c r="N264" s="123">
        <v>0</v>
      </c>
      <c r="O264" s="29"/>
      <c r="P264" s="98">
        <v>0</v>
      </c>
      <c r="Q264" s="85"/>
      <c r="R264" s="85"/>
      <c r="S264" s="85"/>
    </row>
    <row r="265" spans="1:19" x14ac:dyDescent="0.2">
      <c r="A265" s="102"/>
      <c r="B265" s="105"/>
      <c r="C265" s="85"/>
      <c r="D265" s="108"/>
      <c r="E265" s="111"/>
      <c r="F265" s="111"/>
      <c r="G265" s="9"/>
      <c r="H265" s="22"/>
      <c r="I265" s="94"/>
      <c r="J265" s="31" t="s">
        <v>31</v>
      </c>
      <c r="K265" s="29"/>
      <c r="L265" s="96"/>
      <c r="M265" s="29"/>
      <c r="N265" s="124"/>
      <c r="O265" s="29"/>
      <c r="P265" s="99"/>
      <c r="Q265" s="85"/>
      <c r="R265" s="85"/>
      <c r="S265" s="85"/>
    </row>
    <row r="266" spans="1:19" ht="24" customHeight="1" x14ac:dyDescent="0.2">
      <c r="A266" s="102"/>
      <c r="B266" s="105"/>
      <c r="C266" s="85"/>
      <c r="D266" s="108"/>
      <c r="E266" s="111"/>
      <c r="F266" s="111"/>
      <c r="G266" s="9"/>
      <c r="H266" s="22"/>
      <c r="I266" s="94"/>
      <c r="J266" s="31" t="s">
        <v>32</v>
      </c>
      <c r="K266" s="29"/>
      <c r="L266" s="96"/>
      <c r="M266" s="29"/>
      <c r="N266" s="124"/>
      <c r="O266" s="29"/>
      <c r="P266" s="99"/>
      <c r="Q266" s="85"/>
      <c r="R266" s="85"/>
      <c r="S266" s="85"/>
    </row>
    <row r="267" spans="1:19" ht="24" customHeight="1" x14ac:dyDescent="0.2">
      <c r="A267" s="102"/>
      <c r="B267" s="105"/>
      <c r="C267" s="85"/>
      <c r="D267" s="108"/>
      <c r="E267" s="111"/>
      <c r="F267" s="111"/>
      <c r="G267" s="9"/>
      <c r="H267" s="22"/>
      <c r="I267" s="91"/>
      <c r="J267" s="32" t="s">
        <v>33</v>
      </c>
      <c r="K267" s="33"/>
      <c r="L267" s="97"/>
      <c r="M267" s="33"/>
      <c r="N267" s="125"/>
      <c r="O267" s="33"/>
      <c r="P267" s="100"/>
      <c r="Q267" s="85"/>
      <c r="R267" s="85"/>
      <c r="S267" s="85"/>
    </row>
    <row r="268" spans="1:19" x14ac:dyDescent="0.2">
      <c r="A268" s="102"/>
      <c r="B268" s="105"/>
      <c r="C268" s="85"/>
      <c r="D268" s="108"/>
      <c r="E268" s="111"/>
      <c r="F268" s="111"/>
      <c r="G268" s="9"/>
      <c r="H268" s="113" t="s">
        <v>34</v>
      </c>
      <c r="I268" s="114"/>
      <c r="J268" s="114"/>
      <c r="K268" s="10"/>
      <c r="L268" s="73">
        <f>L262+L263+L264</f>
        <v>6437</v>
      </c>
      <c r="M268" s="12"/>
      <c r="N268" s="13">
        <v>7098</v>
      </c>
      <c r="O268" s="12"/>
      <c r="P268" s="13">
        <v>14257</v>
      </c>
      <c r="Q268" s="85"/>
      <c r="R268" s="85"/>
      <c r="S268" s="85"/>
    </row>
    <row r="269" spans="1:19" ht="14.4" customHeight="1" x14ac:dyDescent="0.2">
      <c r="A269" s="102"/>
      <c r="B269" s="105"/>
      <c r="C269" s="85"/>
      <c r="D269" s="108"/>
      <c r="E269" s="111"/>
      <c r="F269" s="111"/>
      <c r="G269" s="9"/>
      <c r="H269" s="35"/>
      <c r="I269" s="115" t="s">
        <v>35</v>
      </c>
      <c r="J269" s="116"/>
      <c r="K269" s="36"/>
      <c r="L269" s="76">
        <f>L261-L268</f>
        <v>-6437</v>
      </c>
      <c r="M269" s="37"/>
      <c r="N269" s="38">
        <v>-7098</v>
      </c>
      <c r="O269" s="37"/>
      <c r="P269" s="38">
        <v>-14257</v>
      </c>
      <c r="Q269" s="85"/>
      <c r="R269" s="85"/>
      <c r="S269" s="85"/>
    </row>
    <row r="270" spans="1:19" ht="14.4" customHeight="1" x14ac:dyDescent="0.2">
      <c r="A270" s="102"/>
      <c r="B270" s="105"/>
      <c r="C270" s="85"/>
      <c r="D270" s="108"/>
      <c r="E270" s="111"/>
      <c r="F270" s="111"/>
      <c r="G270" s="9"/>
      <c r="H270" s="40"/>
      <c r="I270" s="117" t="s">
        <v>36</v>
      </c>
      <c r="J270" s="117"/>
      <c r="K270" s="41"/>
      <c r="L270" s="77">
        <f>IFERROR(L268/K260,"0")</f>
        <v>2.1091087811271296</v>
      </c>
      <c r="M270" s="42"/>
      <c r="N270" s="43">
        <v>0.56337804587665685</v>
      </c>
      <c r="O270" s="42"/>
      <c r="P270" s="43">
        <v>0.67323039146243568</v>
      </c>
      <c r="Q270" s="85"/>
      <c r="R270" s="85"/>
      <c r="S270" s="85"/>
    </row>
    <row r="271" spans="1:19" ht="15" customHeight="1" thickBot="1" x14ac:dyDescent="0.25">
      <c r="A271" s="103"/>
      <c r="B271" s="106"/>
      <c r="C271" s="86"/>
      <c r="D271" s="109"/>
      <c r="E271" s="112"/>
      <c r="F271" s="112"/>
      <c r="G271" s="45"/>
      <c r="H271" s="46"/>
      <c r="I271" s="118" t="s">
        <v>37</v>
      </c>
      <c r="J271" s="118"/>
      <c r="K271" s="47"/>
      <c r="L271" s="78">
        <f>IFERROR((L268-L261)/K260,"0")</f>
        <v>2.1091087811271296</v>
      </c>
      <c r="M271" s="48"/>
      <c r="N271" s="49">
        <v>0.56337804587665685</v>
      </c>
      <c r="O271" s="48"/>
      <c r="P271" s="49">
        <v>0.67323039146243568</v>
      </c>
      <c r="Q271" s="86"/>
      <c r="R271" s="86"/>
      <c r="S271" s="86"/>
    </row>
    <row r="272" spans="1:19" ht="15" customHeight="1" thickTop="1" x14ac:dyDescent="0.2">
      <c r="A272" s="101">
        <v>23</v>
      </c>
      <c r="B272" s="104" t="s">
        <v>148</v>
      </c>
      <c r="C272" s="84" t="s">
        <v>149</v>
      </c>
      <c r="D272" s="107" t="s">
        <v>18</v>
      </c>
      <c r="E272" s="110" t="s">
        <v>150</v>
      </c>
      <c r="F272" s="110" t="s">
        <v>151</v>
      </c>
      <c r="G272" s="5" t="s">
        <v>21</v>
      </c>
      <c r="H272" s="152" t="s">
        <v>22</v>
      </c>
      <c r="I272" s="153"/>
      <c r="J272" s="154"/>
      <c r="K272" s="6">
        <v>111819</v>
      </c>
      <c r="L272" s="72"/>
      <c r="M272" s="6">
        <v>170724</v>
      </c>
      <c r="N272" s="7"/>
      <c r="O272" s="6">
        <v>227000</v>
      </c>
      <c r="P272" s="8"/>
      <c r="Q272" s="84" t="s">
        <v>63</v>
      </c>
      <c r="R272" s="84"/>
      <c r="S272" s="84" t="s">
        <v>211</v>
      </c>
    </row>
    <row r="273" spans="1:19" ht="14.4" customHeight="1" x14ac:dyDescent="0.2">
      <c r="A273" s="102"/>
      <c r="B273" s="105"/>
      <c r="C273" s="85"/>
      <c r="D273" s="108"/>
      <c r="E273" s="111"/>
      <c r="F273" s="111"/>
      <c r="G273" s="9">
        <v>1563616</v>
      </c>
      <c r="H273" s="87" t="s">
        <v>25</v>
      </c>
      <c r="I273" s="149"/>
      <c r="J273" s="150"/>
      <c r="K273" s="10"/>
      <c r="L273" s="73">
        <v>12057</v>
      </c>
      <c r="M273" s="12"/>
      <c r="N273" s="15">
        <v>21446</v>
      </c>
      <c r="O273" s="12"/>
      <c r="P273" s="15">
        <v>21550</v>
      </c>
      <c r="Q273" s="85"/>
      <c r="R273" s="85"/>
      <c r="S273" s="85"/>
    </row>
    <row r="274" spans="1:19" x14ac:dyDescent="0.2">
      <c r="A274" s="102"/>
      <c r="B274" s="105"/>
      <c r="C274" s="85"/>
      <c r="D274" s="108"/>
      <c r="E274" s="111"/>
      <c r="F274" s="111"/>
      <c r="G274" s="9"/>
      <c r="H274" s="16"/>
      <c r="I274" s="90" t="s">
        <v>26</v>
      </c>
      <c r="J274" s="144"/>
      <c r="K274" s="17"/>
      <c r="L274" s="74">
        <v>1705049</v>
      </c>
      <c r="M274" s="19"/>
      <c r="N274" s="21">
        <v>1296483</v>
      </c>
      <c r="O274" s="19"/>
      <c r="P274" s="21">
        <v>510515</v>
      </c>
      <c r="Q274" s="85"/>
      <c r="R274" s="85"/>
      <c r="S274" s="85"/>
    </row>
    <row r="275" spans="1:19" ht="14.4" customHeight="1" x14ac:dyDescent="0.2">
      <c r="A275" s="102"/>
      <c r="B275" s="105"/>
      <c r="C275" s="85"/>
      <c r="D275" s="108"/>
      <c r="E275" s="111"/>
      <c r="F275" s="111"/>
      <c r="G275" s="9" t="s">
        <v>27</v>
      </c>
      <c r="H275" s="22"/>
      <c r="I275" s="92" t="s">
        <v>28</v>
      </c>
      <c r="J275" s="151"/>
      <c r="K275" s="23"/>
      <c r="L275" s="75">
        <v>102800</v>
      </c>
      <c r="M275" s="25"/>
      <c r="N275" s="27">
        <v>179041</v>
      </c>
      <c r="O275" s="25"/>
      <c r="P275" s="27">
        <v>183638</v>
      </c>
      <c r="Q275" s="85"/>
      <c r="R275" s="85"/>
      <c r="S275" s="85"/>
    </row>
    <row r="276" spans="1:19" x14ac:dyDescent="0.2">
      <c r="A276" s="102"/>
      <c r="B276" s="105"/>
      <c r="C276" s="85"/>
      <c r="D276" s="108"/>
      <c r="E276" s="111"/>
      <c r="F276" s="111"/>
      <c r="G276" s="61">
        <v>2919346</v>
      </c>
      <c r="H276" s="22"/>
      <c r="I276" s="93" t="s">
        <v>29</v>
      </c>
      <c r="J276" s="28" t="s">
        <v>30</v>
      </c>
      <c r="K276" s="29">
        <v>41</v>
      </c>
      <c r="L276" s="95">
        <v>611973</v>
      </c>
      <c r="M276" s="29">
        <v>42</v>
      </c>
      <c r="N276" s="123">
        <v>587363</v>
      </c>
      <c r="O276" s="29">
        <v>41</v>
      </c>
      <c r="P276" s="98">
        <v>582021.53571428568</v>
      </c>
      <c r="Q276" s="85"/>
      <c r="R276" s="85"/>
      <c r="S276" s="85"/>
    </row>
    <row r="277" spans="1:19" x14ac:dyDescent="0.2">
      <c r="A277" s="102"/>
      <c r="B277" s="105"/>
      <c r="C277" s="85"/>
      <c r="D277" s="108"/>
      <c r="E277" s="111"/>
      <c r="F277" s="111"/>
      <c r="G277" s="9"/>
      <c r="H277" s="22"/>
      <c r="I277" s="94"/>
      <c r="J277" s="31" t="s">
        <v>31</v>
      </c>
      <c r="K277" s="29">
        <v>2</v>
      </c>
      <c r="L277" s="96"/>
      <c r="M277" s="29">
        <v>4</v>
      </c>
      <c r="N277" s="124"/>
      <c r="O277" s="29">
        <v>5</v>
      </c>
      <c r="P277" s="99"/>
      <c r="Q277" s="85"/>
      <c r="R277" s="85"/>
      <c r="S277" s="85"/>
    </row>
    <row r="278" spans="1:19" ht="24" customHeight="1" x14ac:dyDescent="0.2">
      <c r="A278" s="102"/>
      <c r="B278" s="105"/>
      <c r="C278" s="85"/>
      <c r="D278" s="108"/>
      <c r="E278" s="111"/>
      <c r="F278" s="111"/>
      <c r="G278" s="9"/>
      <c r="H278" s="22"/>
      <c r="I278" s="94"/>
      <c r="J278" s="31" t="s">
        <v>32</v>
      </c>
      <c r="K278" s="29">
        <v>7</v>
      </c>
      <c r="L278" s="96"/>
      <c r="M278" s="29">
        <v>7</v>
      </c>
      <c r="N278" s="124"/>
      <c r="O278" s="29">
        <v>7</v>
      </c>
      <c r="P278" s="99"/>
      <c r="Q278" s="85"/>
      <c r="R278" s="85"/>
      <c r="S278" s="85"/>
    </row>
    <row r="279" spans="1:19" ht="24" customHeight="1" x14ac:dyDescent="0.2">
      <c r="A279" s="102"/>
      <c r="B279" s="105"/>
      <c r="C279" s="85"/>
      <c r="D279" s="108"/>
      <c r="E279" s="111"/>
      <c r="F279" s="111"/>
      <c r="G279" s="9"/>
      <c r="H279" s="22"/>
      <c r="I279" s="91"/>
      <c r="J279" s="32" t="s">
        <v>33</v>
      </c>
      <c r="K279" s="33">
        <v>65</v>
      </c>
      <c r="L279" s="97"/>
      <c r="M279" s="33">
        <v>55</v>
      </c>
      <c r="N279" s="125"/>
      <c r="O279" s="33">
        <v>55</v>
      </c>
      <c r="P279" s="100"/>
      <c r="Q279" s="85"/>
      <c r="R279" s="85"/>
      <c r="S279" s="85"/>
    </row>
    <row r="280" spans="1:19" x14ac:dyDescent="0.2">
      <c r="A280" s="102"/>
      <c r="B280" s="105"/>
      <c r="C280" s="85"/>
      <c r="D280" s="108"/>
      <c r="E280" s="111"/>
      <c r="F280" s="111"/>
      <c r="G280" s="9"/>
      <c r="H280" s="113" t="s">
        <v>34</v>
      </c>
      <c r="I280" s="114"/>
      <c r="J280" s="142"/>
      <c r="K280" s="10"/>
      <c r="L280" s="73">
        <f>L274+L275+L276</f>
        <v>2419822</v>
      </c>
      <c r="M280" s="12"/>
      <c r="N280" s="13">
        <v>2062887</v>
      </c>
      <c r="O280" s="12"/>
      <c r="P280" s="13">
        <v>1276174.5357142857</v>
      </c>
      <c r="Q280" s="85"/>
      <c r="R280" s="85"/>
      <c r="S280" s="85"/>
    </row>
    <row r="281" spans="1:19" ht="14.4" customHeight="1" x14ac:dyDescent="0.2">
      <c r="A281" s="102"/>
      <c r="B281" s="105"/>
      <c r="C281" s="85"/>
      <c r="D281" s="108"/>
      <c r="E281" s="111"/>
      <c r="F281" s="111"/>
      <c r="G281" s="9"/>
      <c r="H281" s="35"/>
      <c r="I281" s="149" t="s">
        <v>35</v>
      </c>
      <c r="J281" s="150"/>
      <c r="K281" s="36"/>
      <c r="L281" s="76">
        <f>L273-L280</f>
        <v>-2407765</v>
      </c>
      <c r="M281" s="37"/>
      <c r="N281" s="38">
        <v>-2041441</v>
      </c>
      <c r="O281" s="37"/>
      <c r="P281" s="38">
        <v>-1254624.5357142857</v>
      </c>
      <c r="Q281" s="85"/>
      <c r="R281" s="85"/>
      <c r="S281" s="85"/>
    </row>
    <row r="282" spans="1:19" ht="14.4" customHeight="1" x14ac:dyDescent="0.2">
      <c r="A282" s="102"/>
      <c r="B282" s="105"/>
      <c r="C282" s="85"/>
      <c r="D282" s="108"/>
      <c r="E282" s="111"/>
      <c r="F282" s="111"/>
      <c r="G282" s="9"/>
      <c r="H282" s="40"/>
      <c r="I282" s="117" t="s">
        <v>36</v>
      </c>
      <c r="J282" s="144"/>
      <c r="K282" s="41"/>
      <c r="L282" s="77">
        <f>IFERROR(L280/K272,"0")</f>
        <v>21.640526207531813</v>
      </c>
      <c r="M282" s="42"/>
      <c r="N282" s="43">
        <v>12.083169325929571</v>
      </c>
      <c r="O282" s="42"/>
      <c r="P282" s="43">
        <v>5.6219142542479545</v>
      </c>
      <c r="Q282" s="85"/>
      <c r="R282" s="85"/>
      <c r="S282" s="85"/>
    </row>
    <row r="283" spans="1:19" ht="15" customHeight="1" thickBot="1" x14ac:dyDescent="0.25">
      <c r="A283" s="103"/>
      <c r="B283" s="106"/>
      <c r="C283" s="86"/>
      <c r="D283" s="109"/>
      <c r="E283" s="112"/>
      <c r="F283" s="112"/>
      <c r="G283" s="45"/>
      <c r="H283" s="46"/>
      <c r="I283" s="118" t="s">
        <v>37</v>
      </c>
      <c r="J283" s="145"/>
      <c r="K283" s="47"/>
      <c r="L283" s="78">
        <f>IFERROR((L280-L273)/K272,"0")</f>
        <v>21.532700167234548</v>
      </c>
      <c r="M283" s="48"/>
      <c r="N283" s="49">
        <v>11.957551369461822</v>
      </c>
      <c r="O283" s="48"/>
      <c r="P283" s="49">
        <v>5.5269803335431087</v>
      </c>
      <c r="Q283" s="86"/>
      <c r="R283" s="86"/>
      <c r="S283" s="86"/>
    </row>
    <row r="284" spans="1:19" ht="15" customHeight="1" thickTop="1" x14ac:dyDescent="0.2">
      <c r="A284" s="101">
        <v>24</v>
      </c>
      <c r="B284" s="104" t="s">
        <v>148</v>
      </c>
      <c r="C284" s="84" t="s">
        <v>152</v>
      </c>
      <c r="D284" s="107" t="s">
        <v>153</v>
      </c>
      <c r="E284" s="110" t="s">
        <v>154</v>
      </c>
      <c r="F284" s="110" t="s">
        <v>155</v>
      </c>
      <c r="G284" s="5" t="s">
        <v>21</v>
      </c>
      <c r="H284" s="119" t="s">
        <v>22</v>
      </c>
      <c r="I284" s="120"/>
      <c r="J284" s="120"/>
      <c r="K284" s="6">
        <v>70416</v>
      </c>
      <c r="L284" s="72"/>
      <c r="M284" s="6">
        <v>78012</v>
      </c>
      <c r="N284" s="7"/>
      <c r="O284" s="6">
        <v>90000</v>
      </c>
      <c r="P284" s="8"/>
      <c r="Q284" s="84" t="s">
        <v>63</v>
      </c>
      <c r="R284" s="155"/>
      <c r="S284" s="84" t="s">
        <v>212</v>
      </c>
    </row>
    <row r="285" spans="1:19" ht="14.4" customHeight="1" x14ac:dyDescent="0.2">
      <c r="A285" s="102"/>
      <c r="B285" s="105"/>
      <c r="C285" s="85"/>
      <c r="D285" s="108"/>
      <c r="E285" s="111"/>
      <c r="F285" s="111"/>
      <c r="G285" s="61" t="s">
        <v>156</v>
      </c>
      <c r="H285" s="87" t="s">
        <v>25</v>
      </c>
      <c r="I285" s="88"/>
      <c r="J285" s="88"/>
      <c r="K285" s="10"/>
      <c r="L285" s="73">
        <v>291</v>
      </c>
      <c r="M285" s="12"/>
      <c r="N285" s="15">
        <v>366</v>
      </c>
      <c r="O285" s="12"/>
      <c r="P285" s="15">
        <v>1183</v>
      </c>
      <c r="Q285" s="85"/>
      <c r="R285" s="156"/>
      <c r="S285" s="85"/>
    </row>
    <row r="286" spans="1:19" x14ac:dyDescent="0.2">
      <c r="A286" s="102"/>
      <c r="B286" s="105"/>
      <c r="C286" s="85"/>
      <c r="D286" s="108"/>
      <c r="E286" s="111"/>
      <c r="F286" s="111"/>
      <c r="G286" s="9"/>
      <c r="H286" s="16"/>
      <c r="I286" s="89" t="s">
        <v>26</v>
      </c>
      <c r="J286" s="90"/>
      <c r="K286" s="17"/>
      <c r="L286" s="74">
        <v>23577</v>
      </c>
      <c r="M286" s="19"/>
      <c r="N286" s="21">
        <v>16316</v>
      </c>
      <c r="O286" s="19"/>
      <c r="P286" s="21">
        <v>18726</v>
      </c>
      <c r="Q286" s="85"/>
      <c r="R286" s="156"/>
      <c r="S286" s="85"/>
    </row>
    <row r="287" spans="1:19" ht="14.4" customHeight="1" x14ac:dyDescent="0.2">
      <c r="A287" s="102"/>
      <c r="B287" s="105"/>
      <c r="C287" s="85"/>
      <c r="D287" s="108"/>
      <c r="E287" s="111"/>
      <c r="F287" s="111"/>
      <c r="G287" s="9" t="s">
        <v>27</v>
      </c>
      <c r="H287" s="22"/>
      <c r="I287" s="91" t="s">
        <v>28</v>
      </c>
      <c r="J287" s="92"/>
      <c r="K287" s="23"/>
      <c r="L287" s="75">
        <v>179005</v>
      </c>
      <c r="M287" s="25"/>
      <c r="N287" s="27">
        <v>178110</v>
      </c>
      <c r="O287" s="25"/>
      <c r="P287" s="27">
        <v>192247</v>
      </c>
      <c r="Q287" s="85"/>
      <c r="R287" s="156"/>
      <c r="S287" s="85"/>
    </row>
    <row r="288" spans="1:19" x14ac:dyDescent="0.2">
      <c r="A288" s="102"/>
      <c r="B288" s="105"/>
      <c r="C288" s="85"/>
      <c r="D288" s="108"/>
      <c r="E288" s="111"/>
      <c r="F288" s="111"/>
      <c r="G288" s="62" t="s">
        <v>157</v>
      </c>
      <c r="H288" s="22"/>
      <c r="I288" s="93" t="s">
        <v>29</v>
      </c>
      <c r="J288" s="28" t="s">
        <v>30</v>
      </c>
      <c r="K288" s="29">
        <v>16</v>
      </c>
      <c r="L288" s="95">
        <v>244708</v>
      </c>
      <c r="M288" s="29">
        <v>18</v>
      </c>
      <c r="N288" s="123">
        <v>235277</v>
      </c>
      <c r="O288" s="29">
        <v>16</v>
      </c>
      <c r="P288" s="98">
        <v>222503.69111111114</v>
      </c>
      <c r="Q288" s="85"/>
      <c r="R288" s="156"/>
      <c r="S288" s="85"/>
    </row>
    <row r="289" spans="1:19" x14ac:dyDescent="0.2">
      <c r="A289" s="102"/>
      <c r="B289" s="105"/>
      <c r="C289" s="85"/>
      <c r="D289" s="108"/>
      <c r="E289" s="111"/>
      <c r="F289" s="111"/>
      <c r="G289" s="62" t="s">
        <v>158</v>
      </c>
      <c r="H289" s="22"/>
      <c r="I289" s="94"/>
      <c r="J289" s="31" t="s">
        <v>31</v>
      </c>
      <c r="K289" s="29">
        <v>0</v>
      </c>
      <c r="L289" s="96"/>
      <c r="M289" s="29">
        <v>0</v>
      </c>
      <c r="N289" s="124"/>
      <c r="O289" s="29">
        <v>0</v>
      </c>
      <c r="P289" s="99"/>
      <c r="Q289" s="85"/>
      <c r="R289" s="156"/>
      <c r="S289" s="85"/>
    </row>
    <row r="290" spans="1:19" ht="24" customHeight="1" x14ac:dyDescent="0.2">
      <c r="A290" s="102"/>
      <c r="B290" s="105"/>
      <c r="C290" s="85"/>
      <c r="D290" s="108"/>
      <c r="E290" s="111"/>
      <c r="F290" s="111"/>
      <c r="G290" s="9"/>
      <c r="H290" s="22"/>
      <c r="I290" s="94"/>
      <c r="J290" s="31" t="s">
        <v>32</v>
      </c>
      <c r="K290" s="29">
        <v>5</v>
      </c>
      <c r="L290" s="96"/>
      <c r="M290" s="29">
        <v>4</v>
      </c>
      <c r="N290" s="124"/>
      <c r="O290" s="29">
        <v>5</v>
      </c>
      <c r="P290" s="99"/>
      <c r="Q290" s="85"/>
      <c r="R290" s="156"/>
      <c r="S290" s="85"/>
    </row>
    <row r="291" spans="1:19" ht="24" customHeight="1" x14ac:dyDescent="0.2">
      <c r="A291" s="102"/>
      <c r="B291" s="105"/>
      <c r="C291" s="85"/>
      <c r="D291" s="108"/>
      <c r="E291" s="111"/>
      <c r="F291" s="111"/>
      <c r="G291" s="9"/>
      <c r="H291" s="22"/>
      <c r="I291" s="91"/>
      <c r="J291" s="32" t="s">
        <v>33</v>
      </c>
      <c r="K291" s="33">
        <v>24</v>
      </c>
      <c r="L291" s="97"/>
      <c r="M291" s="33">
        <v>25</v>
      </c>
      <c r="N291" s="125"/>
      <c r="O291" s="33">
        <v>24</v>
      </c>
      <c r="P291" s="100"/>
      <c r="Q291" s="85"/>
      <c r="R291" s="156"/>
      <c r="S291" s="85"/>
    </row>
    <row r="292" spans="1:19" x14ac:dyDescent="0.2">
      <c r="A292" s="102"/>
      <c r="B292" s="105"/>
      <c r="C292" s="85"/>
      <c r="D292" s="108"/>
      <c r="E292" s="111"/>
      <c r="F292" s="111"/>
      <c r="G292" s="9"/>
      <c r="H292" s="113" t="s">
        <v>34</v>
      </c>
      <c r="I292" s="114"/>
      <c r="J292" s="114"/>
      <c r="K292" s="10"/>
      <c r="L292" s="73">
        <f>L286+L287+L288</f>
        <v>447290</v>
      </c>
      <c r="M292" s="12"/>
      <c r="N292" s="13">
        <v>429703</v>
      </c>
      <c r="O292" s="12"/>
      <c r="P292" s="13">
        <v>433476.69111111114</v>
      </c>
      <c r="Q292" s="85"/>
      <c r="R292" s="156"/>
      <c r="S292" s="85"/>
    </row>
    <row r="293" spans="1:19" ht="14.4" customHeight="1" x14ac:dyDescent="0.2">
      <c r="A293" s="102"/>
      <c r="B293" s="105"/>
      <c r="C293" s="85"/>
      <c r="D293" s="108"/>
      <c r="E293" s="111"/>
      <c r="F293" s="111"/>
      <c r="G293" s="9"/>
      <c r="H293" s="35"/>
      <c r="I293" s="115" t="s">
        <v>35</v>
      </c>
      <c r="J293" s="116"/>
      <c r="K293" s="36"/>
      <c r="L293" s="76">
        <f>L285-L292</f>
        <v>-446999</v>
      </c>
      <c r="M293" s="37"/>
      <c r="N293" s="38">
        <v>-429337</v>
      </c>
      <c r="O293" s="37"/>
      <c r="P293" s="38">
        <v>-432293.69111111114</v>
      </c>
      <c r="Q293" s="85"/>
      <c r="R293" s="156"/>
      <c r="S293" s="85"/>
    </row>
    <row r="294" spans="1:19" ht="14.4" customHeight="1" x14ac:dyDescent="0.2">
      <c r="A294" s="102"/>
      <c r="B294" s="105"/>
      <c r="C294" s="85"/>
      <c r="D294" s="108"/>
      <c r="E294" s="111"/>
      <c r="F294" s="111"/>
      <c r="G294" s="9"/>
      <c r="H294" s="40"/>
      <c r="I294" s="117" t="s">
        <v>36</v>
      </c>
      <c r="J294" s="117"/>
      <c r="K294" s="41"/>
      <c r="L294" s="77">
        <f>IFERROR(L292/K284,"0")</f>
        <v>6.3521074755737335</v>
      </c>
      <c r="M294" s="42"/>
      <c r="N294" s="43">
        <v>5.5081654104496742</v>
      </c>
      <c r="O294" s="42"/>
      <c r="P294" s="43">
        <v>4.8164076790123458</v>
      </c>
      <c r="Q294" s="85"/>
      <c r="R294" s="156"/>
      <c r="S294" s="85"/>
    </row>
    <row r="295" spans="1:19" ht="15" customHeight="1" thickBot="1" x14ac:dyDescent="0.25">
      <c r="A295" s="103"/>
      <c r="B295" s="106"/>
      <c r="C295" s="86"/>
      <c r="D295" s="109"/>
      <c r="E295" s="112"/>
      <c r="F295" s="112"/>
      <c r="G295" s="45"/>
      <c r="H295" s="46"/>
      <c r="I295" s="118" t="s">
        <v>37</v>
      </c>
      <c r="J295" s="118"/>
      <c r="K295" s="47"/>
      <c r="L295" s="78">
        <f>IFERROR((L292-L285)/K284,"0")</f>
        <v>6.3479748920699839</v>
      </c>
      <c r="M295" s="48"/>
      <c r="N295" s="49">
        <v>5.5034738245398147</v>
      </c>
      <c r="O295" s="48"/>
      <c r="P295" s="49">
        <v>4.8032632345679014</v>
      </c>
      <c r="Q295" s="86"/>
      <c r="R295" s="157"/>
      <c r="S295" s="86"/>
    </row>
    <row r="296" spans="1:19" ht="15" customHeight="1" thickTop="1" x14ac:dyDescent="0.2">
      <c r="A296" s="101">
        <v>25</v>
      </c>
      <c r="B296" s="104" t="s">
        <v>148</v>
      </c>
      <c r="C296" s="84" t="s">
        <v>159</v>
      </c>
      <c r="D296" s="107" t="s">
        <v>18</v>
      </c>
      <c r="E296" s="110" t="s">
        <v>160</v>
      </c>
      <c r="F296" s="110" t="s">
        <v>161</v>
      </c>
      <c r="G296" s="5" t="s">
        <v>21</v>
      </c>
      <c r="H296" s="119" t="s">
        <v>22</v>
      </c>
      <c r="I296" s="120"/>
      <c r="J296" s="120"/>
      <c r="K296" s="6">
        <v>25632</v>
      </c>
      <c r="L296" s="72"/>
      <c r="M296" s="6">
        <v>41072</v>
      </c>
      <c r="N296" s="7"/>
      <c r="O296" s="6">
        <v>32540</v>
      </c>
      <c r="P296" s="8"/>
      <c r="Q296" s="84" t="s">
        <v>63</v>
      </c>
      <c r="R296" s="84" t="s">
        <v>162</v>
      </c>
      <c r="S296" s="146" t="s">
        <v>163</v>
      </c>
    </row>
    <row r="297" spans="1:19" ht="14.4" customHeight="1" x14ac:dyDescent="0.2">
      <c r="A297" s="102"/>
      <c r="B297" s="105"/>
      <c r="C297" s="85"/>
      <c r="D297" s="108"/>
      <c r="E297" s="111"/>
      <c r="F297" s="111"/>
      <c r="G297" s="9">
        <v>388061</v>
      </c>
      <c r="H297" s="87" t="s">
        <v>25</v>
      </c>
      <c r="I297" s="88"/>
      <c r="J297" s="88"/>
      <c r="K297" s="10"/>
      <c r="L297" s="73">
        <v>11219</v>
      </c>
      <c r="M297" s="12"/>
      <c r="N297" s="15">
        <v>15577</v>
      </c>
      <c r="O297" s="12"/>
      <c r="P297" s="15">
        <v>21186</v>
      </c>
      <c r="Q297" s="85"/>
      <c r="R297" s="85"/>
      <c r="S297" s="147"/>
    </row>
    <row r="298" spans="1:19" x14ac:dyDescent="0.2">
      <c r="A298" s="102"/>
      <c r="B298" s="105"/>
      <c r="C298" s="85"/>
      <c r="D298" s="108"/>
      <c r="E298" s="111"/>
      <c r="F298" s="111"/>
      <c r="G298" s="9"/>
      <c r="H298" s="16"/>
      <c r="I298" s="89" t="s">
        <v>26</v>
      </c>
      <c r="J298" s="90"/>
      <c r="K298" s="17"/>
      <c r="L298" s="74">
        <v>21929</v>
      </c>
      <c r="M298" s="19"/>
      <c r="N298" s="21">
        <v>21992</v>
      </c>
      <c r="O298" s="19"/>
      <c r="P298" s="21">
        <v>23169</v>
      </c>
      <c r="Q298" s="85"/>
      <c r="R298" s="85"/>
      <c r="S298" s="147"/>
    </row>
    <row r="299" spans="1:19" ht="14.4" customHeight="1" x14ac:dyDescent="0.2">
      <c r="A299" s="102"/>
      <c r="B299" s="105"/>
      <c r="C299" s="85"/>
      <c r="D299" s="108"/>
      <c r="E299" s="111"/>
      <c r="F299" s="111"/>
      <c r="G299" s="9" t="s">
        <v>27</v>
      </c>
      <c r="H299" s="22"/>
      <c r="I299" s="91" t="s">
        <v>28</v>
      </c>
      <c r="J299" s="92"/>
      <c r="K299" s="23"/>
      <c r="L299" s="75">
        <v>37328</v>
      </c>
      <c r="M299" s="25"/>
      <c r="N299" s="27">
        <v>51231</v>
      </c>
      <c r="O299" s="25"/>
      <c r="P299" s="27">
        <v>52827</v>
      </c>
      <c r="Q299" s="85"/>
      <c r="R299" s="85"/>
      <c r="S299" s="147"/>
    </row>
    <row r="300" spans="1:19" x14ac:dyDescent="0.2">
      <c r="A300" s="102"/>
      <c r="B300" s="105"/>
      <c r="C300" s="85"/>
      <c r="D300" s="108"/>
      <c r="E300" s="111"/>
      <c r="F300" s="111"/>
      <c r="G300" s="9">
        <v>231951</v>
      </c>
      <c r="H300" s="22"/>
      <c r="I300" s="93" t="s">
        <v>29</v>
      </c>
      <c r="J300" s="28" t="s">
        <v>30</v>
      </c>
      <c r="K300" s="29">
        <v>9</v>
      </c>
      <c r="L300" s="95">
        <v>114142</v>
      </c>
      <c r="M300" s="29">
        <v>9</v>
      </c>
      <c r="N300" s="123">
        <v>118498</v>
      </c>
      <c r="O300" s="29">
        <v>9</v>
      </c>
      <c r="P300" s="98">
        <v>118498</v>
      </c>
      <c r="Q300" s="85"/>
      <c r="R300" s="85"/>
      <c r="S300" s="147"/>
    </row>
    <row r="301" spans="1:19" x14ac:dyDescent="0.2">
      <c r="A301" s="102"/>
      <c r="B301" s="105"/>
      <c r="C301" s="85"/>
      <c r="D301" s="108"/>
      <c r="E301" s="111"/>
      <c r="F301" s="111"/>
      <c r="G301" s="9"/>
      <c r="H301" s="22"/>
      <c r="I301" s="94"/>
      <c r="J301" s="31" t="s">
        <v>31</v>
      </c>
      <c r="K301" s="29">
        <v>2</v>
      </c>
      <c r="L301" s="96"/>
      <c r="M301" s="29">
        <v>2</v>
      </c>
      <c r="N301" s="124"/>
      <c r="O301" s="29">
        <v>2</v>
      </c>
      <c r="P301" s="99"/>
      <c r="Q301" s="85"/>
      <c r="R301" s="85"/>
      <c r="S301" s="147"/>
    </row>
    <row r="302" spans="1:19" ht="24" customHeight="1" x14ac:dyDescent="0.2">
      <c r="A302" s="102"/>
      <c r="B302" s="105"/>
      <c r="C302" s="85"/>
      <c r="D302" s="108"/>
      <c r="E302" s="111"/>
      <c r="F302" s="111"/>
      <c r="G302" s="9"/>
      <c r="H302" s="22"/>
      <c r="I302" s="94"/>
      <c r="J302" s="31" t="s">
        <v>32</v>
      </c>
      <c r="K302" s="29">
        <v>0</v>
      </c>
      <c r="L302" s="96"/>
      <c r="M302" s="29">
        <v>0</v>
      </c>
      <c r="N302" s="124"/>
      <c r="O302" s="29">
        <v>0</v>
      </c>
      <c r="P302" s="99"/>
      <c r="Q302" s="85"/>
      <c r="R302" s="85"/>
      <c r="S302" s="147"/>
    </row>
    <row r="303" spans="1:19" ht="24" customHeight="1" x14ac:dyDescent="0.2">
      <c r="A303" s="102"/>
      <c r="B303" s="105"/>
      <c r="C303" s="85"/>
      <c r="D303" s="108"/>
      <c r="E303" s="111"/>
      <c r="F303" s="111"/>
      <c r="G303" s="9"/>
      <c r="H303" s="22"/>
      <c r="I303" s="91"/>
      <c r="J303" s="32" t="s">
        <v>33</v>
      </c>
      <c r="K303" s="33">
        <v>9</v>
      </c>
      <c r="L303" s="97"/>
      <c r="M303" s="33">
        <v>9</v>
      </c>
      <c r="N303" s="125"/>
      <c r="O303" s="33">
        <v>9</v>
      </c>
      <c r="P303" s="100"/>
      <c r="Q303" s="85"/>
      <c r="R303" s="85"/>
      <c r="S303" s="147"/>
    </row>
    <row r="304" spans="1:19" x14ac:dyDescent="0.2">
      <c r="A304" s="102"/>
      <c r="B304" s="105"/>
      <c r="C304" s="85"/>
      <c r="D304" s="108"/>
      <c r="E304" s="111"/>
      <c r="F304" s="111"/>
      <c r="G304" s="9"/>
      <c r="H304" s="113" t="s">
        <v>34</v>
      </c>
      <c r="I304" s="114"/>
      <c r="J304" s="114"/>
      <c r="K304" s="10"/>
      <c r="L304" s="73">
        <f>L298+L299+L300</f>
        <v>173399</v>
      </c>
      <c r="M304" s="12"/>
      <c r="N304" s="13">
        <v>191721</v>
      </c>
      <c r="O304" s="12"/>
      <c r="P304" s="13">
        <v>194494</v>
      </c>
      <c r="Q304" s="85"/>
      <c r="R304" s="85"/>
      <c r="S304" s="147"/>
    </row>
    <row r="305" spans="1:19" ht="14.4" customHeight="1" x14ac:dyDescent="0.2">
      <c r="A305" s="102"/>
      <c r="B305" s="105"/>
      <c r="C305" s="85"/>
      <c r="D305" s="108"/>
      <c r="E305" s="111"/>
      <c r="F305" s="111"/>
      <c r="G305" s="9"/>
      <c r="H305" s="35"/>
      <c r="I305" s="115" t="s">
        <v>35</v>
      </c>
      <c r="J305" s="116"/>
      <c r="K305" s="36"/>
      <c r="L305" s="76">
        <f>L297-L304</f>
        <v>-162180</v>
      </c>
      <c r="M305" s="37"/>
      <c r="N305" s="38">
        <v>-176144</v>
      </c>
      <c r="O305" s="37"/>
      <c r="P305" s="38">
        <v>-173308</v>
      </c>
      <c r="Q305" s="85"/>
      <c r="R305" s="85"/>
      <c r="S305" s="147"/>
    </row>
    <row r="306" spans="1:19" ht="14.4" customHeight="1" x14ac:dyDescent="0.2">
      <c r="A306" s="102"/>
      <c r="B306" s="105"/>
      <c r="C306" s="85"/>
      <c r="D306" s="108"/>
      <c r="E306" s="111"/>
      <c r="F306" s="111"/>
      <c r="G306" s="9"/>
      <c r="H306" s="40"/>
      <c r="I306" s="117" t="s">
        <v>36</v>
      </c>
      <c r="J306" s="117"/>
      <c r="K306" s="41"/>
      <c r="L306" s="77">
        <f>IFERROR(L304/K296,"0")</f>
        <v>6.7649422596754061</v>
      </c>
      <c r="M306" s="42"/>
      <c r="N306" s="43">
        <v>4.6679246201791971</v>
      </c>
      <c r="O306" s="42"/>
      <c r="P306" s="43">
        <v>5.9770743700061466</v>
      </c>
      <c r="Q306" s="85"/>
      <c r="R306" s="85"/>
      <c r="S306" s="147"/>
    </row>
    <row r="307" spans="1:19" ht="15" customHeight="1" thickBot="1" x14ac:dyDescent="0.25">
      <c r="A307" s="103"/>
      <c r="B307" s="106"/>
      <c r="C307" s="86"/>
      <c r="D307" s="109"/>
      <c r="E307" s="112"/>
      <c r="F307" s="112"/>
      <c r="G307" s="45"/>
      <c r="H307" s="46"/>
      <c r="I307" s="118" t="s">
        <v>37</v>
      </c>
      <c r="J307" s="118"/>
      <c r="K307" s="47"/>
      <c r="L307" s="78">
        <f>IFERROR((L304-L297)/K296,"0")</f>
        <v>6.327247191011236</v>
      </c>
      <c r="M307" s="48"/>
      <c r="N307" s="49">
        <v>4.2886638098948184</v>
      </c>
      <c r="O307" s="48"/>
      <c r="P307" s="49">
        <v>5.3259987707437002</v>
      </c>
      <c r="Q307" s="86"/>
      <c r="R307" s="86"/>
      <c r="S307" s="148"/>
    </row>
    <row r="308" spans="1:19" ht="15" customHeight="1" thickTop="1" x14ac:dyDescent="0.2">
      <c r="A308" s="101">
        <v>26</v>
      </c>
      <c r="B308" s="104" t="s">
        <v>148</v>
      </c>
      <c r="C308" s="84" t="s">
        <v>164</v>
      </c>
      <c r="D308" s="107" t="s">
        <v>165</v>
      </c>
      <c r="E308" s="110" t="s">
        <v>166</v>
      </c>
      <c r="F308" s="110" t="s">
        <v>167</v>
      </c>
      <c r="G308" s="5" t="s">
        <v>21</v>
      </c>
      <c r="H308" s="119" t="s">
        <v>22</v>
      </c>
      <c r="I308" s="120"/>
      <c r="J308" s="120"/>
      <c r="K308" s="6">
        <v>73993</v>
      </c>
      <c r="L308" s="72"/>
      <c r="M308" s="6">
        <v>101144</v>
      </c>
      <c r="N308" s="7"/>
      <c r="O308" s="6">
        <v>101144</v>
      </c>
      <c r="P308" s="8"/>
      <c r="Q308" s="84" t="s">
        <v>168</v>
      </c>
      <c r="R308" s="84" t="s">
        <v>197</v>
      </c>
      <c r="S308" s="84" t="s">
        <v>213</v>
      </c>
    </row>
    <row r="309" spans="1:19" ht="14.4" customHeight="1" x14ac:dyDescent="0.2">
      <c r="A309" s="102"/>
      <c r="B309" s="105"/>
      <c r="C309" s="85"/>
      <c r="D309" s="108"/>
      <c r="E309" s="111"/>
      <c r="F309" s="111"/>
      <c r="G309" s="9">
        <v>1449030</v>
      </c>
      <c r="H309" s="87" t="s">
        <v>25</v>
      </c>
      <c r="I309" s="88"/>
      <c r="J309" s="88"/>
      <c r="K309" s="10"/>
      <c r="L309" s="73">
        <v>35050</v>
      </c>
      <c r="M309" s="12"/>
      <c r="N309" s="15">
        <v>61739</v>
      </c>
      <c r="O309" s="12"/>
      <c r="P309" s="63">
        <v>55035</v>
      </c>
      <c r="Q309" s="85"/>
      <c r="R309" s="85"/>
      <c r="S309" s="85"/>
    </row>
    <row r="310" spans="1:19" x14ac:dyDescent="0.2">
      <c r="A310" s="102"/>
      <c r="B310" s="105"/>
      <c r="C310" s="85"/>
      <c r="D310" s="108"/>
      <c r="E310" s="111"/>
      <c r="F310" s="111"/>
      <c r="G310" s="9"/>
      <c r="H310" s="16"/>
      <c r="I310" s="89" t="s">
        <v>26</v>
      </c>
      <c r="J310" s="90"/>
      <c r="K310" s="17"/>
      <c r="L310" s="74">
        <v>520372</v>
      </c>
      <c r="M310" s="19"/>
      <c r="N310" s="21">
        <v>469998</v>
      </c>
      <c r="O310" s="19"/>
      <c r="P310" s="64">
        <v>448689</v>
      </c>
      <c r="Q310" s="85"/>
      <c r="R310" s="85"/>
      <c r="S310" s="85"/>
    </row>
    <row r="311" spans="1:19" ht="14.4" customHeight="1" x14ac:dyDescent="0.2">
      <c r="A311" s="102"/>
      <c r="B311" s="105"/>
      <c r="C311" s="85"/>
      <c r="D311" s="108"/>
      <c r="E311" s="111"/>
      <c r="F311" s="111"/>
      <c r="G311" s="9" t="s">
        <v>27</v>
      </c>
      <c r="H311" s="22"/>
      <c r="I311" s="91" t="s">
        <v>28</v>
      </c>
      <c r="J311" s="92"/>
      <c r="K311" s="23"/>
      <c r="L311" s="75">
        <v>63061</v>
      </c>
      <c r="M311" s="25"/>
      <c r="N311" s="27">
        <v>93962</v>
      </c>
      <c r="O311" s="25"/>
      <c r="P311" s="64">
        <v>109620</v>
      </c>
      <c r="Q311" s="85"/>
      <c r="R311" s="85"/>
      <c r="S311" s="85"/>
    </row>
    <row r="312" spans="1:19" x14ac:dyDescent="0.2">
      <c r="A312" s="102"/>
      <c r="B312" s="105"/>
      <c r="C312" s="85"/>
      <c r="D312" s="108"/>
      <c r="E312" s="111"/>
      <c r="F312" s="111"/>
      <c r="G312" s="61" t="s">
        <v>169</v>
      </c>
      <c r="H312" s="22"/>
      <c r="I312" s="93" t="s">
        <v>29</v>
      </c>
      <c r="J312" s="28" t="s">
        <v>30</v>
      </c>
      <c r="K312" s="29">
        <v>11</v>
      </c>
      <c r="L312" s="95">
        <v>176556</v>
      </c>
      <c r="M312" s="29">
        <v>11</v>
      </c>
      <c r="N312" s="123">
        <v>179231</v>
      </c>
      <c r="O312" s="29">
        <v>11</v>
      </c>
      <c r="P312" s="98">
        <v>179231</v>
      </c>
      <c r="Q312" s="85"/>
      <c r="R312" s="85"/>
      <c r="S312" s="85"/>
    </row>
    <row r="313" spans="1:19" x14ac:dyDescent="0.2">
      <c r="A313" s="102"/>
      <c r="B313" s="105"/>
      <c r="C313" s="85"/>
      <c r="D313" s="108"/>
      <c r="E313" s="111"/>
      <c r="F313" s="111"/>
      <c r="G313" s="9"/>
      <c r="H313" s="22"/>
      <c r="I313" s="94"/>
      <c r="J313" s="31" t="s">
        <v>31</v>
      </c>
      <c r="K313" s="29">
        <v>2</v>
      </c>
      <c r="L313" s="96"/>
      <c r="M313" s="29">
        <v>2</v>
      </c>
      <c r="N313" s="124"/>
      <c r="O313" s="29">
        <v>2</v>
      </c>
      <c r="P313" s="99"/>
      <c r="Q313" s="85"/>
      <c r="R313" s="85"/>
      <c r="S313" s="85"/>
    </row>
    <row r="314" spans="1:19" ht="24" customHeight="1" x14ac:dyDescent="0.2">
      <c r="A314" s="102"/>
      <c r="B314" s="105"/>
      <c r="C314" s="85"/>
      <c r="D314" s="108"/>
      <c r="E314" s="111"/>
      <c r="F314" s="111"/>
      <c r="G314" s="9"/>
      <c r="H314" s="22"/>
      <c r="I314" s="94"/>
      <c r="J314" s="31" t="s">
        <v>32</v>
      </c>
      <c r="K314" s="29">
        <v>1</v>
      </c>
      <c r="L314" s="96"/>
      <c r="M314" s="29">
        <v>1</v>
      </c>
      <c r="N314" s="124"/>
      <c r="O314" s="29">
        <v>1</v>
      </c>
      <c r="P314" s="99"/>
      <c r="Q314" s="85"/>
      <c r="R314" s="85"/>
      <c r="S314" s="85"/>
    </row>
    <row r="315" spans="1:19" ht="24" customHeight="1" x14ac:dyDescent="0.2">
      <c r="A315" s="102"/>
      <c r="B315" s="105"/>
      <c r="C315" s="85"/>
      <c r="D315" s="108"/>
      <c r="E315" s="111"/>
      <c r="F315" s="111"/>
      <c r="G315" s="9"/>
      <c r="H315" s="22"/>
      <c r="I315" s="91"/>
      <c r="J315" s="32" t="s">
        <v>33</v>
      </c>
      <c r="K315" s="33">
        <v>18</v>
      </c>
      <c r="L315" s="97"/>
      <c r="M315" s="33">
        <v>18</v>
      </c>
      <c r="N315" s="125"/>
      <c r="O315" s="33">
        <v>18</v>
      </c>
      <c r="P315" s="100"/>
      <c r="Q315" s="85"/>
      <c r="R315" s="85"/>
      <c r="S315" s="85"/>
    </row>
    <row r="316" spans="1:19" x14ac:dyDescent="0.2">
      <c r="A316" s="102"/>
      <c r="B316" s="105"/>
      <c r="C316" s="85"/>
      <c r="D316" s="108"/>
      <c r="E316" s="111"/>
      <c r="F316" s="111"/>
      <c r="G316" s="9"/>
      <c r="H316" s="113" t="s">
        <v>34</v>
      </c>
      <c r="I316" s="114"/>
      <c r="J316" s="114"/>
      <c r="K316" s="10"/>
      <c r="L316" s="73">
        <f>L310+L311+L312</f>
        <v>759989</v>
      </c>
      <c r="M316" s="12"/>
      <c r="N316" s="13">
        <v>743191</v>
      </c>
      <c r="O316" s="12"/>
      <c r="P316" s="13">
        <v>737540</v>
      </c>
      <c r="Q316" s="85"/>
      <c r="R316" s="85"/>
      <c r="S316" s="85"/>
    </row>
    <row r="317" spans="1:19" ht="14.4" customHeight="1" x14ac:dyDescent="0.2">
      <c r="A317" s="102"/>
      <c r="B317" s="105"/>
      <c r="C317" s="85"/>
      <c r="D317" s="108"/>
      <c r="E317" s="111"/>
      <c r="F317" s="111"/>
      <c r="G317" s="9"/>
      <c r="H317" s="35"/>
      <c r="I317" s="115" t="s">
        <v>35</v>
      </c>
      <c r="J317" s="116"/>
      <c r="K317" s="36"/>
      <c r="L317" s="76">
        <f>L309-L316</f>
        <v>-724939</v>
      </c>
      <c r="M317" s="37"/>
      <c r="N317" s="38">
        <v>-681452</v>
      </c>
      <c r="O317" s="37"/>
      <c r="P317" s="38">
        <v>-682505</v>
      </c>
      <c r="Q317" s="85"/>
      <c r="R317" s="85"/>
      <c r="S317" s="85"/>
    </row>
    <row r="318" spans="1:19" ht="14.4" customHeight="1" x14ac:dyDescent="0.2">
      <c r="A318" s="102"/>
      <c r="B318" s="105"/>
      <c r="C318" s="85"/>
      <c r="D318" s="108"/>
      <c r="E318" s="111"/>
      <c r="F318" s="111"/>
      <c r="G318" s="9"/>
      <c r="H318" s="40"/>
      <c r="I318" s="117" t="s">
        <v>36</v>
      </c>
      <c r="J318" s="117"/>
      <c r="K318" s="41"/>
      <c r="L318" s="77">
        <f>IFERROR(L316/K308,"0")</f>
        <v>10.271093211520009</v>
      </c>
      <c r="M318" s="42"/>
      <c r="N318" s="43">
        <v>7.3478505892588784</v>
      </c>
      <c r="O318" s="42"/>
      <c r="P318" s="43">
        <v>7.2919797516412244</v>
      </c>
      <c r="Q318" s="85"/>
      <c r="R318" s="85"/>
      <c r="S318" s="85"/>
    </row>
    <row r="319" spans="1:19" ht="15" customHeight="1" thickBot="1" x14ac:dyDescent="0.25">
      <c r="A319" s="103"/>
      <c r="B319" s="106"/>
      <c r="C319" s="86"/>
      <c r="D319" s="109"/>
      <c r="E319" s="112"/>
      <c r="F319" s="112"/>
      <c r="G319" s="45"/>
      <c r="H319" s="46"/>
      <c r="I319" s="118" t="s">
        <v>37</v>
      </c>
      <c r="J319" s="118"/>
      <c r="K319" s="47"/>
      <c r="L319" s="78">
        <f>IFERROR((L316-L309)/K308,"0")</f>
        <v>9.7973997540307867</v>
      </c>
      <c r="M319" s="48"/>
      <c r="N319" s="49">
        <v>6.7374436447045793</v>
      </c>
      <c r="O319" s="48"/>
      <c r="P319" s="49">
        <v>6.7478545440164517</v>
      </c>
      <c r="Q319" s="86"/>
      <c r="R319" s="86"/>
      <c r="S319" s="86"/>
    </row>
    <row r="320" spans="1:19" ht="15" customHeight="1" thickTop="1" x14ac:dyDescent="0.2">
      <c r="A320" s="101">
        <v>27</v>
      </c>
      <c r="B320" s="104" t="s">
        <v>148</v>
      </c>
      <c r="C320" s="84" t="s">
        <v>170</v>
      </c>
      <c r="D320" s="107" t="s">
        <v>171</v>
      </c>
      <c r="E320" s="110" t="s">
        <v>166</v>
      </c>
      <c r="F320" s="110" t="s">
        <v>172</v>
      </c>
      <c r="G320" s="5" t="s">
        <v>21</v>
      </c>
      <c r="H320" s="119" t="s">
        <v>22</v>
      </c>
      <c r="I320" s="120"/>
      <c r="J320" s="126"/>
      <c r="K320" s="127" t="s">
        <v>173</v>
      </c>
      <c r="L320" s="127"/>
      <c r="M320" s="127"/>
      <c r="N320" s="127"/>
      <c r="O320" s="127"/>
      <c r="P320" s="127"/>
      <c r="Q320" s="128"/>
      <c r="R320" s="133"/>
      <c r="S320" s="136" t="s">
        <v>214</v>
      </c>
    </row>
    <row r="321" spans="1:19" ht="14.4" customHeight="1" x14ac:dyDescent="0.2">
      <c r="A321" s="102"/>
      <c r="B321" s="105"/>
      <c r="C321" s="85"/>
      <c r="D321" s="108"/>
      <c r="E321" s="111"/>
      <c r="F321" s="111"/>
      <c r="G321" s="9">
        <v>1061455</v>
      </c>
      <c r="H321" s="87" t="s">
        <v>25</v>
      </c>
      <c r="I321" s="88"/>
      <c r="J321" s="139"/>
      <c r="K321" s="129"/>
      <c r="L321" s="129"/>
      <c r="M321" s="129"/>
      <c r="N321" s="129"/>
      <c r="O321" s="129"/>
      <c r="P321" s="129"/>
      <c r="Q321" s="130"/>
      <c r="R321" s="134"/>
      <c r="S321" s="137"/>
    </row>
    <row r="322" spans="1:19" x14ac:dyDescent="0.2">
      <c r="A322" s="102"/>
      <c r="B322" s="105"/>
      <c r="C322" s="85"/>
      <c r="D322" s="108"/>
      <c r="E322" s="111"/>
      <c r="F322" s="111"/>
      <c r="G322" s="9"/>
      <c r="H322" s="16"/>
      <c r="I322" s="89" t="s">
        <v>26</v>
      </c>
      <c r="J322" s="140"/>
      <c r="K322" s="129"/>
      <c r="L322" s="129"/>
      <c r="M322" s="129"/>
      <c r="N322" s="129"/>
      <c r="O322" s="129"/>
      <c r="P322" s="129"/>
      <c r="Q322" s="130"/>
      <c r="R322" s="134"/>
      <c r="S322" s="137"/>
    </row>
    <row r="323" spans="1:19" ht="14.4" customHeight="1" x14ac:dyDescent="0.2">
      <c r="A323" s="102"/>
      <c r="B323" s="105"/>
      <c r="C323" s="85"/>
      <c r="D323" s="108"/>
      <c r="E323" s="111"/>
      <c r="F323" s="111"/>
      <c r="G323" s="9" t="s">
        <v>27</v>
      </c>
      <c r="H323" s="22"/>
      <c r="I323" s="91" t="s">
        <v>28</v>
      </c>
      <c r="J323" s="141"/>
      <c r="K323" s="129"/>
      <c r="L323" s="129"/>
      <c r="M323" s="129"/>
      <c r="N323" s="129"/>
      <c r="O323" s="129"/>
      <c r="P323" s="129"/>
      <c r="Q323" s="130"/>
      <c r="R323" s="134"/>
      <c r="S323" s="137"/>
    </row>
    <row r="324" spans="1:19" x14ac:dyDescent="0.2">
      <c r="A324" s="102"/>
      <c r="B324" s="105"/>
      <c r="C324" s="85"/>
      <c r="D324" s="108"/>
      <c r="E324" s="111"/>
      <c r="F324" s="111"/>
      <c r="G324" s="9">
        <v>963444</v>
      </c>
      <c r="H324" s="22"/>
      <c r="I324" s="93" t="s">
        <v>29</v>
      </c>
      <c r="J324" s="65" t="s">
        <v>30</v>
      </c>
      <c r="K324" s="129"/>
      <c r="L324" s="129"/>
      <c r="M324" s="129"/>
      <c r="N324" s="129"/>
      <c r="O324" s="129"/>
      <c r="P324" s="129"/>
      <c r="Q324" s="130"/>
      <c r="R324" s="134"/>
      <c r="S324" s="137"/>
    </row>
    <row r="325" spans="1:19" x14ac:dyDescent="0.2">
      <c r="A325" s="102"/>
      <c r="B325" s="105"/>
      <c r="C325" s="85"/>
      <c r="D325" s="108"/>
      <c r="E325" s="111"/>
      <c r="F325" s="111"/>
      <c r="G325" s="9"/>
      <c r="H325" s="22"/>
      <c r="I325" s="94"/>
      <c r="J325" s="66" t="s">
        <v>31</v>
      </c>
      <c r="K325" s="129"/>
      <c r="L325" s="129"/>
      <c r="M325" s="129"/>
      <c r="N325" s="129"/>
      <c r="O325" s="129"/>
      <c r="P325" s="129"/>
      <c r="Q325" s="130"/>
      <c r="R325" s="134"/>
      <c r="S325" s="137"/>
    </row>
    <row r="326" spans="1:19" ht="24" customHeight="1" x14ac:dyDescent="0.2">
      <c r="A326" s="102"/>
      <c r="B326" s="105"/>
      <c r="C326" s="85"/>
      <c r="D326" s="108"/>
      <c r="E326" s="111"/>
      <c r="F326" s="111"/>
      <c r="G326" s="9"/>
      <c r="H326" s="22"/>
      <c r="I326" s="94"/>
      <c r="J326" s="66" t="s">
        <v>32</v>
      </c>
      <c r="K326" s="129"/>
      <c r="L326" s="129"/>
      <c r="M326" s="129"/>
      <c r="N326" s="129"/>
      <c r="O326" s="129"/>
      <c r="P326" s="129"/>
      <c r="Q326" s="130"/>
      <c r="R326" s="134"/>
      <c r="S326" s="137"/>
    </row>
    <row r="327" spans="1:19" ht="24" customHeight="1" x14ac:dyDescent="0.2">
      <c r="A327" s="102"/>
      <c r="B327" s="105"/>
      <c r="C327" s="85"/>
      <c r="D327" s="108"/>
      <c r="E327" s="111"/>
      <c r="F327" s="111"/>
      <c r="G327" s="9"/>
      <c r="H327" s="22"/>
      <c r="I327" s="91"/>
      <c r="J327" s="67" t="s">
        <v>33</v>
      </c>
      <c r="K327" s="129"/>
      <c r="L327" s="129"/>
      <c r="M327" s="129"/>
      <c r="N327" s="129"/>
      <c r="O327" s="129"/>
      <c r="P327" s="129"/>
      <c r="Q327" s="130"/>
      <c r="R327" s="134"/>
      <c r="S327" s="137"/>
    </row>
    <row r="328" spans="1:19" x14ac:dyDescent="0.2">
      <c r="A328" s="102"/>
      <c r="B328" s="105"/>
      <c r="C328" s="85"/>
      <c r="D328" s="108"/>
      <c r="E328" s="111"/>
      <c r="F328" s="111"/>
      <c r="G328" s="9"/>
      <c r="H328" s="113" t="s">
        <v>34</v>
      </c>
      <c r="I328" s="114"/>
      <c r="J328" s="142"/>
      <c r="K328" s="129"/>
      <c r="L328" s="129"/>
      <c r="M328" s="129"/>
      <c r="N328" s="129"/>
      <c r="O328" s="129"/>
      <c r="P328" s="129"/>
      <c r="Q328" s="130"/>
      <c r="R328" s="134"/>
      <c r="S328" s="137"/>
    </row>
    <row r="329" spans="1:19" ht="14.4" customHeight="1" x14ac:dyDescent="0.2">
      <c r="A329" s="102"/>
      <c r="B329" s="105"/>
      <c r="C329" s="85"/>
      <c r="D329" s="108"/>
      <c r="E329" s="111"/>
      <c r="F329" s="111"/>
      <c r="G329" s="9"/>
      <c r="H329" s="35"/>
      <c r="I329" s="115" t="s">
        <v>35</v>
      </c>
      <c r="J329" s="143"/>
      <c r="K329" s="129"/>
      <c r="L329" s="129"/>
      <c r="M329" s="129"/>
      <c r="N329" s="129"/>
      <c r="O329" s="129"/>
      <c r="P329" s="129"/>
      <c r="Q329" s="130"/>
      <c r="R329" s="134"/>
      <c r="S329" s="137"/>
    </row>
    <row r="330" spans="1:19" ht="14.4" customHeight="1" x14ac:dyDescent="0.2">
      <c r="A330" s="102"/>
      <c r="B330" s="105"/>
      <c r="C330" s="85"/>
      <c r="D330" s="108"/>
      <c r="E330" s="111"/>
      <c r="F330" s="111"/>
      <c r="G330" s="9"/>
      <c r="H330" s="40"/>
      <c r="I330" s="117" t="s">
        <v>36</v>
      </c>
      <c r="J330" s="144"/>
      <c r="K330" s="129"/>
      <c r="L330" s="129"/>
      <c r="M330" s="129"/>
      <c r="N330" s="129"/>
      <c r="O330" s="129"/>
      <c r="P330" s="129"/>
      <c r="Q330" s="130"/>
      <c r="R330" s="134"/>
      <c r="S330" s="137"/>
    </row>
    <row r="331" spans="1:19" ht="15" customHeight="1" thickBot="1" x14ac:dyDescent="0.25">
      <c r="A331" s="103"/>
      <c r="B331" s="106"/>
      <c r="C331" s="86"/>
      <c r="D331" s="109"/>
      <c r="E331" s="112"/>
      <c r="F331" s="112"/>
      <c r="G331" s="45"/>
      <c r="H331" s="46"/>
      <c r="I331" s="118" t="s">
        <v>37</v>
      </c>
      <c r="J331" s="145"/>
      <c r="K331" s="131"/>
      <c r="L331" s="131"/>
      <c r="M331" s="131"/>
      <c r="N331" s="131"/>
      <c r="O331" s="131"/>
      <c r="P331" s="131"/>
      <c r="Q331" s="132"/>
      <c r="R331" s="135"/>
      <c r="S331" s="138"/>
    </row>
    <row r="332" spans="1:19" ht="15" customHeight="1" thickTop="1" x14ac:dyDescent="0.2">
      <c r="A332" s="101">
        <v>28</v>
      </c>
      <c r="B332" s="104" t="s">
        <v>148</v>
      </c>
      <c r="C332" s="84" t="s">
        <v>174</v>
      </c>
      <c r="D332" s="107" t="s">
        <v>18</v>
      </c>
      <c r="E332" s="110" t="s">
        <v>175</v>
      </c>
      <c r="F332" s="110" t="s">
        <v>176</v>
      </c>
      <c r="G332" s="5" t="s">
        <v>21</v>
      </c>
      <c r="H332" s="119" t="s">
        <v>22</v>
      </c>
      <c r="I332" s="120"/>
      <c r="J332" s="120"/>
      <c r="K332" s="6">
        <v>46843</v>
      </c>
      <c r="L332" s="72"/>
      <c r="M332" s="6">
        <v>88789</v>
      </c>
      <c r="N332" s="7"/>
      <c r="O332" s="6">
        <v>89090</v>
      </c>
      <c r="P332" s="8"/>
      <c r="Q332" s="84" t="s">
        <v>63</v>
      </c>
      <c r="R332" s="84"/>
      <c r="S332" s="84" t="s">
        <v>177</v>
      </c>
    </row>
    <row r="333" spans="1:19" ht="14.4" customHeight="1" x14ac:dyDescent="0.2">
      <c r="A333" s="102"/>
      <c r="B333" s="105"/>
      <c r="C333" s="85"/>
      <c r="D333" s="108"/>
      <c r="E333" s="111"/>
      <c r="F333" s="111"/>
      <c r="G333" s="9">
        <v>3534870</v>
      </c>
      <c r="H333" s="87" t="s">
        <v>25</v>
      </c>
      <c r="I333" s="88"/>
      <c r="J333" s="88"/>
      <c r="K333" s="10"/>
      <c r="L333" s="73">
        <v>14837</v>
      </c>
      <c r="M333" s="12"/>
      <c r="N333" s="15">
        <v>27266</v>
      </c>
      <c r="O333" s="12"/>
      <c r="P333" s="15">
        <v>33811</v>
      </c>
      <c r="Q333" s="85"/>
      <c r="R333" s="85"/>
      <c r="S333" s="85"/>
    </row>
    <row r="334" spans="1:19" x14ac:dyDescent="0.2">
      <c r="A334" s="102"/>
      <c r="B334" s="105"/>
      <c r="C334" s="85"/>
      <c r="D334" s="108"/>
      <c r="E334" s="111"/>
      <c r="F334" s="111"/>
      <c r="G334" s="9"/>
      <c r="H334" s="16"/>
      <c r="I334" s="89" t="s">
        <v>26</v>
      </c>
      <c r="J334" s="90"/>
      <c r="K334" s="17"/>
      <c r="L334" s="74">
        <v>65629</v>
      </c>
      <c r="M334" s="19"/>
      <c r="N334" s="21">
        <v>70395</v>
      </c>
      <c r="O334" s="19"/>
      <c r="P334" s="21">
        <v>95931</v>
      </c>
      <c r="Q334" s="85"/>
      <c r="R334" s="85"/>
      <c r="S334" s="85"/>
    </row>
    <row r="335" spans="1:19" ht="14.4" customHeight="1" x14ac:dyDescent="0.2">
      <c r="A335" s="102"/>
      <c r="B335" s="105"/>
      <c r="C335" s="85"/>
      <c r="D335" s="108"/>
      <c r="E335" s="111"/>
      <c r="F335" s="111"/>
      <c r="G335" s="9" t="s">
        <v>27</v>
      </c>
      <c r="H335" s="22"/>
      <c r="I335" s="91" t="s">
        <v>28</v>
      </c>
      <c r="J335" s="92"/>
      <c r="K335" s="23"/>
      <c r="L335" s="75">
        <v>90913</v>
      </c>
      <c r="M335" s="25"/>
      <c r="N335" s="27">
        <v>102114</v>
      </c>
      <c r="O335" s="25"/>
      <c r="P335" s="27">
        <v>123246</v>
      </c>
      <c r="Q335" s="85"/>
      <c r="R335" s="85"/>
      <c r="S335" s="85"/>
    </row>
    <row r="336" spans="1:19" x14ac:dyDescent="0.2">
      <c r="A336" s="102"/>
      <c r="B336" s="105"/>
      <c r="C336" s="85"/>
      <c r="D336" s="108"/>
      <c r="E336" s="111"/>
      <c r="F336" s="111"/>
      <c r="G336" s="9">
        <v>4604683</v>
      </c>
      <c r="H336" s="22"/>
      <c r="I336" s="93" t="s">
        <v>29</v>
      </c>
      <c r="J336" s="28" t="s">
        <v>30</v>
      </c>
      <c r="K336" s="29">
        <v>23</v>
      </c>
      <c r="L336" s="95">
        <v>316410</v>
      </c>
      <c r="M336" s="29">
        <v>23</v>
      </c>
      <c r="N336" s="123">
        <v>314952</v>
      </c>
      <c r="O336" s="29">
        <v>23</v>
      </c>
      <c r="P336" s="98">
        <v>319515.5</v>
      </c>
      <c r="Q336" s="85"/>
      <c r="R336" s="85"/>
      <c r="S336" s="85"/>
    </row>
    <row r="337" spans="1:19" x14ac:dyDescent="0.2">
      <c r="A337" s="102"/>
      <c r="B337" s="105"/>
      <c r="C337" s="85"/>
      <c r="D337" s="108"/>
      <c r="E337" s="111"/>
      <c r="F337" s="111"/>
      <c r="G337" s="9"/>
      <c r="H337" s="22"/>
      <c r="I337" s="94"/>
      <c r="J337" s="31" t="s">
        <v>31</v>
      </c>
      <c r="K337" s="29">
        <v>4</v>
      </c>
      <c r="L337" s="96"/>
      <c r="M337" s="29">
        <v>4</v>
      </c>
      <c r="N337" s="124"/>
      <c r="O337" s="29">
        <v>5</v>
      </c>
      <c r="P337" s="99"/>
      <c r="Q337" s="85"/>
      <c r="R337" s="85"/>
      <c r="S337" s="85"/>
    </row>
    <row r="338" spans="1:19" ht="24" customHeight="1" x14ac:dyDescent="0.2">
      <c r="A338" s="102"/>
      <c r="B338" s="105"/>
      <c r="C338" s="85"/>
      <c r="D338" s="108"/>
      <c r="E338" s="111"/>
      <c r="F338" s="111"/>
      <c r="G338" s="9"/>
      <c r="H338" s="22"/>
      <c r="I338" s="94"/>
      <c r="J338" s="31" t="s">
        <v>32</v>
      </c>
      <c r="K338" s="29">
        <v>1</v>
      </c>
      <c r="L338" s="96"/>
      <c r="M338" s="29">
        <v>1</v>
      </c>
      <c r="N338" s="124"/>
      <c r="O338" s="29">
        <v>0</v>
      </c>
      <c r="P338" s="99"/>
      <c r="Q338" s="85"/>
      <c r="R338" s="85"/>
      <c r="S338" s="85"/>
    </row>
    <row r="339" spans="1:19" ht="24" customHeight="1" x14ac:dyDescent="0.2">
      <c r="A339" s="102"/>
      <c r="B339" s="105"/>
      <c r="C339" s="85"/>
      <c r="D339" s="108"/>
      <c r="E339" s="111"/>
      <c r="F339" s="111"/>
      <c r="G339" s="9"/>
      <c r="H339" s="22"/>
      <c r="I339" s="91"/>
      <c r="J339" s="32" t="s">
        <v>33</v>
      </c>
      <c r="K339" s="33">
        <v>26</v>
      </c>
      <c r="L339" s="97"/>
      <c r="M339" s="33">
        <v>30</v>
      </c>
      <c r="N339" s="125"/>
      <c r="O339" s="33">
        <v>30</v>
      </c>
      <c r="P339" s="100"/>
      <c r="Q339" s="85"/>
      <c r="R339" s="85"/>
      <c r="S339" s="85"/>
    </row>
    <row r="340" spans="1:19" x14ac:dyDescent="0.2">
      <c r="A340" s="102"/>
      <c r="B340" s="105"/>
      <c r="C340" s="85"/>
      <c r="D340" s="108"/>
      <c r="E340" s="111"/>
      <c r="F340" s="111"/>
      <c r="G340" s="9"/>
      <c r="H340" s="113" t="s">
        <v>34</v>
      </c>
      <c r="I340" s="114"/>
      <c r="J340" s="114"/>
      <c r="K340" s="10"/>
      <c r="L340" s="73">
        <f>L334+L335+L336</f>
        <v>472952</v>
      </c>
      <c r="M340" s="12"/>
      <c r="N340" s="13">
        <v>487461</v>
      </c>
      <c r="O340" s="12"/>
      <c r="P340" s="13">
        <v>538692.5</v>
      </c>
      <c r="Q340" s="85"/>
      <c r="R340" s="85"/>
      <c r="S340" s="85"/>
    </row>
    <row r="341" spans="1:19" ht="14.4" customHeight="1" x14ac:dyDescent="0.2">
      <c r="A341" s="102"/>
      <c r="B341" s="105"/>
      <c r="C341" s="85"/>
      <c r="D341" s="108"/>
      <c r="E341" s="111"/>
      <c r="F341" s="111"/>
      <c r="G341" s="9"/>
      <c r="H341" s="35"/>
      <c r="I341" s="115" t="s">
        <v>35</v>
      </c>
      <c r="J341" s="116"/>
      <c r="K341" s="36"/>
      <c r="L341" s="76">
        <f>L333-L340</f>
        <v>-458115</v>
      </c>
      <c r="M341" s="37"/>
      <c r="N341" s="38">
        <v>-460195</v>
      </c>
      <c r="O341" s="37"/>
      <c r="P341" s="38">
        <v>-504881.5</v>
      </c>
      <c r="Q341" s="85"/>
      <c r="R341" s="85"/>
      <c r="S341" s="85"/>
    </row>
    <row r="342" spans="1:19" ht="14.4" customHeight="1" x14ac:dyDescent="0.2">
      <c r="A342" s="102"/>
      <c r="B342" s="105"/>
      <c r="C342" s="85"/>
      <c r="D342" s="108"/>
      <c r="E342" s="111"/>
      <c r="F342" s="111"/>
      <c r="G342" s="9"/>
      <c r="H342" s="40"/>
      <c r="I342" s="117" t="s">
        <v>36</v>
      </c>
      <c r="J342" s="117"/>
      <c r="K342" s="41"/>
      <c r="L342" s="77">
        <f>IFERROR(L340/K332,"0")</f>
        <v>10.096535234720236</v>
      </c>
      <c r="M342" s="42"/>
      <c r="N342" s="43">
        <v>5.4901057563436915</v>
      </c>
      <c r="O342" s="42"/>
      <c r="P342" s="43">
        <v>6.0466101694915251</v>
      </c>
      <c r="Q342" s="85"/>
      <c r="R342" s="85"/>
      <c r="S342" s="85"/>
    </row>
    <row r="343" spans="1:19" ht="15" customHeight="1" thickBot="1" x14ac:dyDescent="0.25">
      <c r="A343" s="103"/>
      <c r="B343" s="106"/>
      <c r="C343" s="86"/>
      <c r="D343" s="109"/>
      <c r="E343" s="112"/>
      <c r="F343" s="112"/>
      <c r="G343" s="45"/>
      <c r="H343" s="46"/>
      <c r="I343" s="118" t="s">
        <v>37</v>
      </c>
      <c r="J343" s="118"/>
      <c r="K343" s="47"/>
      <c r="L343" s="78">
        <f>IFERROR((L340-L333)/K332,"0")</f>
        <v>9.7797963409687672</v>
      </c>
      <c r="M343" s="48"/>
      <c r="N343" s="49">
        <v>5.1830181666647892</v>
      </c>
      <c r="O343" s="48"/>
      <c r="P343" s="49">
        <v>5.6670950723986984</v>
      </c>
      <c r="Q343" s="86"/>
      <c r="R343" s="86"/>
      <c r="S343" s="86"/>
    </row>
    <row r="344" spans="1:19" ht="15" customHeight="1" thickTop="1" x14ac:dyDescent="0.2">
      <c r="A344" s="101">
        <v>29</v>
      </c>
      <c r="B344" s="104" t="s">
        <v>178</v>
      </c>
      <c r="C344" s="84" t="s">
        <v>179</v>
      </c>
      <c r="D344" s="107" t="s">
        <v>180</v>
      </c>
      <c r="E344" s="110" t="s">
        <v>181</v>
      </c>
      <c r="F344" s="110" t="s">
        <v>182</v>
      </c>
      <c r="G344" s="5" t="s">
        <v>21</v>
      </c>
      <c r="H344" s="119" t="s">
        <v>22</v>
      </c>
      <c r="I344" s="120"/>
      <c r="J344" s="120"/>
      <c r="K344" s="6">
        <v>133286</v>
      </c>
      <c r="L344" s="72"/>
      <c r="M344" s="6">
        <v>262931</v>
      </c>
      <c r="N344" s="7"/>
      <c r="O344" s="6"/>
      <c r="P344" s="8"/>
      <c r="Q344" s="84" t="s">
        <v>63</v>
      </c>
      <c r="R344" s="84" t="s">
        <v>183</v>
      </c>
      <c r="S344" s="84" t="s">
        <v>215</v>
      </c>
    </row>
    <row r="345" spans="1:19" ht="14.4" customHeight="1" x14ac:dyDescent="0.2">
      <c r="A345" s="102"/>
      <c r="B345" s="105"/>
      <c r="C345" s="85"/>
      <c r="D345" s="108"/>
      <c r="E345" s="111"/>
      <c r="F345" s="111"/>
      <c r="G345" s="9">
        <v>456046</v>
      </c>
      <c r="H345" s="87" t="s">
        <v>25</v>
      </c>
      <c r="I345" s="88"/>
      <c r="J345" s="88"/>
      <c r="K345" s="10"/>
      <c r="L345" s="73">
        <v>33037</v>
      </c>
      <c r="M345" s="12"/>
      <c r="N345" s="11">
        <v>63783</v>
      </c>
      <c r="O345" s="13"/>
      <c r="P345" s="15">
        <v>58918</v>
      </c>
      <c r="Q345" s="85"/>
      <c r="R345" s="85"/>
      <c r="S345" s="121"/>
    </row>
    <row r="346" spans="1:19" x14ac:dyDescent="0.2">
      <c r="A346" s="102"/>
      <c r="B346" s="105"/>
      <c r="C346" s="85"/>
      <c r="D346" s="108"/>
      <c r="E346" s="111"/>
      <c r="F346" s="111"/>
      <c r="G346" s="9"/>
      <c r="H346" s="16"/>
      <c r="I346" s="89" t="s">
        <v>26</v>
      </c>
      <c r="J346" s="90"/>
      <c r="K346" s="17"/>
      <c r="L346" s="74">
        <v>455443</v>
      </c>
      <c r="M346" s="19"/>
      <c r="N346" s="18">
        <v>30586</v>
      </c>
      <c r="O346" s="20"/>
      <c r="P346" s="21">
        <v>82419</v>
      </c>
      <c r="Q346" s="85"/>
      <c r="R346" s="85"/>
      <c r="S346" s="121"/>
    </row>
    <row r="347" spans="1:19" ht="14.4" customHeight="1" x14ac:dyDescent="0.2">
      <c r="A347" s="102"/>
      <c r="B347" s="105"/>
      <c r="C347" s="85"/>
      <c r="D347" s="108"/>
      <c r="E347" s="111"/>
      <c r="F347" s="111"/>
      <c r="G347" s="9" t="s">
        <v>27</v>
      </c>
      <c r="H347" s="22"/>
      <c r="I347" s="91" t="s">
        <v>28</v>
      </c>
      <c r="J347" s="92"/>
      <c r="K347" s="23"/>
      <c r="L347" s="75">
        <v>156269</v>
      </c>
      <c r="M347" s="25"/>
      <c r="N347" s="24">
        <v>190336</v>
      </c>
      <c r="O347" s="26"/>
      <c r="P347" s="27">
        <v>243682</v>
      </c>
      <c r="Q347" s="85"/>
      <c r="R347" s="85"/>
      <c r="S347" s="121"/>
    </row>
    <row r="348" spans="1:19" x14ac:dyDescent="0.2">
      <c r="A348" s="102"/>
      <c r="B348" s="105"/>
      <c r="C348" s="85"/>
      <c r="D348" s="108"/>
      <c r="E348" s="111"/>
      <c r="F348" s="111"/>
      <c r="G348" s="9">
        <v>3908787</v>
      </c>
      <c r="H348" s="22"/>
      <c r="I348" s="93" t="s">
        <v>29</v>
      </c>
      <c r="J348" s="28" t="s">
        <v>30</v>
      </c>
      <c r="K348" s="29">
        <v>27</v>
      </c>
      <c r="L348" s="95">
        <v>335206</v>
      </c>
      <c r="M348" s="29">
        <v>28</v>
      </c>
      <c r="N348" s="98">
        <v>341618</v>
      </c>
      <c r="O348" s="30">
        <v>28</v>
      </c>
      <c r="P348" s="98">
        <v>335577</v>
      </c>
      <c r="Q348" s="85"/>
      <c r="R348" s="85"/>
      <c r="S348" s="121"/>
    </row>
    <row r="349" spans="1:19" x14ac:dyDescent="0.2">
      <c r="A349" s="102"/>
      <c r="B349" s="105"/>
      <c r="C349" s="85"/>
      <c r="D349" s="108"/>
      <c r="E349" s="111"/>
      <c r="F349" s="111"/>
      <c r="G349" s="9"/>
      <c r="H349" s="22"/>
      <c r="I349" s="94"/>
      <c r="J349" s="31" t="s">
        <v>31</v>
      </c>
      <c r="K349" s="29">
        <v>5</v>
      </c>
      <c r="L349" s="96"/>
      <c r="M349" s="29">
        <v>3</v>
      </c>
      <c r="N349" s="99"/>
      <c r="O349" s="30">
        <v>3</v>
      </c>
      <c r="P349" s="99"/>
      <c r="Q349" s="85"/>
      <c r="R349" s="85"/>
      <c r="S349" s="121"/>
    </row>
    <row r="350" spans="1:19" ht="24" customHeight="1" x14ac:dyDescent="0.2">
      <c r="A350" s="102"/>
      <c r="B350" s="105"/>
      <c r="C350" s="85"/>
      <c r="D350" s="108"/>
      <c r="E350" s="111"/>
      <c r="F350" s="111"/>
      <c r="G350" s="9"/>
      <c r="H350" s="22"/>
      <c r="I350" s="94"/>
      <c r="J350" s="31" t="s">
        <v>32</v>
      </c>
      <c r="K350" s="29">
        <v>0</v>
      </c>
      <c r="L350" s="96"/>
      <c r="M350" s="29">
        <v>2</v>
      </c>
      <c r="N350" s="99"/>
      <c r="O350" s="30">
        <v>1</v>
      </c>
      <c r="P350" s="99"/>
      <c r="Q350" s="85"/>
      <c r="R350" s="85"/>
      <c r="S350" s="121"/>
    </row>
    <row r="351" spans="1:19" ht="24" customHeight="1" x14ac:dyDescent="0.2">
      <c r="A351" s="102"/>
      <c r="B351" s="105"/>
      <c r="C351" s="85"/>
      <c r="D351" s="108"/>
      <c r="E351" s="111"/>
      <c r="F351" s="111"/>
      <c r="G351" s="9"/>
      <c r="H351" s="22"/>
      <c r="I351" s="91"/>
      <c r="J351" s="32" t="s">
        <v>33</v>
      </c>
      <c r="K351" s="33">
        <v>17</v>
      </c>
      <c r="L351" s="97"/>
      <c r="M351" s="33">
        <v>19</v>
      </c>
      <c r="N351" s="100"/>
      <c r="O351" s="34">
        <v>18</v>
      </c>
      <c r="P351" s="100"/>
      <c r="Q351" s="85"/>
      <c r="R351" s="85"/>
      <c r="S351" s="121"/>
    </row>
    <row r="352" spans="1:19" x14ac:dyDescent="0.2">
      <c r="A352" s="102"/>
      <c r="B352" s="105"/>
      <c r="C352" s="85"/>
      <c r="D352" s="108"/>
      <c r="E352" s="111"/>
      <c r="F352" s="111"/>
      <c r="G352" s="9"/>
      <c r="H352" s="113" t="s">
        <v>34</v>
      </c>
      <c r="I352" s="114"/>
      <c r="J352" s="114"/>
      <c r="K352" s="10"/>
      <c r="L352" s="73">
        <f>L346+L347+L348</f>
        <v>946918</v>
      </c>
      <c r="M352" s="12"/>
      <c r="N352" s="14">
        <v>562540</v>
      </c>
      <c r="O352" s="13"/>
      <c r="P352" s="13">
        <v>661678</v>
      </c>
      <c r="Q352" s="85"/>
      <c r="R352" s="85"/>
      <c r="S352" s="121"/>
    </row>
    <row r="353" spans="1:19" ht="14.4" customHeight="1" x14ac:dyDescent="0.2">
      <c r="A353" s="102"/>
      <c r="B353" s="105"/>
      <c r="C353" s="85"/>
      <c r="D353" s="108"/>
      <c r="E353" s="111"/>
      <c r="F353" s="111"/>
      <c r="G353" s="9"/>
      <c r="H353" s="35"/>
      <c r="I353" s="115" t="s">
        <v>35</v>
      </c>
      <c r="J353" s="116"/>
      <c r="K353" s="36"/>
      <c r="L353" s="76">
        <f>L345-L352</f>
        <v>-913881</v>
      </c>
      <c r="M353" s="37"/>
      <c r="N353" s="39">
        <v>-498757</v>
      </c>
      <c r="O353" s="38"/>
      <c r="P353" s="38">
        <v>-602760</v>
      </c>
      <c r="Q353" s="85"/>
      <c r="R353" s="85"/>
      <c r="S353" s="121"/>
    </row>
    <row r="354" spans="1:19" ht="14.4" customHeight="1" x14ac:dyDescent="0.2">
      <c r="A354" s="102"/>
      <c r="B354" s="105"/>
      <c r="C354" s="85"/>
      <c r="D354" s="108"/>
      <c r="E354" s="111"/>
      <c r="F354" s="111"/>
      <c r="G354" s="9"/>
      <c r="H354" s="40"/>
      <c r="I354" s="117" t="s">
        <v>36</v>
      </c>
      <c r="J354" s="117"/>
      <c r="K354" s="41"/>
      <c r="L354" s="77">
        <f>IFERROR(L352/K344,"0")</f>
        <v>7.1044070645079005</v>
      </c>
      <c r="M354" s="42"/>
      <c r="N354" s="44">
        <v>2.1394966740323507</v>
      </c>
      <c r="O354" s="43"/>
      <c r="P354" s="43">
        <v>2.5165461661044151</v>
      </c>
      <c r="Q354" s="85"/>
      <c r="R354" s="85"/>
      <c r="S354" s="121"/>
    </row>
    <row r="355" spans="1:19" ht="15" customHeight="1" thickBot="1" x14ac:dyDescent="0.25">
      <c r="A355" s="103"/>
      <c r="B355" s="106"/>
      <c r="C355" s="86"/>
      <c r="D355" s="109"/>
      <c r="E355" s="112"/>
      <c r="F355" s="112"/>
      <c r="G355" s="45"/>
      <c r="H355" s="46"/>
      <c r="I355" s="118" t="s">
        <v>37</v>
      </c>
      <c r="J355" s="118"/>
      <c r="K355" s="47"/>
      <c r="L355" s="78">
        <f>IFERROR((L352-L345)/K344,"0")</f>
        <v>6.856541572258152</v>
      </c>
      <c r="M355" s="48"/>
      <c r="N355" s="50">
        <v>1.8969121176278188</v>
      </c>
      <c r="O355" s="49"/>
      <c r="P355" s="49">
        <v>2.2924645629461722</v>
      </c>
      <c r="Q355" s="86"/>
      <c r="R355" s="86"/>
      <c r="S355" s="122"/>
    </row>
    <row r="356" spans="1:19" ht="15" customHeight="1" thickTop="1" x14ac:dyDescent="0.2">
      <c r="A356" s="101">
        <v>30</v>
      </c>
      <c r="B356" s="104" t="s">
        <v>184</v>
      </c>
      <c r="C356" s="84" t="s">
        <v>185</v>
      </c>
      <c r="D356" s="107" t="s">
        <v>65</v>
      </c>
      <c r="E356" s="110" t="s">
        <v>186</v>
      </c>
      <c r="F356" s="110" t="s">
        <v>187</v>
      </c>
      <c r="G356" s="5" t="s">
        <v>21</v>
      </c>
      <c r="H356" s="119" t="s">
        <v>22</v>
      </c>
      <c r="I356" s="120"/>
      <c r="J356" s="120"/>
      <c r="K356" s="6">
        <v>182154</v>
      </c>
      <c r="L356" s="72"/>
      <c r="M356" s="6">
        <v>300580</v>
      </c>
      <c r="N356" s="8"/>
      <c r="O356" s="6">
        <v>300580</v>
      </c>
      <c r="P356" s="8"/>
      <c r="Q356" s="84" t="s">
        <v>188</v>
      </c>
      <c r="R356" s="84" t="s">
        <v>198</v>
      </c>
      <c r="S356" s="84" t="s">
        <v>189</v>
      </c>
    </row>
    <row r="357" spans="1:19" ht="14.4" customHeight="1" x14ac:dyDescent="0.2">
      <c r="A357" s="102"/>
      <c r="B357" s="105"/>
      <c r="C357" s="85"/>
      <c r="D357" s="108"/>
      <c r="E357" s="111"/>
      <c r="F357" s="111"/>
      <c r="G357" s="68">
        <v>15886190</v>
      </c>
      <c r="H357" s="87" t="s">
        <v>25</v>
      </c>
      <c r="I357" s="88"/>
      <c r="J357" s="88"/>
      <c r="K357" s="10"/>
      <c r="L357" s="73">
        <v>80206</v>
      </c>
      <c r="M357" s="12"/>
      <c r="N357" s="11">
        <v>118818</v>
      </c>
      <c r="O357" s="13"/>
      <c r="P357" s="15">
        <v>146264</v>
      </c>
      <c r="Q357" s="85"/>
      <c r="R357" s="85"/>
      <c r="S357" s="85"/>
    </row>
    <row r="358" spans="1:19" x14ac:dyDescent="0.2">
      <c r="A358" s="102"/>
      <c r="B358" s="105"/>
      <c r="C358" s="85"/>
      <c r="D358" s="108"/>
      <c r="E358" s="111"/>
      <c r="F358" s="111"/>
      <c r="G358" s="9"/>
      <c r="H358" s="16"/>
      <c r="I358" s="89" t="s">
        <v>26</v>
      </c>
      <c r="J358" s="90"/>
      <c r="K358" s="17"/>
      <c r="L358" s="74">
        <v>351743</v>
      </c>
      <c r="M358" s="19"/>
      <c r="N358" s="18">
        <v>379699</v>
      </c>
      <c r="O358" s="20"/>
      <c r="P358" s="21">
        <v>378556</v>
      </c>
      <c r="Q358" s="85"/>
      <c r="R358" s="85"/>
      <c r="S358" s="85"/>
    </row>
    <row r="359" spans="1:19" ht="14.4" customHeight="1" x14ac:dyDescent="0.2">
      <c r="A359" s="102"/>
      <c r="B359" s="105"/>
      <c r="C359" s="85"/>
      <c r="D359" s="108"/>
      <c r="E359" s="111"/>
      <c r="F359" s="111"/>
      <c r="G359" s="9" t="s">
        <v>27</v>
      </c>
      <c r="H359" s="22"/>
      <c r="I359" s="91" t="s">
        <v>28</v>
      </c>
      <c r="J359" s="92"/>
      <c r="K359" s="23"/>
      <c r="L359" s="75">
        <v>156803</v>
      </c>
      <c r="M359" s="25"/>
      <c r="N359" s="24">
        <v>208579</v>
      </c>
      <c r="O359" s="26"/>
      <c r="P359" s="27">
        <v>234267</v>
      </c>
      <c r="Q359" s="85"/>
      <c r="R359" s="85"/>
      <c r="S359" s="85"/>
    </row>
    <row r="360" spans="1:19" x14ac:dyDescent="0.2">
      <c r="A360" s="102"/>
      <c r="B360" s="105"/>
      <c r="C360" s="85"/>
      <c r="D360" s="108"/>
      <c r="E360" s="111"/>
      <c r="F360" s="111"/>
      <c r="G360" s="9">
        <v>11733261</v>
      </c>
      <c r="H360" s="22"/>
      <c r="I360" s="93" t="s">
        <v>29</v>
      </c>
      <c r="J360" s="28" t="s">
        <v>30</v>
      </c>
      <c r="K360" s="29">
        <v>24</v>
      </c>
      <c r="L360" s="95">
        <v>287097</v>
      </c>
      <c r="M360" s="29">
        <v>22</v>
      </c>
      <c r="N360" s="98">
        <v>257439</v>
      </c>
      <c r="O360" s="30">
        <v>21</v>
      </c>
      <c r="P360" s="98">
        <v>243748.15151515152</v>
      </c>
      <c r="Q360" s="85"/>
      <c r="R360" s="85"/>
      <c r="S360" s="85"/>
    </row>
    <row r="361" spans="1:19" x14ac:dyDescent="0.2">
      <c r="A361" s="102"/>
      <c r="B361" s="105"/>
      <c r="C361" s="85"/>
      <c r="D361" s="108"/>
      <c r="E361" s="111"/>
      <c r="F361" s="111"/>
      <c r="G361" s="69"/>
      <c r="H361" s="22"/>
      <c r="I361" s="94"/>
      <c r="J361" s="31" t="s">
        <v>31</v>
      </c>
      <c r="K361" s="29">
        <v>5</v>
      </c>
      <c r="L361" s="96"/>
      <c r="M361" s="29">
        <v>6</v>
      </c>
      <c r="N361" s="99"/>
      <c r="O361" s="30">
        <v>5</v>
      </c>
      <c r="P361" s="99"/>
      <c r="Q361" s="85"/>
      <c r="R361" s="85"/>
      <c r="S361" s="85"/>
    </row>
    <row r="362" spans="1:19" ht="24" customHeight="1" x14ac:dyDescent="0.2">
      <c r="A362" s="102"/>
      <c r="B362" s="105"/>
      <c r="C362" s="85"/>
      <c r="D362" s="108"/>
      <c r="E362" s="111"/>
      <c r="F362" s="111"/>
      <c r="G362" s="9"/>
      <c r="H362" s="22"/>
      <c r="I362" s="94"/>
      <c r="J362" s="31" t="s">
        <v>32</v>
      </c>
      <c r="K362" s="29"/>
      <c r="L362" s="96"/>
      <c r="M362" s="29"/>
      <c r="N362" s="99"/>
      <c r="O362" s="30">
        <v>2</v>
      </c>
      <c r="P362" s="99"/>
      <c r="Q362" s="85"/>
      <c r="R362" s="85"/>
      <c r="S362" s="85"/>
    </row>
    <row r="363" spans="1:19" ht="24" customHeight="1" x14ac:dyDescent="0.2">
      <c r="A363" s="102"/>
      <c r="B363" s="105"/>
      <c r="C363" s="85"/>
      <c r="D363" s="108"/>
      <c r="E363" s="111"/>
      <c r="F363" s="111"/>
      <c r="G363" s="9"/>
      <c r="H363" s="22"/>
      <c r="I363" s="91"/>
      <c r="J363" s="32" t="s">
        <v>33</v>
      </c>
      <c r="K363" s="33">
        <v>9</v>
      </c>
      <c r="L363" s="97"/>
      <c r="M363" s="33">
        <v>9</v>
      </c>
      <c r="N363" s="100"/>
      <c r="O363" s="34">
        <v>9</v>
      </c>
      <c r="P363" s="100"/>
      <c r="Q363" s="85"/>
      <c r="R363" s="85"/>
      <c r="S363" s="85"/>
    </row>
    <row r="364" spans="1:19" x14ac:dyDescent="0.2">
      <c r="A364" s="102"/>
      <c r="B364" s="105"/>
      <c r="C364" s="85"/>
      <c r="D364" s="108"/>
      <c r="E364" s="111"/>
      <c r="F364" s="111"/>
      <c r="G364" s="9"/>
      <c r="H364" s="113" t="s">
        <v>34</v>
      </c>
      <c r="I364" s="114"/>
      <c r="J364" s="114"/>
      <c r="K364" s="10"/>
      <c r="L364" s="73">
        <f>L358+L359+L360</f>
        <v>795643</v>
      </c>
      <c r="M364" s="12"/>
      <c r="N364" s="14">
        <v>845717</v>
      </c>
      <c r="O364" s="13"/>
      <c r="P364" s="13">
        <v>856571.15151515149</v>
      </c>
      <c r="Q364" s="85"/>
      <c r="R364" s="85"/>
      <c r="S364" s="85"/>
    </row>
    <row r="365" spans="1:19" ht="14.4" customHeight="1" x14ac:dyDescent="0.2">
      <c r="A365" s="102"/>
      <c r="B365" s="105"/>
      <c r="C365" s="85"/>
      <c r="D365" s="108"/>
      <c r="E365" s="111"/>
      <c r="F365" s="111"/>
      <c r="G365" s="9"/>
      <c r="H365" s="35"/>
      <c r="I365" s="115" t="s">
        <v>35</v>
      </c>
      <c r="J365" s="116"/>
      <c r="K365" s="36"/>
      <c r="L365" s="76">
        <f>L357-L364</f>
        <v>-715437</v>
      </c>
      <c r="M365" s="37"/>
      <c r="N365" s="39">
        <v>-726899</v>
      </c>
      <c r="O365" s="38"/>
      <c r="P365" s="38">
        <v>-710307.15151515149</v>
      </c>
      <c r="Q365" s="85"/>
      <c r="R365" s="85"/>
      <c r="S365" s="85"/>
    </row>
    <row r="366" spans="1:19" ht="14.4" customHeight="1" x14ac:dyDescent="0.2">
      <c r="A366" s="102"/>
      <c r="B366" s="105"/>
      <c r="C366" s="85"/>
      <c r="D366" s="108"/>
      <c r="E366" s="111"/>
      <c r="F366" s="111"/>
      <c r="G366" s="9"/>
      <c r="H366" s="40"/>
      <c r="I366" s="117" t="s">
        <v>36</v>
      </c>
      <c r="J366" s="117"/>
      <c r="K366" s="41"/>
      <c r="L366" s="77">
        <f>IFERROR(L364/K356,"0")</f>
        <v>4.3679688615127858</v>
      </c>
      <c r="M366" s="42"/>
      <c r="N366" s="44">
        <v>2.8136170071195687</v>
      </c>
      <c r="O366" s="43"/>
      <c r="P366" s="43">
        <v>2.8497276981673814</v>
      </c>
      <c r="Q366" s="85"/>
      <c r="R366" s="85"/>
      <c r="S366" s="85"/>
    </row>
    <row r="367" spans="1:19" ht="15" customHeight="1" thickBot="1" x14ac:dyDescent="0.25">
      <c r="A367" s="103"/>
      <c r="B367" s="106"/>
      <c r="C367" s="86"/>
      <c r="D367" s="109"/>
      <c r="E367" s="112"/>
      <c r="F367" s="112"/>
      <c r="G367" s="45"/>
      <c r="H367" s="46"/>
      <c r="I367" s="118" t="s">
        <v>37</v>
      </c>
      <c r="J367" s="118"/>
      <c r="K367" s="47"/>
      <c r="L367" s="78">
        <f>IFERROR((L364-L357)/K356,"0")</f>
        <v>3.927649132053098</v>
      </c>
      <c r="M367" s="48"/>
      <c r="N367" s="50">
        <v>2.4183212455918559</v>
      </c>
      <c r="O367" s="49"/>
      <c r="P367" s="49">
        <v>2.363121802898235</v>
      </c>
      <c r="Q367" s="86"/>
      <c r="R367" s="86"/>
      <c r="S367" s="86"/>
    </row>
    <row r="368" spans="1:19" ht="15" thickTop="1" x14ac:dyDescent="0.2"/>
  </sheetData>
  <mergeCells count="647">
    <mergeCell ref="Q4:Q7"/>
    <mergeCell ref="R4:R7"/>
    <mergeCell ref="S4:S7"/>
    <mergeCell ref="K5:L5"/>
    <mergeCell ref="M5:N5"/>
    <mergeCell ref="O5:P5"/>
    <mergeCell ref="K6:K7"/>
    <mergeCell ref="A4:A7"/>
    <mergeCell ref="B4:B7"/>
    <mergeCell ref="C4:C7"/>
    <mergeCell ref="D4:D7"/>
    <mergeCell ref="E4:E7"/>
    <mergeCell ref="O6:O7"/>
    <mergeCell ref="P6:P7"/>
    <mergeCell ref="A8:A19"/>
    <mergeCell ref="B8:B19"/>
    <mergeCell ref="C8:C19"/>
    <mergeCell ref="D8:D19"/>
    <mergeCell ref="E8:E19"/>
    <mergeCell ref="F8:F19"/>
    <mergeCell ref="L6:L7"/>
    <mergeCell ref="M6:M7"/>
    <mergeCell ref="N6:N7"/>
    <mergeCell ref="F4:F7"/>
    <mergeCell ref="G4:G7"/>
    <mergeCell ref="H4:P4"/>
    <mergeCell ref="H8:J8"/>
    <mergeCell ref="R20:R31"/>
    <mergeCell ref="S20:S31"/>
    <mergeCell ref="H21:J21"/>
    <mergeCell ref="I22:J22"/>
    <mergeCell ref="I23:J23"/>
    <mergeCell ref="I24:I27"/>
    <mergeCell ref="L24:L27"/>
    <mergeCell ref="P12:P15"/>
    <mergeCell ref="H16:J16"/>
    <mergeCell ref="I17:J17"/>
    <mergeCell ref="I18:J18"/>
    <mergeCell ref="I19:J19"/>
    <mergeCell ref="N24:N27"/>
    <mergeCell ref="P24:P27"/>
    <mergeCell ref="Q8:Q19"/>
    <mergeCell ref="R8:R19"/>
    <mergeCell ref="S8:S19"/>
    <mergeCell ref="H9:J9"/>
    <mergeCell ref="I10:J10"/>
    <mergeCell ref="I11:J11"/>
    <mergeCell ref="I12:I15"/>
    <mergeCell ref="L12:L15"/>
    <mergeCell ref="N12:N15"/>
    <mergeCell ref="G26:G27"/>
    <mergeCell ref="H28:J28"/>
    <mergeCell ref="I29:J29"/>
    <mergeCell ref="I30:J30"/>
    <mergeCell ref="F20:F31"/>
    <mergeCell ref="H20:J20"/>
    <mergeCell ref="Q20:Q31"/>
    <mergeCell ref="I31:J31"/>
    <mergeCell ref="A32:A43"/>
    <mergeCell ref="B32:B43"/>
    <mergeCell ref="C32:C43"/>
    <mergeCell ref="D32:D43"/>
    <mergeCell ref="E32:E43"/>
    <mergeCell ref="F32:F43"/>
    <mergeCell ref="H32:J32"/>
    <mergeCell ref="H40:J40"/>
    <mergeCell ref="I41:J41"/>
    <mergeCell ref="A20:A31"/>
    <mergeCell ref="B20:B31"/>
    <mergeCell ref="C20:C31"/>
    <mergeCell ref="D20:D31"/>
    <mergeCell ref="E20:E31"/>
    <mergeCell ref="Q32:Q43"/>
    <mergeCell ref="R32:R43"/>
    <mergeCell ref="S32:S43"/>
    <mergeCell ref="H33:J33"/>
    <mergeCell ref="I34:J34"/>
    <mergeCell ref="I35:J35"/>
    <mergeCell ref="I36:I39"/>
    <mergeCell ref="L36:L39"/>
    <mergeCell ref="N36:N39"/>
    <mergeCell ref="P36:P39"/>
    <mergeCell ref="I42:J42"/>
    <mergeCell ref="I43:J43"/>
    <mergeCell ref="A44:A55"/>
    <mergeCell ref="B44:B55"/>
    <mergeCell ref="C44:C55"/>
    <mergeCell ref="D44:D55"/>
    <mergeCell ref="E44:E55"/>
    <mergeCell ref="F44:F55"/>
    <mergeCell ref="H44:J44"/>
    <mergeCell ref="H52:J52"/>
    <mergeCell ref="Q44:Q55"/>
    <mergeCell ref="R44:R55"/>
    <mergeCell ref="S44:S55"/>
    <mergeCell ref="H45:J45"/>
    <mergeCell ref="I46:J46"/>
    <mergeCell ref="I47:J47"/>
    <mergeCell ref="I48:I51"/>
    <mergeCell ref="L48:L51"/>
    <mergeCell ref="N48:N51"/>
    <mergeCell ref="P48:P51"/>
    <mergeCell ref="I53:J53"/>
    <mergeCell ref="I54:J54"/>
    <mergeCell ref="I55:J55"/>
    <mergeCell ref="A56:A67"/>
    <mergeCell ref="B56:B67"/>
    <mergeCell ref="C56:C67"/>
    <mergeCell ref="D56:D67"/>
    <mergeCell ref="E56:E67"/>
    <mergeCell ref="F56:F67"/>
    <mergeCell ref="H56:J56"/>
    <mergeCell ref="Q56:Q67"/>
    <mergeCell ref="R56:R67"/>
    <mergeCell ref="S56:S67"/>
    <mergeCell ref="H57:J57"/>
    <mergeCell ref="I58:J58"/>
    <mergeCell ref="I59:J59"/>
    <mergeCell ref="I60:I63"/>
    <mergeCell ref="L60:L63"/>
    <mergeCell ref="N60:N63"/>
    <mergeCell ref="P60:P63"/>
    <mergeCell ref="H64:J64"/>
    <mergeCell ref="I65:J65"/>
    <mergeCell ref="I66:J66"/>
    <mergeCell ref="I67:J67"/>
    <mergeCell ref="A68:A79"/>
    <mergeCell ref="B68:B79"/>
    <mergeCell ref="C68:C79"/>
    <mergeCell ref="D68:D79"/>
    <mergeCell ref="E68:E79"/>
    <mergeCell ref="F68:F79"/>
    <mergeCell ref="A80:A91"/>
    <mergeCell ref="B80:B91"/>
    <mergeCell ref="C80:C91"/>
    <mergeCell ref="D80:D91"/>
    <mergeCell ref="E80:E91"/>
    <mergeCell ref="F80:F91"/>
    <mergeCell ref="H68:J68"/>
    <mergeCell ref="Q68:Q79"/>
    <mergeCell ref="R68:R79"/>
    <mergeCell ref="S68:S79"/>
    <mergeCell ref="H69:J69"/>
    <mergeCell ref="I70:J70"/>
    <mergeCell ref="I71:J71"/>
    <mergeCell ref="I72:I75"/>
    <mergeCell ref="L72:L75"/>
    <mergeCell ref="N72:N75"/>
    <mergeCell ref="P72:P75"/>
    <mergeCell ref="H76:J76"/>
    <mergeCell ref="I77:J77"/>
    <mergeCell ref="I78:J78"/>
    <mergeCell ref="I79:J79"/>
    <mergeCell ref="H80:J80"/>
    <mergeCell ref="R104:R115"/>
    <mergeCell ref="S104:S115"/>
    <mergeCell ref="H105:J105"/>
    <mergeCell ref="R80:R91"/>
    <mergeCell ref="S80:S91"/>
    <mergeCell ref="H81:J81"/>
    <mergeCell ref="I82:J82"/>
    <mergeCell ref="I83:J83"/>
    <mergeCell ref="I84:I87"/>
    <mergeCell ref="L84:L87"/>
    <mergeCell ref="I90:J90"/>
    <mergeCell ref="I91:J91"/>
    <mergeCell ref="Q80:Q91"/>
    <mergeCell ref="H92:J92"/>
    <mergeCell ref="Q92:Q103"/>
    <mergeCell ref="R92:R103"/>
    <mergeCell ref="S92:S103"/>
    <mergeCell ref="H93:J93"/>
    <mergeCell ref="I94:J94"/>
    <mergeCell ref="L96:L99"/>
    <mergeCell ref="N96:N99"/>
    <mergeCell ref="P96:P99"/>
    <mergeCell ref="H100:J100"/>
    <mergeCell ref="I101:J101"/>
    <mergeCell ref="I102:J102"/>
    <mergeCell ref="I103:J103"/>
    <mergeCell ref="N84:N87"/>
    <mergeCell ref="P84:P87"/>
    <mergeCell ref="H88:J88"/>
    <mergeCell ref="I89:J89"/>
    <mergeCell ref="E104:E115"/>
    <mergeCell ref="A92:A103"/>
    <mergeCell ref="B92:B103"/>
    <mergeCell ref="C92:C103"/>
    <mergeCell ref="D92:D103"/>
    <mergeCell ref="E92:E103"/>
    <mergeCell ref="F92:F103"/>
    <mergeCell ref="H112:J112"/>
    <mergeCell ref="I113:J113"/>
    <mergeCell ref="I114:J114"/>
    <mergeCell ref="I115:J115"/>
    <mergeCell ref="F104:F115"/>
    <mergeCell ref="H104:J104"/>
    <mergeCell ref="I95:J95"/>
    <mergeCell ref="I96:I99"/>
    <mergeCell ref="Q104:Q115"/>
    <mergeCell ref="A128:A139"/>
    <mergeCell ref="B128:B139"/>
    <mergeCell ref="C128:C139"/>
    <mergeCell ref="D128:D139"/>
    <mergeCell ref="E128:E139"/>
    <mergeCell ref="H116:J116"/>
    <mergeCell ref="Q116:Q127"/>
    <mergeCell ref="F128:F139"/>
    <mergeCell ref="I106:J106"/>
    <mergeCell ref="I107:J107"/>
    <mergeCell ref="I108:I111"/>
    <mergeCell ref="L108:L111"/>
    <mergeCell ref="N132:N135"/>
    <mergeCell ref="P132:P135"/>
    <mergeCell ref="H136:J136"/>
    <mergeCell ref="I137:J137"/>
    <mergeCell ref="H128:J128"/>
    <mergeCell ref="N108:N111"/>
    <mergeCell ref="P108:P111"/>
    <mergeCell ref="A104:A115"/>
    <mergeCell ref="B104:B115"/>
    <mergeCell ref="C104:C115"/>
    <mergeCell ref="D104:D115"/>
    <mergeCell ref="R116:R127"/>
    <mergeCell ref="S116:S127"/>
    <mergeCell ref="H117:J117"/>
    <mergeCell ref="I118:J118"/>
    <mergeCell ref="I119:J119"/>
    <mergeCell ref="I120:I123"/>
    <mergeCell ref="L120:L123"/>
    <mergeCell ref="N120:N123"/>
    <mergeCell ref="A116:A127"/>
    <mergeCell ref="B116:B127"/>
    <mergeCell ref="C116:C127"/>
    <mergeCell ref="D116:D127"/>
    <mergeCell ref="E116:E127"/>
    <mergeCell ref="F116:F127"/>
    <mergeCell ref="P120:P123"/>
    <mergeCell ref="H124:J124"/>
    <mergeCell ref="I125:J125"/>
    <mergeCell ref="I126:J126"/>
    <mergeCell ref="I127:J127"/>
    <mergeCell ref="R152:R163"/>
    <mergeCell ref="S152:S163"/>
    <mergeCell ref="H153:J153"/>
    <mergeCell ref="R128:R139"/>
    <mergeCell ref="S128:S139"/>
    <mergeCell ref="H129:J129"/>
    <mergeCell ref="I130:J130"/>
    <mergeCell ref="I131:J131"/>
    <mergeCell ref="I132:I135"/>
    <mergeCell ref="L132:L135"/>
    <mergeCell ref="I138:J138"/>
    <mergeCell ref="I139:J139"/>
    <mergeCell ref="Q128:Q139"/>
    <mergeCell ref="H140:J140"/>
    <mergeCell ref="Q140:Q151"/>
    <mergeCell ref="R140:R151"/>
    <mergeCell ref="S140:S151"/>
    <mergeCell ref="H141:J141"/>
    <mergeCell ref="I142:J142"/>
    <mergeCell ref="I143:J143"/>
    <mergeCell ref="I144:I147"/>
    <mergeCell ref="L144:L147"/>
    <mergeCell ref="N144:N147"/>
    <mergeCell ref="P144:P147"/>
    <mergeCell ref="H148:J148"/>
    <mergeCell ref="I149:J149"/>
    <mergeCell ref="I150:J150"/>
    <mergeCell ref="I151:J151"/>
    <mergeCell ref="N156:N159"/>
    <mergeCell ref="P156:P159"/>
    <mergeCell ref="A152:A163"/>
    <mergeCell ref="B152:B163"/>
    <mergeCell ref="C152:C163"/>
    <mergeCell ref="D152:D163"/>
    <mergeCell ref="E152:E163"/>
    <mergeCell ref="A140:A151"/>
    <mergeCell ref="B140:B151"/>
    <mergeCell ref="C140:C151"/>
    <mergeCell ref="D140:D151"/>
    <mergeCell ref="E140:E151"/>
    <mergeCell ref="F140:F151"/>
    <mergeCell ref="H160:J160"/>
    <mergeCell ref="I161:J161"/>
    <mergeCell ref="I162:J162"/>
    <mergeCell ref="I163:J163"/>
    <mergeCell ref="F152:F163"/>
    <mergeCell ref="H152:J152"/>
    <mergeCell ref="Q152:Q163"/>
    <mergeCell ref="A176:A187"/>
    <mergeCell ref="B176:B187"/>
    <mergeCell ref="C176:C187"/>
    <mergeCell ref="D176:D187"/>
    <mergeCell ref="E176:E187"/>
    <mergeCell ref="H164:J164"/>
    <mergeCell ref="Q164:Q175"/>
    <mergeCell ref="F176:F187"/>
    <mergeCell ref="I154:J154"/>
    <mergeCell ref="I155:J155"/>
    <mergeCell ref="I156:I159"/>
    <mergeCell ref="L156:L159"/>
    <mergeCell ref="N180:N183"/>
    <mergeCell ref="P180:P183"/>
    <mergeCell ref="H184:J184"/>
    <mergeCell ref="I185:J185"/>
    <mergeCell ref="H176:J176"/>
    <mergeCell ref="R164:R175"/>
    <mergeCell ref="S164:S175"/>
    <mergeCell ref="H165:J165"/>
    <mergeCell ref="I166:J166"/>
    <mergeCell ref="I167:J167"/>
    <mergeCell ref="I168:I171"/>
    <mergeCell ref="L168:L171"/>
    <mergeCell ref="N168:N171"/>
    <mergeCell ref="A164:A175"/>
    <mergeCell ref="B164:B175"/>
    <mergeCell ref="C164:C175"/>
    <mergeCell ref="D164:D175"/>
    <mergeCell ref="E164:E175"/>
    <mergeCell ref="F164:F175"/>
    <mergeCell ref="P168:P171"/>
    <mergeCell ref="H172:J172"/>
    <mergeCell ref="I173:J173"/>
    <mergeCell ref="I174:J174"/>
    <mergeCell ref="I175:J175"/>
    <mergeCell ref="R200:R211"/>
    <mergeCell ref="S200:S211"/>
    <mergeCell ref="H201:J201"/>
    <mergeCell ref="R176:R187"/>
    <mergeCell ref="S176:S187"/>
    <mergeCell ref="H177:J177"/>
    <mergeCell ref="I178:J178"/>
    <mergeCell ref="I179:J179"/>
    <mergeCell ref="I180:I183"/>
    <mergeCell ref="L180:L183"/>
    <mergeCell ref="I186:J186"/>
    <mergeCell ref="I187:J187"/>
    <mergeCell ref="Q176:Q187"/>
    <mergeCell ref="H188:J188"/>
    <mergeCell ref="Q188:Q199"/>
    <mergeCell ref="R188:R199"/>
    <mergeCell ref="S188:S199"/>
    <mergeCell ref="H189:J189"/>
    <mergeCell ref="I190:J190"/>
    <mergeCell ref="I191:J191"/>
    <mergeCell ref="I192:I195"/>
    <mergeCell ref="L192:L195"/>
    <mergeCell ref="N192:N195"/>
    <mergeCell ref="P192:P195"/>
    <mergeCell ref="H196:J196"/>
    <mergeCell ref="I197:J197"/>
    <mergeCell ref="I198:J198"/>
    <mergeCell ref="I199:J199"/>
    <mergeCell ref="N204:N207"/>
    <mergeCell ref="P204:P207"/>
    <mergeCell ref="A200:A211"/>
    <mergeCell ref="B200:B211"/>
    <mergeCell ref="C200:C211"/>
    <mergeCell ref="D200:D211"/>
    <mergeCell ref="E200:E211"/>
    <mergeCell ref="A188:A199"/>
    <mergeCell ref="B188:B199"/>
    <mergeCell ref="C188:C199"/>
    <mergeCell ref="D188:D199"/>
    <mergeCell ref="E188:E199"/>
    <mergeCell ref="F188:F199"/>
    <mergeCell ref="H208:J208"/>
    <mergeCell ref="I209:J209"/>
    <mergeCell ref="I210:J210"/>
    <mergeCell ref="I211:J211"/>
    <mergeCell ref="F200:F211"/>
    <mergeCell ref="H200:J200"/>
    <mergeCell ref="Q200:Q211"/>
    <mergeCell ref="A224:A235"/>
    <mergeCell ref="B224:B235"/>
    <mergeCell ref="C224:C235"/>
    <mergeCell ref="D224:D235"/>
    <mergeCell ref="E224:E235"/>
    <mergeCell ref="H212:J212"/>
    <mergeCell ref="Q212:Q223"/>
    <mergeCell ref="F224:F235"/>
    <mergeCell ref="I202:J202"/>
    <mergeCell ref="I203:J203"/>
    <mergeCell ref="I204:I207"/>
    <mergeCell ref="L204:L207"/>
    <mergeCell ref="I215:J215"/>
    <mergeCell ref="I216:I219"/>
    <mergeCell ref="L216:L219"/>
    <mergeCell ref="N216:N219"/>
    <mergeCell ref="A212:A223"/>
    <mergeCell ref="B212:B223"/>
    <mergeCell ref="C212:C223"/>
    <mergeCell ref="D212:D223"/>
    <mergeCell ref="E212:E223"/>
    <mergeCell ref="F212:F223"/>
    <mergeCell ref="R224:R235"/>
    <mergeCell ref="S224:S235"/>
    <mergeCell ref="H225:J225"/>
    <mergeCell ref="I226:J226"/>
    <mergeCell ref="I227:J227"/>
    <mergeCell ref="I228:I231"/>
    <mergeCell ref="L228:L231"/>
    <mergeCell ref="P216:P219"/>
    <mergeCell ref="H220:J220"/>
    <mergeCell ref="I221:J221"/>
    <mergeCell ref="I222:J222"/>
    <mergeCell ref="I223:J223"/>
    <mergeCell ref="N228:N231"/>
    <mergeCell ref="P228:P231"/>
    <mergeCell ref="H232:J232"/>
    <mergeCell ref="I233:J233"/>
    <mergeCell ref="I234:J234"/>
    <mergeCell ref="I235:J235"/>
    <mergeCell ref="H224:J224"/>
    <mergeCell ref="Q224:Q235"/>
    <mergeCell ref="R212:R223"/>
    <mergeCell ref="S212:S223"/>
    <mergeCell ref="H213:J213"/>
    <mergeCell ref="I214:J214"/>
    <mergeCell ref="Q236:Q247"/>
    <mergeCell ref="R236:R247"/>
    <mergeCell ref="S236:S247"/>
    <mergeCell ref="H237:J237"/>
    <mergeCell ref="I238:J238"/>
    <mergeCell ref="I239:J239"/>
    <mergeCell ref="I240:I243"/>
    <mergeCell ref="L240:L243"/>
    <mergeCell ref="N240:N243"/>
    <mergeCell ref="P240:P243"/>
    <mergeCell ref="H244:J244"/>
    <mergeCell ref="I245:J245"/>
    <mergeCell ref="I246:J246"/>
    <mergeCell ref="I247:J247"/>
    <mergeCell ref="F236:F247"/>
    <mergeCell ref="A260:A271"/>
    <mergeCell ref="B260:B271"/>
    <mergeCell ref="C260:C271"/>
    <mergeCell ref="D260:D271"/>
    <mergeCell ref="E260:E271"/>
    <mergeCell ref="F248:F259"/>
    <mergeCell ref="H248:J248"/>
    <mergeCell ref="M248:P259"/>
    <mergeCell ref="I271:J271"/>
    <mergeCell ref="F260:F271"/>
    <mergeCell ref="H260:J260"/>
    <mergeCell ref="A248:A259"/>
    <mergeCell ref="B248:B259"/>
    <mergeCell ref="C248:C259"/>
    <mergeCell ref="D248:D259"/>
    <mergeCell ref="E248:E259"/>
    <mergeCell ref="A236:A247"/>
    <mergeCell ref="B236:B247"/>
    <mergeCell ref="C236:C247"/>
    <mergeCell ref="D236:D247"/>
    <mergeCell ref="E236:E247"/>
    <mergeCell ref="H236:J236"/>
    <mergeCell ref="Q248:Q259"/>
    <mergeCell ref="H249:J249"/>
    <mergeCell ref="I250:J250"/>
    <mergeCell ref="I251:J251"/>
    <mergeCell ref="I252:I255"/>
    <mergeCell ref="R260:R271"/>
    <mergeCell ref="S260:S271"/>
    <mergeCell ref="H261:J261"/>
    <mergeCell ref="I262:J262"/>
    <mergeCell ref="I263:J263"/>
    <mergeCell ref="I264:I267"/>
    <mergeCell ref="L264:L267"/>
    <mergeCell ref="L252:L255"/>
    <mergeCell ref="H256:J256"/>
    <mergeCell ref="I257:J257"/>
    <mergeCell ref="I258:J258"/>
    <mergeCell ref="I259:J259"/>
    <mergeCell ref="R248:R259"/>
    <mergeCell ref="S248:S259"/>
    <mergeCell ref="N264:N267"/>
    <mergeCell ref="P264:P267"/>
    <mergeCell ref="H268:J268"/>
    <mergeCell ref="I269:J269"/>
    <mergeCell ref="I270:J270"/>
    <mergeCell ref="Q260:Q271"/>
    <mergeCell ref="A284:A295"/>
    <mergeCell ref="B284:B295"/>
    <mergeCell ref="C284:C295"/>
    <mergeCell ref="D284:D295"/>
    <mergeCell ref="E284:E295"/>
    <mergeCell ref="H272:J272"/>
    <mergeCell ref="Q272:Q283"/>
    <mergeCell ref="R272:R283"/>
    <mergeCell ref="R284:R295"/>
    <mergeCell ref="F284:F295"/>
    <mergeCell ref="N288:N291"/>
    <mergeCell ref="P288:P291"/>
    <mergeCell ref="H292:J292"/>
    <mergeCell ref="I293:J293"/>
    <mergeCell ref="H284:J284"/>
    <mergeCell ref="S272:S283"/>
    <mergeCell ref="H273:J273"/>
    <mergeCell ref="I274:J274"/>
    <mergeCell ref="I275:J275"/>
    <mergeCell ref="I276:I279"/>
    <mergeCell ref="L276:L279"/>
    <mergeCell ref="N276:N279"/>
    <mergeCell ref="A272:A283"/>
    <mergeCell ref="B272:B283"/>
    <mergeCell ref="C272:C283"/>
    <mergeCell ref="D272:D283"/>
    <mergeCell ref="E272:E283"/>
    <mergeCell ref="F272:F283"/>
    <mergeCell ref="P276:P279"/>
    <mergeCell ref="H280:J280"/>
    <mergeCell ref="I281:J281"/>
    <mergeCell ref="I282:J282"/>
    <mergeCell ref="I283:J283"/>
    <mergeCell ref="Q296:Q307"/>
    <mergeCell ref="R296:R307"/>
    <mergeCell ref="S296:S307"/>
    <mergeCell ref="H297:J297"/>
    <mergeCell ref="I298:J298"/>
    <mergeCell ref="I299:J299"/>
    <mergeCell ref="I300:I303"/>
    <mergeCell ref="L300:L303"/>
    <mergeCell ref="N300:N303"/>
    <mergeCell ref="P300:P303"/>
    <mergeCell ref="H304:J304"/>
    <mergeCell ref="I305:J305"/>
    <mergeCell ref="I306:J306"/>
    <mergeCell ref="I307:J307"/>
    <mergeCell ref="S284:S295"/>
    <mergeCell ref="H285:J285"/>
    <mergeCell ref="I286:J286"/>
    <mergeCell ref="I287:J287"/>
    <mergeCell ref="I288:I291"/>
    <mergeCell ref="L288:L291"/>
    <mergeCell ref="I294:J294"/>
    <mergeCell ref="I295:J295"/>
    <mergeCell ref="Q284:Q295"/>
    <mergeCell ref="F296:F307"/>
    <mergeCell ref="H316:J316"/>
    <mergeCell ref="I317:J317"/>
    <mergeCell ref="I318:J318"/>
    <mergeCell ref="I319:J319"/>
    <mergeCell ref="F308:F319"/>
    <mergeCell ref="H308:J308"/>
    <mergeCell ref="H309:J309"/>
    <mergeCell ref="H296:J296"/>
    <mergeCell ref="A308:A319"/>
    <mergeCell ref="B308:B319"/>
    <mergeCell ref="C308:C319"/>
    <mergeCell ref="D308:D319"/>
    <mergeCell ref="E308:E319"/>
    <mergeCell ref="A296:A307"/>
    <mergeCell ref="B296:B307"/>
    <mergeCell ref="C296:C307"/>
    <mergeCell ref="D296:D307"/>
    <mergeCell ref="E296:E307"/>
    <mergeCell ref="Q308:Q319"/>
    <mergeCell ref="H320:J320"/>
    <mergeCell ref="K320:Q331"/>
    <mergeCell ref="I310:J310"/>
    <mergeCell ref="I311:J311"/>
    <mergeCell ref="I312:I315"/>
    <mergeCell ref="L312:L315"/>
    <mergeCell ref="R320:R331"/>
    <mergeCell ref="S320:S331"/>
    <mergeCell ref="H321:J321"/>
    <mergeCell ref="I322:J322"/>
    <mergeCell ref="I323:J323"/>
    <mergeCell ref="I324:I327"/>
    <mergeCell ref="H328:J328"/>
    <mergeCell ref="I329:J329"/>
    <mergeCell ref="I330:J330"/>
    <mergeCell ref="I331:J331"/>
    <mergeCell ref="R308:R319"/>
    <mergeCell ref="S308:S319"/>
    <mergeCell ref="N312:N315"/>
    <mergeCell ref="P312:P315"/>
    <mergeCell ref="A332:A343"/>
    <mergeCell ref="B332:B343"/>
    <mergeCell ref="C332:C343"/>
    <mergeCell ref="D332:D343"/>
    <mergeCell ref="E332:E343"/>
    <mergeCell ref="F332:F343"/>
    <mergeCell ref="H332:J332"/>
    <mergeCell ref="H340:J340"/>
    <mergeCell ref="A320:A331"/>
    <mergeCell ref="B320:B331"/>
    <mergeCell ref="C320:C331"/>
    <mergeCell ref="D320:D331"/>
    <mergeCell ref="E320:E331"/>
    <mergeCell ref="F320:F331"/>
    <mergeCell ref="Q332:Q343"/>
    <mergeCell ref="R332:R343"/>
    <mergeCell ref="S332:S343"/>
    <mergeCell ref="H333:J333"/>
    <mergeCell ref="I334:J334"/>
    <mergeCell ref="I335:J335"/>
    <mergeCell ref="I336:I339"/>
    <mergeCell ref="L336:L339"/>
    <mergeCell ref="N336:N339"/>
    <mergeCell ref="P336:P339"/>
    <mergeCell ref="I341:J341"/>
    <mergeCell ref="I342:J342"/>
    <mergeCell ref="I343:J343"/>
    <mergeCell ref="A344:A355"/>
    <mergeCell ref="B344:B355"/>
    <mergeCell ref="C344:C355"/>
    <mergeCell ref="D344:D355"/>
    <mergeCell ref="E344:E355"/>
    <mergeCell ref="F344:F355"/>
    <mergeCell ref="H344:J344"/>
    <mergeCell ref="Q344:Q355"/>
    <mergeCell ref="R344:R355"/>
    <mergeCell ref="S344:S355"/>
    <mergeCell ref="H345:J345"/>
    <mergeCell ref="I346:J346"/>
    <mergeCell ref="I347:J347"/>
    <mergeCell ref="I348:I351"/>
    <mergeCell ref="L348:L351"/>
    <mergeCell ref="N348:N351"/>
    <mergeCell ref="P348:P351"/>
    <mergeCell ref="H352:J352"/>
    <mergeCell ref="I353:J353"/>
    <mergeCell ref="I354:J354"/>
    <mergeCell ref="I355:J355"/>
    <mergeCell ref="A356:A367"/>
    <mergeCell ref="B356:B367"/>
    <mergeCell ref="C356:C367"/>
    <mergeCell ref="D356:D367"/>
    <mergeCell ref="E356:E367"/>
    <mergeCell ref="F356:F367"/>
    <mergeCell ref="P360:P363"/>
    <mergeCell ref="H364:J364"/>
    <mergeCell ref="I365:J365"/>
    <mergeCell ref="I366:J366"/>
    <mergeCell ref="I367:J367"/>
    <mergeCell ref="H356:J356"/>
    <mergeCell ref="Q356:Q367"/>
    <mergeCell ref="R356:R367"/>
    <mergeCell ref="S356:S367"/>
    <mergeCell ref="H357:J357"/>
    <mergeCell ref="I358:J358"/>
    <mergeCell ref="I359:J359"/>
    <mergeCell ref="I360:I363"/>
    <mergeCell ref="L360:L363"/>
    <mergeCell ref="N360:N363"/>
  </mergeCells>
  <phoneticPr fontId="4"/>
  <pageMargins left="0.70866141732283472" right="0.70866141732283472" top="0.74803149606299213" bottom="0.74803149606299213" header="0.31496062992125984" footer="0.31496062992125984"/>
  <pageSetup paperSize="9" scale="30" orientation="portrait" r:id="rId1"/>
  <headerFooter>
    <oddFooter>&amp;R&amp;P/&amp;N</oddFooter>
  </headerFooter>
  <rowBreaks count="2" manualBreakCount="2">
    <brk id="151" max="16383" man="1"/>
    <brk id="2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2024-02-28T06:08:57Z</cp:lastPrinted>
  <dcterms:created xsi:type="dcterms:W3CDTF">2024-02-02T05:01:57Z</dcterms:created>
  <dcterms:modified xsi:type="dcterms:W3CDTF">2024-02-28T06:09:28Z</dcterms:modified>
</cp:coreProperties>
</file>