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4_01統計管理課\02_普及\01_刊行物\01_県勢要覧\05_要覧原稿\05_ホームページ\県勢要覧2024Excel\"/>
    </mc:Choice>
  </mc:AlternateContent>
  <bookViews>
    <workbookView xWindow="0" yWindow="0" windowWidth="23040" windowHeight="8595"/>
  </bookViews>
  <sheets>
    <sheet name="17-1" sheetId="14" r:id="rId1"/>
    <sheet name="17-2" sheetId="21" r:id="rId2"/>
    <sheet name="17-3" sheetId="5" r:id="rId3"/>
    <sheet name="17-4" sheetId="23" r:id="rId4"/>
    <sheet name="17-5" sheetId="12" r:id="rId5"/>
    <sheet name="17-6" sheetId="7" r:id="rId6"/>
    <sheet name="17-7" sheetId="8" r:id="rId7"/>
    <sheet name="17-8" sheetId="22" r:id="rId8"/>
    <sheet name="17-9" sheetId="16" r:id="rId9"/>
    <sheet name="17-10" sheetId="1" r:id="rId10"/>
    <sheet name="17-11" sheetId="13" r:id="rId11"/>
    <sheet name="17-12" sheetId="2" r:id="rId12"/>
    <sheet name="17-13" sheetId="17" r:id="rId13"/>
    <sheet name="17-14" sheetId="18" r:id="rId14"/>
    <sheet name="17-15" sheetId="19" r:id="rId15"/>
    <sheet name="17-16" sheetId="20" r:id="rId16"/>
    <sheet name="17-17-1" sheetId="3" r:id="rId17"/>
    <sheet name="17-17-2" sheetId="4" r:id="rId18"/>
  </sheets>
  <externalReferences>
    <externalReference r:id="rId19"/>
    <externalReference r:id="rId20"/>
  </externalReferences>
  <definedNames>
    <definedName name="_xlnm.Print_Area" localSheetId="10">'17-11'!$A$1:$M$42</definedName>
    <definedName name="_xlnm.Print_Area" localSheetId="12">'17-13'!$A$1:$M$51</definedName>
    <definedName name="_xlnm.Print_Area" localSheetId="1">'17-2'!$A$1:$J$89</definedName>
    <definedName name="_xlnm.Print_Area" localSheetId="4">'17-5'!$A$1:$E$33</definedName>
    <definedName name="_xlnm.Print_Area" localSheetId="8">'17-9'!$A$1:$I$62</definedName>
    <definedName name="月分" localSheetId="0">[1]市町村!#REF!</definedName>
    <definedName name="月分" localSheetId="12">[2]市町村!#REF!</definedName>
    <definedName name="月分" localSheetId="13">[1]市町村!#REF!</definedName>
    <definedName name="月分" localSheetId="1">[1]市町村!#REF!</definedName>
    <definedName name="月分" localSheetId="3">[1]市町村!#REF!</definedName>
    <definedName name="月分" localSheetId="5">[1]市町村!#REF!</definedName>
    <definedName name="月分" localSheetId="6">[1]市町村!#REF!</definedName>
    <definedName name="月分" localSheetId="8">[1]市町村!#REF!</definedName>
    <definedName name="月分">[1]市町村!#REF!</definedName>
    <definedName name="老人医療費請求状況報告書" localSheetId="0">[1]市町村!#REF!</definedName>
    <definedName name="老人医療費請求状況報告書" localSheetId="12">[2]市町村!#REF!</definedName>
    <definedName name="老人医療費請求状況報告書" localSheetId="13">[1]市町村!#REF!</definedName>
    <definedName name="老人医療費請求状況報告書" localSheetId="1">[1]市町村!#REF!</definedName>
    <definedName name="老人医療費請求状況報告書" localSheetId="6">[1]市町村!#REF!</definedName>
    <definedName name="老人医療費請求状況報告書" localSheetId="8">[1]市町村!#REF!</definedName>
    <definedName name="老人医療費請求状況報告書">[1]市町村!#REF!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21" l="1"/>
  <c r="I51" i="21"/>
  <c r="H51" i="21"/>
  <c r="G51" i="21"/>
  <c r="F51" i="21"/>
  <c r="E51" i="21"/>
  <c r="D51" i="21"/>
  <c r="E34" i="21"/>
  <c r="E11" i="21"/>
  <c r="E9" i="21"/>
  <c r="H8" i="19" l="1"/>
  <c r="I47" i="17" l="1"/>
  <c r="I46" i="17"/>
  <c r="I45" i="17"/>
  <c r="I44" i="17"/>
  <c r="I42" i="17"/>
  <c r="I41" i="17"/>
  <c r="I40" i="17"/>
  <c r="I39" i="17"/>
  <c r="I38" i="17"/>
  <c r="I36" i="17"/>
  <c r="I35" i="17"/>
  <c r="I34" i="17"/>
  <c r="I33" i="17"/>
  <c r="I32" i="17"/>
  <c r="I30" i="17"/>
  <c r="I29" i="17"/>
  <c r="I28" i="17"/>
  <c r="I27" i="17"/>
  <c r="I25" i="17"/>
  <c r="I24" i="17"/>
  <c r="I23" i="17"/>
  <c r="I22" i="17"/>
  <c r="I21" i="17"/>
  <c r="I19" i="17"/>
  <c r="I18" i="17"/>
  <c r="I17" i="17"/>
  <c r="I16" i="17"/>
  <c r="I15" i="17"/>
  <c r="I13" i="17"/>
  <c r="I12" i="17"/>
  <c r="I11" i="17"/>
  <c r="I10" i="17"/>
  <c r="I9" i="17"/>
  <c r="I12" i="16"/>
  <c r="H12" i="16"/>
  <c r="G12" i="16"/>
  <c r="F12" i="16"/>
  <c r="D12" i="16"/>
  <c r="C12" i="16"/>
  <c r="I11" i="16"/>
  <c r="H11" i="16"/>
  <c r="G11" i="16"/>
  <c r="F11" i="16"/>
  <c r="D11" i="16"/>
  <c r="C11" i="16"/>
  <c r="I10" i="16"/>
  <c r="I8" i="16" s="1"/>
  <c r="H10" i="16"/>
  <c r="H8" i="16" s="1"/>
  <c r="G10" i="16"/>
  <c r="G8" i="16" s="1"/>
  <c r="F10" i="16"/>
  <c r="D10" i="16"/>
  <c r="C10" i="16"/>
  <c r="C8" i="16" s="1"/>
  <c r="F8" i="16"/>
  <c r="E8" i="16"/>
  <c r="D8" i="16"/>
  <c r="K24" i="13" l="1"/>
  <c r="K25" i="13" s="1"/>
  <c r="K18" i="13"/>
  <c r="K19" i="13" s="1"/>
  <c r="E8" i="12" l="1"/>
  <c r="E6" i="12" s="1"/>
  <c r="S10" i="3" l="1"/>
</calcChain>
</file>

<file path=xl/sharedStrings.xml><?xml version="1.0" encoding="utf-8"?>
<sst xmlns="http://schemas.openxmlformats.org/spreadsheetml/2006/main" count="1573" uniqueCount="527">
  <si>
    <t>１　適用状況</t>
    <rPh sb="2" eb="4">
      <t>テキヨウ</t>
    </rPh>
    <rPh sb="4" eb="6">
      <t>ジョウキョウ</t>
    </rPh>
    <phoneticPr fontId="4"/>
  </si>
  <si>
    <t>（各年度末現在）全国健康保険協会調</t>
    <rPh sb="1" eb="4">
      <t>カクネンド</t>
    </rPh>
    <rPh sb="4" eb="5">
      <t>マツ</t>
    </rPh>
    <rPh sb="5" eb="7">
      <t>ゲンザイ</t>
    </rPh>
    <rPh sb="8" eb="10">
      <t>ゼンコク</t>
    </rPh>
    <rPh sb="10" eb="12">
      <t>ケンコウ</t>
    </rPh>
    <rPh sb="12" eb="14">
      <t>ホケン</t>
    </rPh>
    <rPh sb="14" eb="16">
      <t>キョウカイ</t>
    </rPh>
    <rPh sb="16" eb="17">
      <t>シラ</t>
    </rPh>
    <phoneticPr fontId="4"/>
  </si>
  <si>
    <t>年度別</t>
  </si>
  <si>
    <t>事業所数</t>
  </si>
  <si>
    <t>被保険者数</t>
  </si>
  <si>
    <t>平均標準報酬月額</t>
  </si>
  <si>
    <t>計</t>
  </si>
  <si>
    <t>男</t>
  </si>
  <si>
    <t>女</t>
  </si>
  <si>
    <t>人</t>
  </si>
  <si>
    <t>円</t>
  </si>
  <si>
    <t>令和３年度</t>
    <phoneticPr fontId="4"/>
  </si>
  <si>
    <t>４年度</t>
  </si>
  <si>
    <t>５年度</t>
    <phoneticPr fontId="4"/>
  </si>
  <si>
    <t>２　給付状況</t>
    <rPh sb="2" eb="4">
      <t>キュウフ</t>
    </rPh>
    <rPh sb="4" eb="6">
      <t>ジョウキョウ</t>
    </rPh>
    <phoneticPr fontId="4"/>
  </si>
  <si>
    <t>種別</t>
  </si>
  <si>
    <t>件数</t>
  </si>
  <si>
    <t>金額</t>
  </si>
  <si>
    <t>件</t>
  </si>
  <si>
    <t>千円</t>
  </si>
  <si>
    <t xml:space="preserve">    ４年度</t>
  </si>
  <si>
    <t xml:space="preserve">    ５年度</t>
    <phoneticPr fontId="4"/>
  </si>
  <si>
    <t>被保険者分</t>
  </si>
  <si>
    <t>合計</t>
  </si>
  <si>
    <t>療養の給付</t>
  </si>
  <si>
    <t>一般診療</t>
  </si>
  <si>
    <t>歯科診療</t>
  </si>
  <si>
    <t>薬剤支給</t>
  </si>
  <si>
    <t>現金給付</t>
  </si>
  <si>
    <t>療養費</t>
  </si>
  <si>
    <t>高額療養費</t>
  </si>
  <si>
    <t>-</t>
  </si>
  <si>
    <t>移送費</t>
  </si>
  <si>
    <t>傷病手当金</t>
  </si>
  <si>
    <t>埋葬料(費)</t>
  </si>
  <si>
    <t>出産育児一時金</t>
  </si>
  <si>
    <t>出産手当金</t>
  </si>
  <si>
    <t>被扶養者分</t>
  </si>
  <si>
    <t>家族高額療養費</t>
  </si>
  <si>
    <t>家族埋葬料</t>
  </si>
  <si>
    <t>家族出産育児一時金</t>
    <rPh sb="0" eb="2">
      <t>カゾク</t>
    </rPh>
    <phoneticPr fontId="4"/>
  </si>
  <si>
    <t>高齢者(一定以上）</t>
    <rPh sb="0" eb="3">
      <t>コウレイシャ</t>
    </rPh>
    <rPh sb="4" eb="6">
      <t>イッテイ</t>
    </rPh>
    <rPh sb="6" eb="8">
      <t>イジョウ</t>
    </rPh>
    <phoneticPr fontId="4"/>
  </si>
  <si>
    <t>高齢者
（一般）</t>
    <rPh sb="0" eb="3">
      <t>コウレイシャ</t>
    </rPh>
    <rPh sb="5" eb="7">
      <t>イッパン</t>
    </rPh>
    <phoneticPr fontId="4"/>
  </si>
  <si>
    <t>世帯合算高額療養費</t>
  </si>
  <si>
    <t>（注）　千円未満は切捨てとする。</t>
    <rPh sb="1" eb="2">
      <t>チュウ</t>
    </rPh>
    <rPh sb="4" eb="6">
      <t>センエン</t>
    </rPh>
    <rPh sb="6" eb="8">
      <t>ミマン</t>
    </rPh>
    <rPh sb="9" eb="11">
      <t>キリス</t>
    </rPh>
    <phoneticPr fontId="4"/>
  </si>
  <si>
    <t>（各年度末現在）全国健康保険協会調</t>
    <rPh sb="1" eb="5">
      <t>カクネンドマツ</t>
    </rPh>
    <rPh sb="5" eb="7">
      <t>ゲンザイ</t>
    </rPh>
    <rPh sb="8" eb="10">
      <t>ゼンコク</t>
    </rPh>
    <rPh sb="10" eb="12">
      <t>ケンコウ</t>
    </rPh>
    <rPh sb="12" eb="14">
      <t>ホケン</t>
    </rPh>
    <rPh sb="14" eb="16">
      <t>キョウカイ</t>
    </rPh>
    <rPh sb="16" eb="17">
      <t>シラ</t>
    </rPh>
    <phoneticPr fontId="4"/>
  </si>
  <si>
    <t>平均賃金</t>
  </si>
  <si>
    <t>２　給付状況</t>
  </si>
  <si>
    <t>　　　　 ４年度</t>
  </si>
  <si>
    <t>移送費</t>
    <rPh sb="0" eb="1">
      <t>イ</t>
    </rPh>
    <rPh sb="1" eb="2">
      <t>ソウ</t>
    </rPh>
    <phoneticPr fontId="4"/>
  </si>
  <si>
    <t>特別療養費</t>
  </si>
  <si>
    <t>家族出産育児一時金</t>
    <rPh sb="0" eb="2">
      <t>カゾク</t>
    </rPh>
    <phoneticPr fontId="8"/>
  </si>
  <si>
    <t>（注）　千円未満は切り捨てとする。</t>
    <rPh sb="1" eb="2">
      <t>チュウ</t>
    </rPh>
    <rPh sb="4" eb="6">
      <t>センエン</t>
    </rPh>
    <rPh sb="6" eb="8">
      <t>ミマン</t>
    </rPh>
    <rPh sb="9" eb="10">
      <t>キ</t>
    </rPh>
    <rPh sb="11" eb="12">
      <t>ス</t>
    </rPh>
    <phoneticPr fontId="8"/>
  </si>
  <si>
    <t>　　　　 ５年度</t>
    <phoneticPr fontId="4"/>
  </si>
  <si>
    <r>
      <rPr>
        <b/>
        <sz val="8"/>
        <rFont val="ＭＳ 明朝"/>
        <family val="1"/>
        <charset val="128"/>
      </rPr>
      <t>１　適 用 状 況</t>
    </r>
    <r>
      <rPr>
        <sz val="8"/>
        <rFont val="ＭＳ 明朝"/>
        <family val="1"/>
        <charset val="128"/>
      </rPr>
      <t>　　</t>
    </r>
    <rPh sb="2" eb="3">
      <t>テキ</t>
    </rPh>
    <rPh sb="4" eb="5">
      <t>ヨウ</t>
    </rPh>
    <rPh sb="6" eb="7">
      <t>ジョウ</t>
    </rPh>
    <rPh sb="8" eb="9">
      <t>キョウ</t>
    </rPh>
    <phoneticPr fontId="4"/>
  </si>
  <si>
    <t>　（各年度３月末現在）　</t>
    <rPh sb="2" eb="5">
      <t>カクネンド</t>
    </rPh>
    <rPh sb="6" eb="7">
      <t>ツキ</t>
    </rPh>
    <rPh sb="7" eb="8">
      <t>マツ</t>
    </rPh>
    <rPh sb="8" eb="10">
      <t>ゲンザイ</t>
    </rPh>
    <phoneticPr fontId="4"/>
  </si>
  <si>
    <t>神奈川労働局職業安定課調</t>
    <rPh sb="0" eb="3">
      <t>カナガワ</t>
    </rPh>
    <rPh sb="3" eb="5">
      <t>ロウドウ</t>
    </rPh>
    <rPh sb="5" eb="6">
      <t>キョク</t>
    </rPh>
    <rPh sb="6" eb="8">
      <t>ショクギョウ</t>
    </rPh>
    <rPh sb="8" eb="10">
      <t>アンテイ</t>
    </rPh>
    <rPh sb="10" eb="11">
      <t>カ</t>
    </rPh>
    <rPh sb="11" eb="12">
      <t>シラ</t>
    </rPh>
    <phoneticPr fontId="4"/>
  </si>
  <si>
    <t>年度別
産業別</t>
    <rPh sb="1" eb="2">
      <t>ド</t>
    </rPh>
    <phoneticPr fontId="4"/>
  </si>
  <si>
    <t>総数</t>
  </si>
  <si>
    <t>４人以下</t>
    <phoneticPr fontId="4"/>
  </si>
  <si>
    <t>５～29人</t>
    <phoneticPr fontId="4"/>
  </si>
  <si>
    <t>30～99人</t>
    <phoneticPr fontId="4"/>
  </si>
  <si>
    <t>100～499人</t>
    <rPh sb="7" eb="8">
      <t>ニン</t>
    </rPh>
    <phoneticPr fontId="4"/>
  </si>
  <si>
    <t>500～999人</t>
    <rPh sb="7" eb="8">
      <t>ニン</t>
    </rPh>
    <phoneticPr fontId="4"/>
  </si>
  <si>
    <t>1,000人以上</t>
    <rPh sb="5" eb="6">
      <t>ニン</t>
    </rPh>
    <rPh sb="6" eb="8">
      <t>イジョウ</t>
    </rPh>
    <phoneticPr fontId="4"/>
  </si>
  <si>
    <t>０人</t>
  </si>
  <si>
    <t>事業所数</t>
    <rPh sb="0" eb="3">
      <t>ジギョウショ</t>
    </rPh>
    <rPh sb="3" eb="4">
      <t>スウ</t>
    </rPh>
    <phoneticPr fontId="4"/>
  </si>
  <si>
    <t>人</t>
    <rPh sb="0" eb="1">
      <t>ニン</t>
    </rPh>
    <phoneticPr fontId="4"/>
  </si>
  <si>
    <t>令和３年度</t>
    <rPh sb="0" eb="2">
      <t>レイワ</t>
    </rPh>
    <rPh sb="3" eb="5">
      <t>ネンド</t>
    </rPh>
    <phoneticPr fontId="14"/>
  </si>
  <si>
    <t>４年度</t>
    <rPh sb="1" eb="3">
      <t>ネンド</t>
    </rPh>
    <phoneticPr fontId="14"/>
  </si>
  <si>
    <t>５年度</t>
    <rPh sb="1" eb="3">
      <t>ネンド</t>
    </rPh>
    <phoneticPr fontId="14"/>
  </si>
  <si>
    <t>農業，林業</t>
    <rPh sb="3" eb="5">
      <t>リンギョウ</t>
    </rPh>
    <phoneticPr fontId="4"/>
  </si>
  <si>
    <t>漁業</t>
    <phoneticPr fontId="4"/>
  </si>
  <si>
    <t>鉱業，
採石業他</t>
    <rPh sb="4" eb="6">
      <t>サイセキ</t>
    </rPh>
    <rPh sb="6" eb="7">
      <t>ギョウ</t>
    </rPh>
    <rPh sb="7" eb="8">
      <t>タ</t>
    </rPh>
    <phoneticPr fontId="4"/>
  </si>
  <si>
    <t>建設業</t>
  </si>
  <si>
    <t>製造業</t>
  </si>
  <si>
    <t>電気・ガス・熱供給・水道業</t>
    <rPh sb="6" eb="7">
      <t>ネツ</t>
    </rPh>
    <rPh sb="7" eb="9">
      <t>キョウキュウ</t>
    </rPh>
    <phoneticPr fontId="4"/>
  </si>
  <si>
    <t>情報通信業</t>
  </si>
  <si>
    <t>運輸業
郵便業</t>
    <rPh sb="4" eb="6">
      <t>ユウビン</t>
    </rPh>
    <rPh sb="6" eb="7">
      <t>ギョウ</t>
    </rPh>
    <phoneticPr fontId="4"/>
  </si>
  <si>
    <t>卸売業
小売業</t>
    <rPh sb="2" eb="3">
      <t>ギョウ</t>
    </rPh>
    <phoneticPr fontId="4"/>
  </si>
  <si>
    <t>金融業
保険業</t>
    <rPh sb="2" eb="3">
      <t>ギョウ</t>
    </rPh>
    <phoneticPr fontId="4"/>
  </si>
  <si>
    <t>不動産業，
物品賃貸業</t>
    <rPh sb="6" eb="8">
      <t>ブッピン</t>
    </rPh>
    <rPh sb="8" eb="11">
      <t>チンタイギョウ</t>
    </rPh>
    <phoneticPr fontId="4"/>
  </si>
  <si>
    <t>学術研究,専門・
技術サービス業</t>
    <rPh sb="0" eb="2">
      <t>ガクジュツ</t>
    </rPh>
    <rPh sb="2" eb="4">
      <t>ケンキュウ</t>
    </rPh>
    <rPh sb="5" eb="7">
      <t>センモン</t>
    </rPh>
    <rPh sb="9" eb="11">
      <t>ギジュツ</t>
    </rPh>
    <rPh sb="15" eb="16">
      <t>ギョウ</t>
    </rPh>
    <phoneticPr fontId="4"/>
  </si>
  <si>
    <t>宿泊業，飲食
サービス業</t>
    <rPh sb="4" eb="6">
      <t>インショク</t>
    </rPh>
    <rPh sb="11" eb="12">
      <t>ギョウ</t>
    </rPh>
    <phoneticPr fontId="4"/>
  </si>
  <si>
    <t>生活関連サービス業,娯楽業</t>
    <rPh sb="0" eb="2">
      <t>セイカツ</t>
    </rPh>
    <rPh sb="2" eb="4">
      <t>カンレン</t>
    </rPh>
    <rPh sb="8" eb="9">
      <t>ギョウ</t>
    </rPh>
    <rPh sb="10" eb="13">
      <t>ゴラクギョウ</t>
    </rPh>
    <phoneticPr fontId="4"/>
  </si>
  <si>
    <t>教育，学習
支援業</t>
    <phoneticPr fontId="4"/>
  </si>
  <si>
    <t>医療，福祉</t>
    <phoneticPr fontId="4"/>
  </si>
  <si>
    <t>複合サー
ビス事業</t>
    <phoneticPr fontId="4"/>
  </si>
  <si>
    <t>サービス業</t>
  </si>
  <si>
    <t>公務</t>
  </si>
  <si>
    <t>分類不能</t>
  </si>
  <si>
    <t>（注）１　「分類不能」とは、産業分類不明のもの。</t>
    <rPh sb="1" eb="2">
      <t>チュウ</t>
    </rPh>
    <rPh sb="6" eb="8">
      <t>ブンルイ</t>
    </rPh>
    <rPh sb="8" eb="10">
      <t>フノウ</t>
    </rPh>
    <rPh sb="14" eb="16">
      <t>サンギョウ</t>
    </rPh>
    <rPh sb="16" eb="18">
      <t>ブンルイ</t>
    </rPh>
    <rPh sb="18" eb="20">
      <t>フメイ</t>
    </rPh>
    <phoneticPr fontId="4"/>
  </si>
  <si>
    <t>　　　２　０人事業所数欄は４人以下事業所数欄の内数。</t>
    <rPh sb="6" eb="7">
      <t>ニン</t>
    </rPh>
    <rPh sb="7" eb="10">
      <t>ジギョウショ</t>
    </rPh>
    <rPh sb="10" eb="11">
      <t>スウ</t>
    </rPh>
    <rPh sb="11" eb="12">
      <t>ラン</t>
    </rPh>
    <rPh sb="14" eb="15">
      <t>ニン</t>
    </rPh>
    <rPh sb="15" eb="17">
      <t>イカ</t>
    </rPh>
    <rPh sb="17" eb="20">
      <t>ジギョウショ</t>
    </rPh>
    <rPh sb="20" eb="21">
      <t>スウ</t>
    </rPh>
    <rPh sb="21" eb="22">
      <t>ラン</t>
    </rPh>
    <rPh sb="23" eb="24">
      <t>ウチ</t>
    </rPh>
    <rPh sb="24" eb="25">
      <t>スウ</t>
    </rPh>
    <phoneticPr fontId="4"/>
  </si>
  <si>
    <t>２　給 付 状 況</t>
    <rPh sb="2" eb="3">
      <t>キュウ</t>
    </rPh>
    <rPh sb="4" eb="5">
      <t>フ</t>
    </rPh>
    <rPh sb="6" eb="7">
      <t>ジョウ</t>
    </rPh>
    <rPh sb="8" eb="9">
      <t>キョウ</t>
    </rPh>
    <phoneticPr fontId="4"/>
  </si>
  <si>
    <t>神奈川労働局職業安定課調</t>
  </si>
  <si>
    <t>失業給付</t>
    <rPh sb="0" eb="2">
      <t>シツギョウ</t>
    </rPh>
    <rPh sb="2" eb="4">
      <t>キュウフ</t>
    </rPh>
    <phoneticPr fontId="4"/>
  </si>
  <si>
    <t>日雇求職者給付金</t>
  </si>
  <si>
    <t>受給資格</t>
  </si>
  <si>
    <t>受給者</t>
  </si>
  <si>
    <t>給付総類</t>
  </si>
  <si>
    <t>給付総額</t>
  </si>
  <si>
    <t>決定件数</t>
  </si>
  <si>
    <t>実人員</t>
  </si>
  <si>
    <t>１か月平均</t>
    <phoneticPr fontId="4"/>
  </si>
  <si>
    <t>（注）　受給資格決定件数、受給者実人員は、基本手当のみの数であり、他の給付金は含まない。</t>
    <rPh sb="1" eb="2">
      <t>チュウ</t>
    </rPh>
    <phoneticPr fontId="4"/>
  </si>
  <si>
    <t>区　　　　　分</t>
  </si>
  <si>
    <t>母子</t>
  </si>
  <si>
    <t>相談員総数</t>
  </si>
  <si>
    <t>相談件数</t>
  </si>
  <si>
    <t>女　性</t>
  </si>
  <si>
    <t>受付件数</t>
  </si>
  <si>
    <t>相談延件数</t>
  </si>
  <si>
    <t>知的障がい児・者</t>
    <phoneticPr fontId="4"/>
  </si>
  <si>
    <t>把握状況</t>
  </si>
  <si>
    <t>市町村</t>
    <rPh sb="0" eb="3">
      <t>シチョウソン</t>
    </rPh>
    <phoneticPr fontId="4"/>
  </si>
  <si>
    <t>相談支援利用人数</t>
    <rPh sb="6" eb="8">
      <t>ニンズウ</t>
    </rPh>
    <phoneticPr fontId="4"/>
  </si>
  <si>
    <t>更生相談所</t>
  </si>
  <si>
    <t>取扱人員</t>
  </si>
  <si>
    <t>身体障がい児･者</t>
    <phoneticPr fontId="4"/>
  </si>
  <si>
    <t>手帳交付者数</t>
    <rPh sb="4" eb="5">
      <t>シャ</t>
    </rPh>
    <rPh sb="5" eb="6">
      <t>スウ</t>
    </rPh>
    <phoneticPr fontId="4"/>
  </si>
  <si>
    <t>相談支援利用人数</t>
    <rPh sb="0" eb="2">
      <t>ソウダン</t>
    </rPh>
    <rPh sb="2" eb="4">
      <t>シエン</t>
    </rPh>
    <rPh sb="4" eb="6">
      <t>リヨウ</t>
    </rPh>
    <rPh sb="6" eb="8">
      <t>ニンズウ</t>
    </rPh>
    <phoneticPr fontId="4"/>
  </si>
  <si>
    <t>取扱人員</t>
    <phoneticPr fontId="4"/>
  </si>
  <si>
    <t>相談件数</t>
    <phoneticPr fontId="4"/>
  </si>
  <si>
    <t>精神障がい者</t>
    <rPh sb="0" eb="2">
      <t>セイシン</t>
    </rPh>
    <phoneticPr fontId="4"/>
  </si>
  <si>
    <t>保健所</t>
    <rPh sb="0" eb="3">
      <t>ホケンジョ</t>
    </rPh>
    <phoneticPr fontId="4"/>
  </si>
  <si>
    <t>精神保健福祉センター</t>
    <rPh sb="0" eb="2">
      <t>セイシン</t>
    </rPh>
    <rPh sb="2" eb="4">
      <t>ホケン</t>
    </rPh>
    <rPh sb="4" eb="6">
      <t>フクシ</t>
    </rPh>
    <phoneticPr fontId="4"/>
  </si>
  <si>
    <t>市町村における相談支援件数</t>
    <rPh sb="0" eb="3">
      <t>シチョウソン</t>
    </rPh>
    <rPh sb="7" eb="9">
      <t>ソウダン</t>
    </rPh>
    <rPh sb="9" eb="11">
      <t>シエン</t>
    </rPh>
    <rPh sb="11" eb="13">
      <t>ケンスウ</t>
    </rPh>
    <phoneticPr fontId="4"/>
  </si>
  <si>
    <t>子ども家庭課調</t>
    <phoneticPr fontId="4"/>
  </si>
  <si>
    <t>相談内容別</t>
    <rPh sb="0" eb="2">
      <t>ソウダン</t>
    </rPh>
    <rPh sb="2" eb="4">
      <t>ナイヨウ</t>
    </rPh>
    <rPh sb="4" eb="5">
      <t>ベツ</t>
    </rPh>
    <phoneticPr fontId="4"/>
  </si>
  <si>
    <t>面接指導</t>
  </si>
  <si>
    <t>児童福祉司指導</t>
  </si>
  <si>
    <t>児童委員指導</t>
  </si>
  <si>
    <t>児童家庭
支援センター
指導・指導委託</t>
    <rPh sb="0" eb="2">
      <t>ジドウ</t>
    </rPh>
    <rPh sb="2" eb="4">
      <t>カテイ</t>
    </rPh>
    <rPh sb="5" eb="7">
      <t>シエン</t>
    </rPh>
    <rPh sb="12" eb="14">
      <t>シドウ</t>
    </rPh>
    <rPh sb="15" eb="17">
      <t>シドウ</t>
    </rPh>
    <rPh sb="17" eb="19">
      <t>イタク</t>
    </rPh>
    <phoneticPr fontId="4"/>
  </si>
  <si>
    <t>市町村指導委託</t>
    <rPh sb="0" eb="3">
      <t>シチョウソン</t>
    </rPh>
    <rPh sb="3" eb="5">
      <t>シドウ</t>
    </rPh>
    <rPh sb="5" eb="7">
      <t>イタク</t>
    </rPh>
    <phoneticPr fontId="4"/>
  </si>
  <si>
    <t>市町村送致</t>
    <rPh sb="0" eb="3">
      <t>シチョウソン</t>
    </rPh>
    <rPh sb="3" eb="5">
      <t>ソウチ</t>
    </rPh>
    <phoneticPr fontId="4"/>
  </si>
  <si>
    <t>福祉事務所送致又は通知</t>
    <phoneticPr fontId="4"/>
  </si>
  <si>
    <t>訓戒誓約</t>
  </si>
  <si>
    <t>児童福祉施設</t>
    <phoneticPr fontId="4"/>
  </si>
  <si>
    <t>指定医療機関委託</t>
    <rPh sb="2" eb="4">
      <t>イリョウ</t>
    </rPh>
    <rPh sb="4" eb="6">
      <t>キカン</t>
    </rPh>
    <phoneticPr fontId="4"/>
  </si>
  <si>
    <t>里親委託</t>
    <phoneticPr fontId="4"/>
  </si>
  <si>
    <t>家庭裁判所送致</t>
  </si>
  <si>
    <t>障害児入所施設等への利用契約</t>
    <rPh sb="3" eb="5">
      <t>ニュウショ</t>
    </rPh>
    <phoneticPr fontId="4"/>
  </si>
  <si>
    <t>その他</t>
  </si>
  <si>
    <t>翌年度繰越件数</t>
  </si>
  <si>
    <t>助言指導</t>
  </si>
  <si>
    <t>継続指導</t>
  </si>
  <si>
    <t>他機関
あっせん</t>
    <phoneticPr fontId="4"/>
  </si>
  <si>
    <t>入所</t>
  </si>
  <si>
    <t>通所</t>
  </si>
  <si>
    <t>養護相談(虐待相談）</t>
    <rPh sb="5" eb="7">
      <t>ギャクタイ</t>
    </rPh>
    <rPh sb="7" eb="9">
      <t>ソウダン</t>
    </rPh>
    <phoneticPr fontId="4"/>
  </si>
  <si>
    <t>養護相談(その他の相談）</t>
    <rPh sb="7" eb="8">
      <t>タ</t>
    </rPh>
    <rPh sb="9" eb="11">
      <t>ソウダン</t>
    </rPh>
    <phoneticPr fontId="4"/>
  </si>
  <si>
    <t>保健相談</t>
    <rPh sb="0" eb="2">
      <t>ホケン</t>
    </rPh>
    <phoneticPr fontId="4"/>
  </si>
  <si>
    <t>心身障害相談</t>
  </si>
  <si>
    <t>肢体不自由相談</t>
  </si>
  <si>
    <t>視聴覚障害相談</t>
  </si>
  <si>
    <t>言語発達障害等相談</t>
  </si>
  <si>
    <t>重症心身障害相談</t>
  </si>
  <si>
    <t>知的障害相談</t>
  </si>
  <si>
    <t>発達障害相談</t>
    <rPh sb="0" eb="2">
      <t>ハッタツ</t>
    </rPh>
    <rPh sb="2" eb="4">
      <t>ショウガイ</t>
    </rPh>
    <phoneticPr fontId="4"/>
  </si>
  <si>
    <t>非行</t>
    <phoneticPr fontId="4"/>
  </si>
  <si>
    <t>ぐ犯行為等相談</t>
  </si>
  <si>
    <t>相談</t>
    <phoneticPr fontId="4"/>
  </si>
  <si>
    <t>触法行為等相談</t>
  </si>
  <si>
    <t>育成相談</t>
  </si>
  <si>
    <t>性格行動相談</t>
  </si>
  <si>
    <t>不登校相談</t>
  </si>
  <si>
    <t>適性相談</t>
    <rPh sb="0" eb="2">
      <t>テキセイ</t>
    </rPh>
    <phoneticPr fontId="4"/>
  </si>
  <si>
    <t>育児・しつけ相談</t>
    <rPh sb="0" eb="2">
      <t>イクジ</t>
    </rPh>
    <phoneticPr fontId="4"/>
  </si>
  <si>
    <t>その他の相談</t>
  </si>
  <si>
    <t>（注）　相談内容別の分類は、厚生労働省報告例により定められた分類。</t>
    <rPh sb="1" eb="2">
      <t>チュウ</t>
    </rPh>
    <rPh sb="4" eb="6">
      <t>ソウダン</t>
    </rPh>
    <rPh sb="6" eb="8">
      <t>ナイヨウ</t>
    </rPh>
    <rPh sb="8" eb="9">
      <t>ベツ</t>
    </rPh>
    <rPh sb="10" eb="12">
      <t>ブンルイ</t>
    </rPh>
    <rPh sb="14" eb="16">
      <t>コウセイ</t>
    </rPh>
    <rPh sb="16" eb="18">
      <t>ロウドウ</t>
    </rPh>
    <rPh sb="18" eb="19">
      <t>ショウ</t>
    </rPh>
    <rPh sb="19" eb="21">
      <t>ホウコク</t>
    </rPh>
    <rPh sb="21" eb="22">
      <t>レイ</t>
    </rPh>
    <rPh sb="25" eb="26">
      <t>サダ</t>
    </rPh>
    <rPh sb="30" eb="32">
      <t>ブンルイ</t>
    </rPh>
    <phoneticPr fontId="4"/>
  </si>
  <si>
    <t>子ども家庭課調</t>
    <rPh sb="0" eb="1">
      <t>コ</t>
    </rPh>
    <rPh sb="3" eb="5">
      <t>カテイ</t>
    </rPh>
    <rPh sb="5" eb="6">
      <t>カ</t>
    </rPh>
    <rPh sb="6" eb="7">
      <t>シラ</t>
    </rPh>
    <phoneticPr fontId="4"/>
  </si>
  <si>
    <t>母子福祉資金</t>
  </si>
  <si>
    <t>父子福祉資金</t>
    <rPh sb="0" eb="1">
      <t>チチ</t>
    </rPh>
    <phoneticPr fontId="4"/>
  </si>
  <si>
    <t>寡婦福祉資金</t>
  </si>
  <si>
    <t>千円</t>
    <rPh sb="0" eb="2">
      <t>センエン</t>
    </rPh>
    <phoneticPr fontId="4"/>
  </si>
  <si>
    <t>単位　人</t>
    <rPh sb="0" eb="2">
      <t>タンイ</t>
    </rPh>
    <rPh sb="3" eb="4">
      <t>ニン</t>
    </rPh>
    <phoneticPr fontId="4"/>
  </si>
  <si>
    <t>区分</t>
  </si>
  <si>
    <t>令和３年度</t>
    <rPh sb="0" eb="2">
      <t>レイワ</t>
    </rPh>
    <rPh sb="3" eb="5">
      <t>ネンド</t>
    </rPh>
    <rPh sb="4" eb="5">
      <t>ド</t>
    </rPh>
    <phoneticPr fontId="5"/>
  </si>
  <si>
    <t>４年度</t>
    <rPh sb="1" eb="3">
      <t>ネンド</t>
    </rPh>
    <phoneticPr fontId="5"/>
  </si>
  <si>
    <t>５年度</t>
    <rPh sb="1" eb="3">
      <t>ネンド</t>
    </rPh>
    <phoneticPr fontId="5"/>
  </si>
  <si>
    <t>児童扶養手当</t>
  </si>
  <si>
    <t>世帯類型別</t>
  </si>
  <si>
    <t>総数</t>
    <phoneticPr fontId="4"/>
  </si>
  <si>
    <t>生</t>
    <phoneticPr fontId="4"/>
  </si>
  <si>
    <t>うち離婚</t>
  </si>
  <si>
    <t>別</t>
    <phoneticPr fontId="4"/>
  </si>
  <si>
    <t>死別世帯</t>
    <phoneticPr fontId="4"/>
  </si>
  <si>
    <t>未婚の世帯</t>
  </si>
  <si>
    <t>障害者世帯</t>
  </si>
  <si>
    <t>遺棄世帯</t>
  </si>
  <si>
    <t>ⅮⅤ保護命令世帯</t>
    <rPh sb="2" eb="4">
      <t>ホゴ</t>
    </rPh>
    <rPh sb="4" eb="6">
      <t>メイレイ</t>
    </rPh>
    <rPh sb="6" eb="8">
      <t>セタイ</t>
    </rPh>
    <phoneticPr fontId="4"/>
  </si>
  <si>
    <t>受給対象
児童数別</t>
    <phoneticPr fontId="4"/>
  </si>
  <si>
    <t>１人</t>
    <phoneticPr fontId="4"/>
  </si>
  <si>
    <t>２人</t>
    <phoneticPr fontId="4"/>
  </si>
  <si>
    <t>３人以上</t>
    <phoneticPr fontId="4"/>
  </si>
  <si>
    <t>特扶</t>
    <rPh sb="0" eb="1">
      <t>トク</t>
    </rPh>
    <rPh sb="1" eb="2">
      <t>フヨウ</t>
    </rPh>
    <phoneticPr fontId="4"/>
  </si>
  <si>
    <r>
      <rPr>
        <b/>
        <sz val="8"/>
        <rFont val="ＭＳ 明朝"/>
        <family val="1"/>
        <charset val="128"/>
      </rPr>
      <t>総数</t>
    </r>
    <r>
      <rPr>
        <sz val="8"/>
        <rFont val="ＭＳ 明朝"/>
        <family val="1"/>
        <charset val="128"/>
      </rPr>
      <t>(父母等)</t>
    </r>
    <phoneticPr fontId="4"/>
  </si>
  <si>
    <t>別養</t>
    <rPh sb="0" eb="1">
      <t>ベツ</t>
    </rPh>
    <rPh sb="1" eb="2">
      <t>フヨウ</t>
    </rPh>
    <phoneticPr fontId="4"/>
  </si>
  <si>
    <t>知的障害児</t>
  </si>
  <si>
    <t>児手</t>
    <rPh sb="0" eb="1">
      <t>ジドウ</t>
    </rPh>
    <rPh sb="1" eb="2">
      <t>テ</t>
    </rPh>
    <phoneticPr fontId="4"/>
  </si>
  <si>
    <t>身体障害児</t>
  </si>
  <si>
    <t>童当</t>
    <rPh sb="0" eb="1">
      <t>ジドウ</t>
    </rPh>
    <rPh sb="1" eb="2">
      <t>ア</t>
    </rPh>
    <phoneticPr fontId="4"/>
  </si>
  <si>
    <t>併合障害児</t>
  </si>
  <si>
    <t>（各年度３月末日現在）子ども家庭課、共生推進本部室、障害福祉課、がん・疾病対策課調</t>
    <rPh sb="1" eb="4">
      <t>カクネンド</t>
    </rPh>
    <rPh sb="5" eb="6">
      <t>ガツ</t>
    </rPh>
    <rPh sb="6" eb="7">
      <t>マツ</t>
    </rPh>
    <rPh sb="7" eb="8">
      <t>ビ</t>
    </rPh>
    <rPh sb="8" eb="10">
      <t>ゲンザイ</t>
    </rPh>
    <rPh sb="11" eb="12">
      <t>コ</t>
    </rPh>
    <rPh sb="14" eb="16">
      <t>カテイ</t>
    </rPh>
    <rPh sb="16" eb="17">
      <t>カ</t>
    </rPh>
    <rPh sb="18" eb="20">
      <t>キョウセイ</t>
    </rPh>
    <rPh sb="20" eb="22">
      <t>スイシン</t>
    </rPh>
    <rPh sb="22" eb="24">
      <t>ホンブ</t>
    </rPh>
    <rPh sb="24" eb="25">
      <t>シツ</t>
    </rPh>
    <rPh sb="26" eb="28">
      <t>ショウガイ</t>
    </rPh>
    <rPh sb="28" eb="30">
      <t>フクシ</t>
    </rPh>
    <rPh sb="30" eb="31">
      <t>カ</t>
    </rPh>
    <phoneticPr fontId="4"/>
  </si>
  <si>
    <t>女性相談支援センター</t>
    <rPh sb="4" eb="6">
      <t>シエン</t>
    </rPh>
    <phoneticPr fontId="3"/>
  </si>
  <si>
    <t>女性相談支援員</t>
    <rPh sb="0" eb="7">
      <t>ジョセイソウダンシエンイン</t>
    </rPh>
    <phoneticPr fontId="3"/>
  </si>
  <si>
    <t>神奈川県共同募金会調</t>
  </si>
  <si>
    <t>使途別</t>
  </si>
  <si>
    <t>令和３年度</t>
    <rPh sb="0" eb="1">
      <t>レイ</t>
    </rPh>
    <rPh sb="1" eb="2">
      <t>ワ</t>
    </rPh>
    <rPh sb="3" eb="4">
      <t>ネン</t>
    </rPh>
    <rPh sb="4" eb="5">
      <t>ド</t>
    </rPh>
    <phoneticPr fontId="14"/>
  </si>
  <si>
    <t xml:space="preserve">    ４年度</t>
    <rPh sb="5" eb="6">
      <t>ネン</t>
    </rPh>
    <rPh sb="6" eb="7">
      <t>ド</t>
    </rPh>
    <phoneticPr fontId="14"/>
  </si>
  <si>
    <t xml:space="preserve">    ５年度</t>
    <rPh sb="5" eb="6">
      <t>ネン</t>
    </rPh>
    <rPh sb="6" eb="7">
      <t>ド</t>
    </rPh>
    <phoneticPr fontId="14"/>
  </si>
  <si>
    <t>１</t>
    <phoneticPr fontId="4"/>
  </si>
  <si>
    <t>（1）</t>
  </si>
  <si>
    <t>児童養護施設</t>
  </si>
  <si>
    <t>（2）</t>
  </si>
  <si>
    <t>保育所</t>
  </si>
  <si>
    <t>（3）</t>
  </si>
  <si>
    <t>児童発達支援センター</t>
    <rPh sb="0" eb="2">
      <t>ジドウ</t>
    </rPh>
    <rPh sb="2" eb="4">
      <t>ハッタツ</t>
    </rPh>
    <rPh sb="4" eb="6">
      <t>シエン</t>
    </rPh>
    <phoneticPr fontId="4"/>
  </si>
  <si>
    <t>（4）</t>
  </si>
  <si>
    <t>（5）</t>
  </si>
  <si>
    <t>障害者支援施設</t>
    <rPh sb="0" eb="3">
      <t>ショウガイシャ</t>
    </rPh>
    <rPh sb="3" eb="5">
      <t>シエン</t>
    </rPh>
    <rPh sb="5" eb="7">
      <t>シセツ</t>
    </rPh>
    <phoneticPr fontId="10"/>
  </si>
  <si>
    <t>（6）</t>
  </si>
  <si>
    <t>障害福祉サービス（就労継続支援）</t>
    <rPh sb="0" eb="2">
      <t>ショウガイ</t>
    </rPh>
    <rPh sb="2" eb="4">
      <t>フクシ</t>
    </rPh>
    <rPh sb="9" eb="11">
      <t>シュウロウ</t>
    </rPh>
    <rPh sb="11" eb="13">
      <t>ケイゾク</t>
    </rPh>
    <rPh sb="13" eb="15">
      <t>シエン</t>
    </rPh>
    <phoneticPr fontId="10"/>
  </si>
  <si>
    <t>（7）</t>
  </si>
  <si>
    <t>障害福祉サービス（生活介護）</t>
    <rPh sb="0" eb="2">
      <t>ショウガイ</t>
    </rPh>
    <rPh sb="2" eb="4">
      <t>フクシ</t>
    </rPh>
    <rPh sb="9" eb="11">
      <t>セイカツ</t>
    </rPh>
    <rPh sb="11" eb="13">
      <t>カイゴ</t>
    </rPh>
    <phoneticPr fontId="26"/>
  </si>
  <si>
    <t>（8）</t>
  </si>
  <si>
    <t>（9）</t>
  </si>
  <si>
    <t>（10）</t>
  </si>
  <si>
    <t>（11）</t>
  </si>
  <si>
    <t>（12）</t>
  </si>
  <si>
    <t>地域活動支援センター等</t>
    <rPh sb="0" eb="2">
      <t>チイキ</t>
    </rPh>
    <rPh sb="2" eb="4">
      <t>カツドウ</t>
    </rPh>
    <rPh sb="4" eb="6">
      <t>シエン</t>
    </rPh>
    <rPh sb="10" eb="11">
      <t>トウ</t>
    </rPh>
    <phoneticPr fontId="6"/>
  </si>
  <si>
    <t>　</t>
    <phoneticPr fontId="4"/>
  </si>
  <si>
    <t>２</t>
    <phoneticPr fontId="4"/>
  </si>
  <si>
    <t>年末たすけあい援護資金として</t>
    <rPh sb="0" eb="2">
      <t>ネンマツ</t>
    </rPh>
    <rPh sb="7" eb="9">
      <t>エンゴ</t>
    </rPh>
    <rPh sb="9" eb="11">
      <t>シキン</t>
    </rPh>
    <phoneticPr fontId="4"/>
  </si>
  <si>
    <t>３</t>
    <phoneticPr fontId="4"/>
  </si>
  <si>
    <t>市区町村それぞれの地域における社会福祉事業のために</t>
    <rPh sb="0" eb="2">
      <t>シク</t>
    </rPh>
    <rPh sb="2" eb="4">
      <t>チョウソン</t>
    </rPh>
    <rPh sb="9" eb="11">
      <t>チイキ</t>
    </rPh>
    <rPh sb="15" eb="17">
      <t>シャカイ</t>
    </rPh>
    <phoneticPr fontId="4"/>
  </si>
  <si>
    <t>４</t>
    <phoneticPr fontId="4"/>
  </si>
  <si>
    <t>５</t>
    <phoneticPr fontId="4"/>
  </si>
  <si>
    <t>６</t>
    <phoneticPr fontId="4"/>
  </si>
  <si>
    <t>開拓的・実験的・啓発的な事業を推進する社会福祉団体の活動費として</t>
    <phoneticPr fontId="3"/>
  </si>
  <si>
    <t>７</t>
    <phoneticPr fontId="4"/>
  </si>
  <si>
    <t>８</t>
    <phoneticPr fontId="4"/>
  </si>
  <si>
    <t>県内の不時の災害などに対応するための資金として</t>
    <rPh sb="0" eb="2">
      <t>ケンナイ</t>
    </rPh>
    <rPh sb="3" eb="5">
      <t>フジ</t>
    </rPh>
    <rPh sb="6" eb="8">
      <t>サイガイ</t>
    </rPh>
    <rPh sb="11" eb="13">
      <t>タイオウ</t>
    </rPh>
    <phoneticPr fontId="4"/>
  </si>
  <si>
    <t>９</t>
    <phoneticPr fontId="4"/>
  </si>
  <si>
    <t>中央共同募金会の運営分担のために</t>
    <rPh sb="0" eb="2">
      <t>チュウオウ</t>
    </rPh>
    <rPh sb="2" eb="4">
      <t>キョウドウ</t>
    </rPh>
    <rPh sb="4" eb="7">
      <t>ボキンカイ</t>
    </rPh>
    <rPh sb="8" eb="10">
      <t>ウンエイ</t>
    </rPh>
    <rPh sb="10" eb="12">
      <t>ブンタン</t>
    </rPh>
    <phoneticPr fontId="4"/>
  </si>
  <si>
    <t>10</t>
    <phoneticPr fontId="4"/>
  </si>
  <si>
    <t>11</t>
    <phoneticPr fontId="4"/>
  </si>
  <si>
    <t>12</t>
    <phoneticPr fontId="3"/>
  </si>
  <si>
    <t>（注）　上記配分財源には、前年度配分決定後の資金更正額繰入金等を含む。</t>
    <rPh sb="1" eb="2">
      <t>チュウ</t>
    </rPh>
    <rPh sb="4" eb="6">
      <t>ジョウキ</t>
    </rPh>
    <rPh sb="6" eb="8">
      <t>ハイブン</t>
    </rPh>
    <rPh sb="8" eb="10">
      <t>ザイゲン</t>
    </rPh>
    <rPh sb="13" eb="16">
      <t>ゼンネンド</t>
    </rPh>
    <rPh sb="16" eb="18">
      <t>ハイブン</t>
    </rPh>
    <rPh sb="18" eb="20">
      <t>ケッテイ</t>
    </rPh>
    <rPh sb="20" eb="21">
      <t>ゴ</t>
    </rPh>
    <rPh sb="22" eb="24">
      <t>シキン</t>
    </rPh>
    <rPh sb="24" eb="26">
      <t>コウセイ</t>
    </rPh>
    <rPh sb="26" eb="27">
      <t>ガク</t>
    </rPh>
    <rPh sb="27" eb="29">
      <t>クリイレ</t>
    </rPh>
    <rPh sb="29" eb="30">
      <t>キン</t>
    </rPh>
    <rPh sb="30" eb="31">
      <t>トウ</t>
    </rPh>
    <rPh sb="32" eb="33">
      <t>フク</t>
    </rPh>
    <phoneticPr fontId="4"/>
  </si>
  <si>
    <t>乳児院</t>
    <rPh sb="0" eb="3">
      <t>ニュウジイン</t>
    </rPh>
    <phoneticPr fontId="3"/>
  </si>
  <si>
    <t>放課後等デイサービス</t>
    <rPh sb="0" eb="4">
      <t>ホウカゴトウ</t>
    </rPh>
    <phoneticPr fontId="4"/>
  </si>
  <si>
    <t>児童家庭支援センター</t>
    <rPh sb="0" eb="2">
      <t>ジドウ</t>
    </rPh>
    <rPh sb="2" eb="4">
      <t>カテイ</t>
    </rPh>
    <rPh sb="4" eb="6">
      <t>シエン</t>
    </rPh>
    <phoneticPr fontId="4"/>
  </si>
  <si>
    <t>障害福祉サービス（多機能型）</t>
    <rPh sb="0" eb="2">
      <t>ショウガイ</t>
    </rPh>
    <rPh sb="2" eb="4">
      <t>フクシ</t>
    </rPh>
    <rPh sb="9" eb="13">
      <t>タキノウガタ</t>
    </rPh>
    <phoneticPr fontId="26"/>
  </si>
  <si>
    <t>障害福祉サービス（自立訓練）</t>
    <rPh sb="0" eb="2">
      <t>ショウガイ</t>
    </rPh>
    <rPh sb="2" eb="4">
      <t>フクシ</t>
    </rPh>
    <rPh sb="9" eb="11">
      <t>ジリツ</t>
    </rPh>
    <rPh sb="11" eb="13">
      <t>クンレン</t>
    </rPh>
    <phoneticPr fontId="3"/>
  </si>
  <si>
    <t>国内大規模災害に備えるための資金として</t>
    <rPh sb="0" eb="2">
      <t>コクナイ</t>
    </rPh>
    <rPh sb="2" eb="5">
      <t>ダイキボ</t>
    </rPh>
    <rPh sb="5" eb="7">
      <t>サイガイ</t>
    </rPh>
    <rPh sb="8" eb="9">
      <t>ソナ</t>
    </rPh>
    <rPh sb="14" eb="16">
      <t>シキン</t>
    </rPh>
    <phoneticPr fontId="4"/>
  </si>
  <si>
    <t>（各年度末現在）健康保険組合連合会神奈川連合会調</t>
    <rPh sb="1" eb="4">
      <t>カクネンド</t>
    </rPh>
    <rPh sb="4" eb="5">
      <t>マツ</t>
    </rPh>
    <rPh sb="5" eb="7">
      <t>ゲンザイ</t>
    </rPh>
    <rPh sb="8" eb="10">
      <t>ケンコウ</t>
    </rPh>
    <rPh sb="10" eb="12">
      <t>ホケン</t>
    </rPh>
    <rPh sb="12" eb="14">
      <t>クミアイ</t>
    </rPh>
    <rPh sb="14" eb="17">
      <t>レンゴウカイ</t>
    </rPh>
    <rPh sb="17" eb="20">
      <t>カナガワ</t>
    </rPh>
    <rPh sb="20" eb="22">
      <t>レンゴウ</t>
    </rPh>
    <rPh sb="22" eb="23">
      <t>カイ</t>
    </rPh>
    <rPh sb="23" eb="24">
      <t>シラ</t>
    </rPh>
    <phoneticPr fontId="4"/>
  </si>
  <si>
    <t>組合数</t>
  </si>
  <si>
    <t>令和３年度</t>
    <phoneticPr fontId="8"/>
  </si>
  <si>
    <t>２　法定給付</t>
    <rPh sb="2" eb="4">
      <t>ホウテイ</t>
    </rPh>
    <rPh sb="4" eb="6">
      <t>キュウフ</t>
    </rPh>
    <phoneticPr fontId="8"/>
  </si>
  <si>
    <t>種　　　　　　　　　　別</t>
  </si>
  <si>
    <t>金　　　　　　　　　　額</t>
  </si>
  <si>
    <t>　　　　　　４年度</t>
    <phoneticPr fontId="4"/>
  </si>
  <si>
    <t>　　　　　　５年度</t>
    <phoneticPr fontId="4"/>
  </si>
  <si>
    <t>被保険者分</t>
    <phoneticPr fontId="8"/>
  </si>
  <si>
    <t>小計</t>
    <rPh sb="0" eb="1">
      <t>ショウ</t>
    </rPh>
    <rPh sb="1" eb="2">
      <t>ケイ</t>
    </rPh>
    <phoneticPr fontId="4"/>
  </si>
  <si>
    <t>高齢者</t>
    <rPh sb="0" eb="3">
      <t>コウレイシャ</t>
    </rPh>
    <phoneticPr fontId="8"/>
  </si>
  <si>
    <t>高額療養者</t>
    <rPh sb="0" eb="2">
      <t>コウガク</t>
    </rPh>
    <rPh sb="2" eb="5">
      <t>リョウヨウシャ</t>
    </rPh>
    <phoneticPr fontId="8"/>
  </si>
  <si>
    <t>３　付加給付</t>
    <rPh sb="2" eb="4">
      <t>フカ</t>
    </rPh>
    <rPh sb="4" eb="6">
      <t>キュウフ</t>
    </rPh>
    <phoneticPr fontId="8"/>
  </si>
  <si>
    <t>合算高額療養付加金</t>
    <rPh sb="0" eb="2">
      <t>ガッサン</t>
    </rPh>
    <rPh sb="2" eb="4">
      <t>コウガク</t>
    </rPh>
    <rPh sb="4" eb="6">
      <t>リョウヨウ</t>
    </rPh>
    <rPh sb="6" eb="9">
      <t>フカキン</t>
    </rPh>
    <phoneticPr fontId="8"/>
  </si>
  <si>
    <t>　　４年度</t>
    <phoneticPr fontId="4"/>
  </si>
  <si>
    <t>　　５年度</t>
    <phoneticPr fontId="4"/>
  </si>
  <si>
    <t>（各年度４月１日現在）地域福祉課調</t>
  </si>
  <si>
    <t>市町村別</t>
    <rPh sb="0" eb="3">
      <t>シチョウソン</t>
    </rPh>
    <rPh sb="3" eb="4">
      <t>ベツ</t>
    </rPh>
    <phoneticPr fontId="4"/>
  </si>
  <si>
    <t>民生（児童）委員</t>
    <rPh sb="0" eb="2">
      <t>ミンセイ</t>
    </rPh>
    <rPh sb="3" eb="5">
      <t>ジドウ</t>
    </rPh>
    <rPh sb="6" eb="8">
      <t>イイン</t>
    </rPh>
    <phoneticPr fontId="4"/>
  </si>
  <si>
    <t xml:space="preserve">    ４年度</t>
    <rPh sb="5" eb="7">
      <t>ネンド</t>
    </rPh>
    <phoneticPr fontId="14"/>
  </si>
  <si>
    <t xml:space="preserve">    ５年度</t>
    <rPh sb="5" eb="7">
      <t>ネンド</t>
    </rPh>
    <phoneticPr fontId="14"/>
  </si>
  <si>
    <t>横浜市</t>
    <rPh sb="0" eb="3">
      <t>ヨコハマシ</t>
    </rPh>
    <phoneticPr fontId="4"/>
  </si>
  <si>
    <t>川崎市</t>
    <rPh sb="0" eb="3">
      <t>カワサキシ</t>
    </rPh>
    <phoneticPr fontId="4"/>
  </si>
  <si>
    <t>相模原市</t>
    <rPh sb="0" eb="4">
      <t>サガミハラシ</t>
    </rPh>
    <phoneticPr fontId="4"/>
  </si>
  <si>
    <t>横須賀市</t>
    <rPh sb="0" eb="4">
      <t>ヨコスカシ</t>
    </rPh>
    <phoneticPr fontId="4"/>
  </si>
  <si>
    <t>平塚市</t>
    <rPh sb="0" eb="3">
      <t>ヒラツカシ</t>
    </rPh>
    <phoneticPr fontId="4"/>
  </si>
  <si>
    <t>鎌倉市</t>
    <rPh sb="0" eb="3">
      <t>カマクラシ</t>
    </rPh>
    <phoneticPr fontId="4"/>
  </si>
  <si>
    <t>藤沢市</t>
    <rPh sb="0" eb="3">
      <t>フジサワシ</t>
    </rPh>
    <phoneticPr fontId="4"/>
  </si>
  <si>
    <t>小田原市</t>
    <rPh sb="0" eb="4">
      <t>オダワラシ</t>
    </rPh>
    <phoneticPr fontId="4"/>
  </si>
  <si>
    <t>茅ヶ崎市</t>
    <rPh sb="0" eb="4">
      <t>チガサキシ</t>
    </rPh>
    <phoneticPr fontId="4"/>
  </si>
  <si>
    <t>逗子市</t>
    <rPh sb="0" eb="3">
      <t>ズシシ</t>
    </rPh>
    <phoneticPr fontId="4"/>
  </si>
  <si>
    <t>三浦市</t>
    <rPh sb="0" eb="3">
      <t>ミウラシ</t>
    </rPh>
    <phoneticPr fontId="4"/>
  </si>
  <si>
    <t>秦野市</t>
    <rPh sb="0" eb="3">
      <t>ハダノシ</t>
    </rPh>
    <phoneticPr fontId="4"/>
  </si>
  <si>
    <t>厚木市</t>
    <rPh sb="0" eb="3">
      <t>アツギシ</t>
    </rPh>
    <phoneticPr fontId="4"/>
  </si>
  <si>
    <t>大和市</t>
    <rPh sb="0" eb="3">
      <t>ヤマトシ</t>
    </rPh>
    <phoneticPr fontId="4"/>
  </si>
  <si>
    <t>伊勢原市</t>
    <rPh sb="0" eb="4">
      <t>イセハラシ</t>
    </rPh>
    <phoneticPr fontId="4"/>
  </si>
  <si>
    <t>海老名市</t>
    <rPh sb="0" eb="4">
      <t>エビナシ</t>
    </rPh>
    <phoneticPr fontId="4"/>
  </si>
  <si>
    <t>座間市</t>
    <rPh sb="0" eb="3">
      <t>ザマシ</t>
    </rPh>
    <phoneticPr fontId="4"/>
  </si>
  <si>
    <t>南足柄市</t>
    <rPh sb="0" eb="1">
      <t>ミナミ</t>
    </rPh>
    <rPh sb="1" eb="3">
      <t>アシガラ</t>
    </rPh>
    <rPh sb="3" eb="4">
      <t>シ</t>
    </rPh>
    <phoneticPr fontId="4"/>
  </si>
  <si>
    <t>綾瀬市</t>
    <rPh sb="0" eb="3">
      <t>アヤセシ</t>
    </rPh>
    <phoneticPr fontId="4"/>
  </si>
  <si>
    <t>葉山町</t>
    <rPh sb="0" eb="3">
      <t>ハヤママチ</t>
    </rPh>
    <phoneticPr fontId="4"/>
  </si>
  <si>
    <t>寒川町</t>
    <rPh sb="0" eb="3">
      <t>サムカワマチ</t>
    </rPh>
    <phoneticPr fontId="4"/>
  </si>
  <si>
    <t>大磯町</t>
    <rPh sb="0" eb="3">
      <t>オオイソマチ</t>
    </rPh>
    <phoneticPr fontId="4"/>
  </si>
  <si>
    <t>二宮町</t>
    <rPh sb="0" eb="3">
      <t>ニノミヤマチ</t>
    </rPh>
    <phoneticPr fontId="4"/>
  </si>
  <si>
    <t>中井町</t>
    <rPh sb="0" eb="3">
      <t>ナカイマチ</t>
    </rPh>
    <phoneticPr fontId="4"/>
  </si>
  <si>
    <t>大井町</t>
    <rPh sb="0" eb="3">
      <t>オオイマチ</t>
    </rPh>
    <phoneticPr fontId="4"/>
  </si>
  <si>
    <t>松田町</t>
    <rPh sb="0" eb="3">
      <t>マツダマチ</t>
    </rPh>
    <phoneticPr fontId="4"/>
  </si>
  <si>
    <t>山北町</t>
    <rPh sb="0" eb="3">
      <t>ヤマキタマチ</t>
    </rPh>
    <phoneticPr fontId="4"/>
  </si>
  <si>
    <t>開成町</t>
    <rPh sb="0" eb="3">
      <t>カイセイマチ</t>
    </rPh>
    <phoneticPr fontId="4"/>
  </si>
  <si>
    <t>箱根町</t>
    <rPh sb="0" eb="3">
      <t>ハコネマチ</t>
    </rPh>
    <phoneticPr fontId="4"/>
  </si>
  <si>
    <t>真鶴町</t>
    <rPh sb="0" eb="2">
      <t>マナヅル</t>
    </rPh>
    <rPh sb="2" eb="3">
      <t>マチ</t>
    </rPh>
    <phoneticPr fontId="4"/>
  </si>
  <si>
    <t>湯河原町</t>
    <rPh sb="0" eb="4">
      <t>ユガワラマチ</t>
    </rPh>
    <phoneticPr fontId="4"/>
  </si>
  <si>
    <t>愛川町</t>
    <rPh sb="0" eb="3">
      <t>アイカワマチ</t>
    </rPh>
    <phoneticPr fontId="4"/>
  </si>
  <si>
    <t>清川村</t>
    <rPh sb="0" eb="3">
      <t>キヨカワムラ</t>
    </rPh>
    <phoneticPr fontId="4"/>
  </si>
  <si>
    <t>（各年度末現在）医療保険課調</t>
    <rPh sb="1" eb="4">
      <t>カクネンド</t>
    </rPh>
    <rPh sb="4" eb="5">
      <t>マツ</t>
    </rPh>
    <rPh sb="5" eb="7">
      <t>ゲンザイ</t>
    </rPh>
    <rPh sb="8" eb="10">
      <t>イリョウ</t>
    </rPh>
    <rPh sb="10" eb="12">
      <t>ホケン</t>
    </rPh>
    <rPh sb="12" eb="13">
      <t>カ</t>
    </rPh>
    <rPh sb="13" eb="14">
      <t>シラ</t>
    </rPh>
    <phoneticPr fontId="4"/>
  </si>
  <si>
    <t>区　　　分</t>
  </si>
  <si>
    <t>世帯数</t>
  </si>
  <si>
    <t>保険者数</t>
  </si>
  <si>
    <t>給　　　付　　　状　　　況</t>
  </si>
  <si>
    <t>療 養 の 給 付 等</t>
  </si>
  <si>
    <t>療　養　費　等</t>
  </si>
  <si>
    <t>件　　数</t>
  </si>
  <si>
    <t>金　　　　額</t>
  </si>
  <si>
    <t>件　数</t>
  </si>
  <si>
    <t>金　　　額</t>
  </si>
  <si>
    <t>世帯</t>
  </si>
  <si>
    <t>令和３年度</t>
    <rPh sb="0" eb="2">
      <t>レイワ</t>
    </rPh>
    <phoneticPr fontId="3"/>
  </si>
  <si>
    <t>　　４年度</t>
    <rPh sb="3" eb="5">
      <t>ネンド</t>
    </rPh>
    <phoneticPr fontId="14"/>
  </si>
  <si>
    <t>　　５年度</t>
    <rPh sb="3" eb="5">
      <t>ネンド</t>
    </rPh>
    <phoneticPr fontId="14"/>
  </si>
  <si>
    <t>市計</t>
  </si>
  <si>
    <t>町村計</t>
  </si>
  <si>
    <t>組合計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</si>
  <si>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</si>
  <si>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</si>
  <si>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</si>
  <si>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</si>
  <si>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</si>
  <si>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</si>
  <si>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</si>
  <si>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</si>
  <si>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</si>
  <si>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</si>
  <si>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</si>
  <si>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</si>
  <si>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</si>
  <si>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</si>
  <si>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</si>
  <si>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</si>
  <si>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</si>
  <si>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</si>
  <si>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</si>
  <si>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</si>
  <si>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</si>
  <si>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</si>
  <si>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</si>
  <si>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</si>
  <si>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</si>
  <si>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</si>
  <si>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</si>
  <si>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</si>
  <si>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</si>
  <si>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</si>
  <si>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</si>
  <si>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</si>
  <si>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</si>
  <si>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医師組合</t>
  </si>
  <si>
    <t>歯科医師組合</t>
  </si>
  <si>
    <t>食品衛生組合</t>
  </si>
  <si>
    <t>薬剤師組合</t>
  </si>
  <si>
    <t>建設業組合</t>
  </si>
  <si>
    <t>建設連合組合</t>
  </si>
  <si>
    <t>単位　被保険者　人、医療費　円</t>
    <rPh sb="0" eb="2">
      <t>タンイ</t>
    </rPh>
    <rPh sb="3" eb="7">
      <t>ヒホケンシャ</t>
    </rPh>
    <rPh sb="8" eb="9">
      <t>ニン</t>
    </rPh>
    <rPh sb="10" eb="13">
      <t>イリョウヒ</t>
    </rPh>
    <rPh sb="14" eb="15">
      <t>エン</t>
    </rPh>
    <phoneticPr fontId="4"/>
  </si>
  <si>
    <t>（被保険者数は各年度月平均、医療費は各年度末現在）資料提供：医療保険課</t>
    <rPh sb="1" eb="2">
      <t>ヒ</t>
    </rPh>
    <rPh sb="2" eb="4">
      <t>ホケン</t>
    </rPh>
    <phoneticPr fontId="4"/>
  </si>
  <si>
    <t>市 町 村 別</t>
  </si>
  <si>
    <t>被保険者数</t>
    <rPh sb="0" eb="4">
      <t>ヒホケンシャ</t>
    </rPh>
    <rPh sb="4" eb="5">
      <t>スウ</t>
    </rPh>
    <phoneticPr fontId="4"/>
  </si>
  <si>
    <t>総 医 療 費</t>
  </si>
  <si>
    <t>入      院</t>
  </si>
  <si>
    <t>入  院  外</t>
  </si>
  <si>
    <t>歯      科</t>
  </si>
  <si>
    <t>調     剤</t>
  </si>
  <si>
    <t>そ  の  他</t>
  </si>
  <si>
    <t xml:space="preserve">総医療費の内
一部負担金      </t>
  </si>
  <si>
    <t>一人
当たり
医療費</t>
  </si>
  <si>
    <t xml:space="preserve">     ４年度</t>
    <rPh sb="6" eb="8">
      <t>ネンド</t>
    </rPh>
    <phoneticPr fontId="14"/>
  </si>
  <si>
    <t>（注）１　出典:神奈川県後期高齢者医療事業報告書（神奈川県後期高齢者医療広域連合作成）。</t>
    <rPh sb="1" eb="2">
      <t>チュウ</t>
    </rPh>
    <phoneticPr fontId="4"/>
  </si>
  <si>
    <t xml:space="preserve">　　　２　被保険者数は、各月末平均を市町村ごとに四捨五入して表示しているため合計と一致しない場合がある。　　 </t>
    <rPh sb="5" eb="9">
      <t>ヒホケンシャ</t>
    </rPh>
    <rPh sb="9" eb="10">
      <t>スウ</t>
    </rPh>
    <rPh sb="12" eb="14">
      <t>カクツキ</t>
    </rPh>
    <rPh sb="14" eb="15">
      <t>マツ</t>
    </rPh>
    <rPh sb="15" eb="17">
      <t>ヘイキン</t>
    </rPh>
    <rPh sb="18" eb="21">
      <t>シチョウソン</t>
    </rPh>
    <rPh sb="24" eb="28">
      <t>シシャゴニュウ</t>
    </rPh>
    <rPh sb="30" eb="32">
      <t>ヒョウジ</t>
    </rPh>
    <rPh sb="38" eb="40">
      <t>ゴウケイ</t>
    </rPh>
    <rPh sb="41" eb="43">
      <t>イッチ</t>
    </rPh>
    <rPh sb="46" eb="48">
      <t>バアイ</t>
    </rPh>
    <phoneticPr fontId="4"/>
  </si>
  <si>
    <t>資料提供：医療保険課</t>
    <rPh sb="0" eb="2">
      <t>シリョウ</t>
    </rPh>
    <rPh sb="2" eb="4">
      <t>テイキョウ</t>
    </rPh>
    <rPh sb="5" eb="7">
      <t>イリョウ</t>
    </rPh>
    <rPh sb="7" eb="9">
      <t>ホケン</t>
    </rPh>
    <rPh sb="9" eb="10">
      <t>カ</t>
    </rPh>
    <phoneticPr fontId="4"/>
  </si>
  <si>
    <t>区　　　　分</t>
  </si>
  <si>
    <t>令和２年度</t>
    <phoneticPr fontId="4"/>
  </si>
  <si>
    <t>３年度</t>
    <rPh sb="1" eb="3">
      <t>ネンド</t>
    </rPh>
    <phoneticPr fontId="14"/>
  </si>
  <si>
    <t>特定健康診査（全医療保険者）</t>
    <rPh sb="0" eb="2">
      <t>トクテイ</t>
    </rPh>
    <rPh sb="2" eb="4">
      <t>ケンコウ</t>
    </rPh>
    <rPh sb="4" eb="6">
      <t>シンサ</t>
    </rPh>
    <rPh sb="7" eb="8">
      <t>ゼン</t>
    </rPh>
    <rPh sb="8" eb="10">
      <t>イリョウ</t>
    </rPh>
    <rPh sb="10" eb="12">
      <t>ホケン</t>
    </rPh>
    <rPh sb="12" eb="13">
      <t>シャ</t>
    </rPh>
    <phoneticPr fontId="4"/>
  </si>
  <si>
    <t>特定健康診査（国民健康保険）</t>
    <rPh sb="0" eb="2">
      <t>トクテイ</t>
    </rPh>
    <rPh sb="2" eb="4">
      <t>ケンコウ</t>
    </rPh>
    <rPh sb="4" eb="6">
      <t>シンサ</t>
    </rPh>
    <rPh sb="7" eb="9">
      <t>コクミン</t>
    </rPh>
    <rPh sb="9" eb="11">
      <t>ケンコウ</t>
    </rPh>
    <phoneticPr fontId="4"/>
  </si>
  <si>
    <t>（注）１　高確法：「高齢者の医療の確保に関する法律」。</t>
    <rPh sb="1" eb="2">
      <t>チュウ</t>
    </rPh>
    <rPh sb="5" eb="6">
      <t>コウ</t>
    </rPh>
    <rPh sb="6" eb="7">
      <t>カク</t>
    </rPh>
    <rPh sb="7" eb="8">
      <t>ホウ</t>
    </rPh>
    <rPh sb="10" eb="13">
      <t>コウレイシャ</t>
    </rPh>
    <rPh sb="14" eb="16">
      <t>イリョウ</t>
    </rPh>
    <rPh sb="17" eb="19">
      <t>カクホ</t>
    </rPh>
    <rPh sb="20" eb="21">
      <t>カン</t>
    </rPh>
    <rPh sb="23" eb="25">
      <t>ホウリツ</t>
    </rPh>
    <phoneticPr fontId="4"/>
  </si>
  <si>
    <t>　　　２　上段：厚生労働省集計、下段：神奈川県国民健康保険団体連合会集計。</t>
    <rPh sb="5" eb="7">
      <t>ジョウダン</t>
    </rPh>
    <rPh sb="8" eb="10">
      <t>コウセイ</t>
    </rPh>
    <rPh sb="10" eb="12">
      <t>ロウドウ</t>
    </rPh>
    <rPh sb="12" eb="13">
      <t>ショウ</t>
    </rPh>
    <rPh sb="13" eb="15">
      <t>シュウケイ</t>
    </rPh>
    <rPh sb="16" eb="18">
      <t>ゲダン</t>
    </rPh>
    <rPh sb="19" eb="23">
      <t>カナガワケン</t>
    </rPh>
    <rPh sb="23" eb="25">
      <t>コクミン</t>
    </rPh>
    <rPh sb="25" eb="27">
      <t>ケンコウ</t>
    </rPh>
    <rPh sb="27" eb="29">
      <t>ホケン</t>
    </rPh>
    <rPh sb="29" eb="31">
      <t>ダンタイ</t>
    </rPh>
    <rPh sb="31" eb="34">
      <t>レンゴウカイ</t>
    </rPh>
    <rPh sb="34" eb="36">
      <t>シュウケイ</t>
    </rPh>
    <phoneticPr fontId="4"/>
  </si>
  <si>
    <t>日本年金機構横浜中年金事務所調</t>
    <rPh sb="6" eb="7">
      <t>ヨコ</t>
    </rPh>
    <rPh sb="7" eb="8">
      <t>ハマ</t>
    </rPh>
    <rPh sb="8" eb="9">
      <t>ナカ</t>
    </rPh>
    <rPh sb="9" eb="11">
      <t>ネンキン</t>
    </rPh>
    <rPh sb="11" eb="13">
      <t>ジム</t>
    </rPh>
    <rPh sb="13" eb="14">
      <t>ショ</t>
    </rPh>
    <phoneticPr fontId="4"/>
  </si>
  <si>
    <t>年度末被保険者数</t>
  </si>
  <si>
    <t>第３号
被保険者数</t>
  </si>
  <si>
    <t>第１号被保険者数</t>
  </si>
  <si>
    <t>強制加入</t>
  </si>
  <si>
    <t>任意加入</t>
  </si>
  <si>
    <t>２　福祉（無拠出）年金受給状況</t>
    <rPh sb="2" eb="4">
      <t>フクシ</t>
    </rPh>
    <rPh sb="5" eb="6">
      <t>ム</t>
    </rPh>
    <rPh sb="6" eb="8">
      <t>キョシュツ</t>
    </rPh>
    <rPh sb="9" eb="11">
      <t>ネンキン</t>
    </rPh>
    <rPh sb="11" eb="13">
      <t>ジュキュウ</t>
    </rPh>
    <rPh sb="13" eb="15">
      <t>ジョウキョウ</t>
    </rPh>
    <phoneticPr fontId="4"/>
  </si>
  <si>
    <t>年度別</t>
    <rPh sb="0" eb="2">
      <t>ネンド</t>
    </rPh>
    <rPh sb="2" eb="3">
      <t>ベツ</t>
    </rPh>
    <phoneticPr fontId="4"/>
  </si>
  <si>
    <t>老齢福祉年金</t>
  </si>
  <si>
    <t>障害基礎年金</t>
  </si>
  <si>
    <t>遺族基礎
年金</t>
  </si>
  <si>
    <t>老齢特別
給付金</t>
    <rPh sb="0" eb="2">
      <t>ロウレイ</t>
    </rPh>
    <rPh sb="2" eb="4">
      <t>トクベツ</t>
    </rPh>
    <rPh sb="5" eb="6">
      <t>キュウ</t>
    </rPh>
    <rPh sb="6" eb="7">
      <t>ツキ</t>
    </rPh>
    <rPh sb="7" eb="8">
      <t>キン</t>
    </rPh>
    <phoneticPr fontId="4"/>
  </si>
  <si>
    <t>年金額</t>
  </si>
  <si>
    <t>３－１　拠出年金受給状況</t>
    <rPh sb="4" eb="6">
      <t>キョシュツ</t>
    </rPh>
    <rPh sb="6" eb="8">
      <t>ネンキン</t>
    </rPh>
    <rPh sb="8" eb="10">
      <t>ジュキュウ</t>
    </rPh>
    <rPh sb="10" eb="12">
      <t>ジョウキョウ</t>
    </rPh>
    <phoneticPr fontId="8"/>
  </si>
  <si>
    <t>年度別</t>
    <phoneticPr fontId="4"/>
  </si>
  <si>
    <t>老齢年金</t>
    <rPh sb="0" eb="2">
      <t>ロウレイ</t>
    </rPh>
    <rPh sb="2" eb="4">
      <t>ネンキン</t>
    </rPh>
    <phoneticPr fontId="8"/>
  </si>
  <si>
    <t>通算老齢年金</t>
    <rPh sb="0" eb="2">
      <t>ツウサン</t>
    </rPh>
    <rPh sb="2" eb="4">
      <t>ロウレイ</t>
    </rPh>
    <rPh sb="4" eb="6">
      <t>ネンキン</t>
    </rPh>
    <phoneticPr fontId="8"/>
  </si>
  <si>
    <t>障害年金</t>
    <rPh sb="0" eb="2">
      <t>ショウガイ</t>
    </rPh>
    <rPh sb="2" eb="4">
      <t>ネンキン</t>
    </rPh>
    <phoneticPr fontId="8"/>
  </si>
  <si>
    <t>母子年金</t>
    <rPh sb="0" eb="2">
      <t>ボシ</t>
    </rPh>
    <rPh sb="2" eb="4">
      <t>ネンキン</t>
    </rPh>
    <phoneticPr fontId="8"/>
  </si>
  <si>
    <t>遺児年金</t>
    <rPh sb="0" eb="2">
      <t>イジ</t>
    </rPh>
    <rPh sb="2" eb="4">
      <t>ネンキン</t>
    </rPh>
    <phoneticPr fontId="8"/>
  </si>
  <si>
    <t>寡婦年金</t>
    <rPh sb="0" eb="2">
      <t>カフ</t>
    </rPh>
    <rPh sb="2" eb="4">
      <t>ネンキン</t>
    </rPh>
    <phoneticPr fontId="8"/>
  </si>
  <si>
    <t>死亡一時金</t>
    <rPh sb="0" eb="2">
      <t>シボウ</t>
    </rPh>
    <rPh sb="2" eb="5">
      <t>イチジキン</t>
    </rPh>
    <phoneticPr fontId="8"/>
  </si>
  <si>
    <t>年金額</t>
    <rPh sb="0" eb="3">
      <t>ネンキンガク</t>
    </rPh>
    <phoneticPr fontId="8"/>
  </si>
  <si>
    <t>（注）　死亡一時金の（　　）内は附加年金で内数。</t>
  </si>
  <si>
    <t>３－２　基礎年金受給状況</t>
    <rPh sb="4" eb="6">
      <t>キソ</t>
    </rPh>
    <rPh sb="6" eb="8">
      <t>ネンキン</t>
    </rPh>
    <rPh sb="8" eb="10">
      <t>ジュキュウ</t>
    </rPh>
    <rPh sb="10" eb="12">
      <t>ジョウキョウ</t>
    </rPh>
    <phoneticPr fontId="4"/>
  </si>
  <si>
    <t>老齢基礎年金</t>
  </si>
  <si>
    <t>遺族基礎年金</t>
  </si>
  <si>
    <t xml:space="preserve"> </t>
    <phoneticPr fontId="4"/>
  </si>
  <si>
    <t>上段：基金非加入、下段：基金加入</t>
    <rPh sb="0" eb="2">
      <t>ジョウダン</t>
    </rPh>
    <rPh sb="3" eb="5">
      <t>キキン</t>
    </rPh>
    <rPh sb="5" eb="6">
      <t>ヒ</t>
    </rPh>
    <rPh sb="6" eb="8">
      <t>カニュウ</t>
    </rPh>
    <rPh sb="9" eb="11">
      <t>ゲダン</t>
    </rPh>
    <rPh sb="12" eb="14">
      <t>キキン</t>
    </rPh>
    <rPh sb="14" eb="16">
      <t>カニュウ</t>
    </rPh>
    <phoneticPr fontId="4"/>
  </si>
  <si>
    <t>年別</t>
  </si>
  <si>
    <t>事業所</t>
    <rPh sb="0" eb="3">
      <t>ジギョウショ</t>
    </rPh>
    <phoneticPr fontId="4"/>
  </si>
  <si>
    <t>被保険者(第四種以外)</t>
  </si>
  <si>
    <t>第四種
被保険者</t>
  </si>
  <si>
    <t>平均標準報酬月額
(第四種以外)</t>
  </si>
  <si>
    <t>平均標準
報酬月額
(第四種)</t>
  </si>
  <si>
    <t>強制適用</t>
  </si>
  <si>
    <t>任意
包括適用</t>
  </si>
  <si>
    <t>任意
単独適用</t>
  </si>
  <si>
    <t>第一種</t>
    <phoneticPr fontId="4"/>
  </si>
  <si>
    <t>第二種</t>
    <rPh sb="1" eb="2">
      <t>ニ</t>
    </rPh>
    <phoneticPr fontId="4"/>
  </si>
  <si>
    <t>平均</t>
  </si>
  <si>
    <t>第二種</t>
    <phoneticPr fontId="4"/>
  </si>
  <si>
    <t>人</t>
    <rPh sb="0" eb="1">
      <t>ヒト</t>
    </rPh>
    <phoneticPr fontId="4"/>
  </si>
  <si>
    <t>令和３年</t>
    <rPh sb="0" eb="2">
      <t>レイワ</t>
    </rPh>
    <phoneticPr fontId="5"/>
  </si>
  <si>
    <t>４年</t>
    <phoneticPr fontId="4"/>
  </si>
  <si>
    <t>５年</t>
    <phoneticPr fontId="4"/>
  </si>
  <si>
    <t>（各年４月１日）次世代育成課調</t>
  </si>
  <si>
    <t>市区町村別</t>
    <phoneticPr fontId="4"/>
  </si>
  <si>
    <t>保育所数</t>
  </si>
  <si>
    <t>保育士数</t>
  </si>
  <si>
    <t>利用定員数</t>
    <rPh sb="0" eb="2">
      <t>リヨウ</t>
    </rPh>
    <rPh sb="4" eb="5">
      <t>スウ</t>
    </rPh>
    <phoneticPr fontId="3"/>
  </si>
  <si>
    <t>入　　所　　児　　童　　数</t>
  </si>
  <si>
    <t>総　　数</t>
  </si>
  <si>
    <t>３歳未満</t>
    <phoneticPr fontId="4"/>
  </si>
  <si>
    <t>３　　歳</t>
    <phoneticPr fontId="4"/>
  </si>
  <si>
    <t>４歳以上</t>
    <phoneticPr fontId="4"/>
  </si>
  <si>
    <t>施設</t>
    <rPh sb="0" eb="2">
      <t>シセツ</t>
    </rPh>
    <phoneticPr fontId="4"/>
  </si>
  <si>
    <t>令和３年</t>
    <rPh sb="0" eb="2">
      <t>レイワ</t>
    </rPh>
    <rPh sb="3" eb="4">
      <t>ネン</t>
    </rPh>
    <phoneticPr fontId="5"/>
  </si>
  <si>
    <t>　　４年</t>
    <rPh sb="3" eb="4">
      <t>ネン</t>
    </rPh>
    <phoneticPr fontId="5"/>
  </si>
  <si>
    <t>　　５年</t>
    <rPh sb="3" eb="4">
      <t>ネン</t>
    </rPh>
    <phoneticPr fontId="5"/>
  </si>
  <si>
    <t>鶴見区</t>
  </si>
  <si>
    <t>神奈川区</t>
  </si>
  <si>
    <t>西区</t>
  </si>
  <si>
    <t>中区</t>
  </si>
  <si>
    <t>南区</t>
  </si>
  <si>
    <t>港南区</t>
  </si>
  <si>
    <t>保土ケ谷区</t>
    <phoneticPr fontId="4"/>
  </si>
  <si>
    <t>旭区</t>
  </si>
  <si>
    <t>磯子区</t>
  </si>
  <si>
    <t>金沢区</t>
  </si>
  <si>
    <t>港北区</t>
  </si>
  <si>
    <t>緑区</t>
  </si>
  <si>
    <t>青葉区</t>
  </si>
  <si>
    <t>都筑区</t>
  </si>
  <si>
    <t>戸塚区</t>
  </si>
  <si>
    <t>栄区</t>
  </si>
  <si>
    <t>泉区</t>
  </si>
  <si>
    <t>瀬谷区</t>
  </si>
  <si>
    <t>川崎区</t>
  </si>
  <si>
    <t>幸区</t>
  </si>
  <si>
    <t>中原区</t>
  </si>
  <si>
    <t>高津区</t>
  </si>
  <si>
    <t>宮前区</t>
  </si>
  <si>
    <t>多摩区</t>
  </si>
  <si>
    <t>麻生区</t>
  </si>
  <si>
    <t>相模原市</t>
    <rPh sb="0" eb="3">
      <t>サガミハラ</t>
    </rPh>
    <phoneticPr fontId="4"/>
  </si>
  <si>
    <t>緑区</t>
    <rPh sb="0" eb="2">
      <t>ミドリク</t>
    </rPh>
    <phoneticPr fontId="4"/>
  </si>
  <si>
    <t>中央区</t>
    <rPh sb="0" eb="3">
      <t>チュウオウク</t>
    </rPh>
    <phoneticPr fontId="4"/>
  </si>
  <si>
    <t>南区</t>
    <rPh sb="0" eb="2">
      <t>ミナミク</t>
    </rPh>
    <phoneticPr fontId="4"/>
  </si>
  <si>
    <t>横須賀市</t>
    <phoneticPr fontId="4"/>
  </si>
  <si>
    <t>県   所   管</t>
    <phoneticPr fontId="4"/>
  </si>
  <si>
    <t>鎌倉市</t>
    <rPh sb="0" eb="2">
      <t>カマクラ</t>
    </rPh>
    <phoneticPr fontId="4"/>
  </si>
  <si>
    <t>(注)　保育士数は有資格の常勤・非常勤職員の数。</t>
    <rPh sb="4" eb="6">
      <t>ホイク</t>
    </rPh>
    <rPh sb="6" eb="7">
      <t>シ</t>
    </rPh>
    <rPh sb="7" eb="8">
      <t>スウ</t>
    </rPh>
    <rPh sb="9" eb="10">
      <t>ユウ</t>
    </rPh>
    <rPh sb="10" eb="12">
      <t>シカク</t>
    </rPh>
    <rPh sb="13" eb="15">
      <t>ジョウキン</t>
    </rPh>
    <rPh sb="16" eb="19">
      <t>ヒジョウキン</t>
    </rPh>
    <rPh sb="19" eb="21">
      <t>ショクイン</t>
    </rPh>
    <rPh sb="22" eb="23">
      <t>カズ</t>
    </rPh>
    <phoneticPr fontId="4"/>
  </si>
  <si>
    <t>高齢者</t>
    <rPh sb="0" eb="3">
      <t>コウレイシャ</t>
    </rPh>
    <phoneticPr fontId="4"/>
  </si>
  <si>
    <t>生活援護課調</t>
    <rPh sb="0" eb="2">
      <t>セイカツ</t>
    </rPh>
    <rPh sb="2" eb="4">
      <t>エンゴ</t>
    </rPh>
    <rPh sb="4" eb="5">
      <t>カ</t>
    </rPh>
    <rPh sb="5" eb="6">
      <t>シラ</t>
    </rPh>
    <phoneticPr fontId="4"/>
  </si>
  <si>
    <t>市町村別</t>
  </si>
  <si>
    <t>被保護
世帯数</t>
  </si>
  <si>
    <t>被保護
人員</t>
  </si>
  <si>
    <t>合計金額</t>
  </si>
  <si>
    <t>生活扶助</t>
  </si>
  <si>
    <t>住宅扶助</t>
  </si>
  <si>
    <t>教育扶助</t>
  </si>
  <si>
    <t>介護扶助</t>
  </si>
  <si>
    <t>医療扶助</t>
  </si>
  <si>
    <t>出産扶助</t>
  </si>
  <si>
    <t>生業扶助</t>
  </si>
  <si>
    <t>葬祭扶助</t>
  </si>
  <si>
    <t>就労自立</t>
    <rPh sb="0" eb="2">
      <t>シュウロウ</t>
    </rPh>
    <rPh sb="2" eb="4">
      <t>ジリツ</t>
    </rPh>
    <phoneticPr fontId="4"/>
  </si>
  <si>
    <t>進学準備</t>
    <rPh sb="0" eb="2">
      <t>シンガク</t>
    </rPh>
    <rPh sb="2" eb="4">
      <t>ジュンビ</t>
    </rPh>
    <phoneticPr fontId="15"/>
  </si>
  <si>
    <t>保護施設</t>
  </si>
  <si>
    <t>委託</t>
    <rPh sb="0" eb="2">
      <t>イタク</t>
    </rPh>
    <phoneticPr fontId="3"/>
  </si>
  <si>
    <t>給付金</t>
    <rPh sb="0" eb="3">
      <t>キュウフキン</t>
    </rPh>
    <phoneticPr fontId="4"/>
  </si>
  <si>
    <t>給付金</t>
    <rPh sb="0" eb="3">
      <t>キュウフキン</t>
    </rPh>
    <phoneticPr fontId="15"/>
  </si>
  <si>
    <t>事務費</t>
  </si>
  <si>
    <t>人員</t>
  </si>
  <si>
    <t>金額</t>
    <rPh sb="0" eb="2">
      <t>キンガク</t>
    </rPh>
    <phoneticPr fontId="4"/>
  </si>
  <si>
    <t>金額</t>
    <rPh sb="0" eb="2">
      <t>キンガク</t>
    </rPh>
    <phoneticPr fontId="15"/>
  </si>
  <si>
    <t>令和３年度</t>
    <phoneticPr fontId="3"/>
  </si>
  <si>
    <t xml:space="preserve">     ４年度</t>
    <phoneticPr fontId="3"/>
  </si>
  <si>
    <t xml:space="preserve">     ５年度</t>
    <phoneticPr fontId="3"/>
  </si>
  <si>
    <t>平塚保健福祉事務所
（茅ヶ崎支所を含む）</t>
    <rPh sb="11" eb="14">
      <t>チガサキ</t>
    </rPh>
    <rPh sb="14" eb="16">
      <t>シショ</t>
    </rPh>
    <rPh sb="17" eb="18">
      <t>フク</t>
    </rPh>
    <phoneticPr fontId="4"/>
  </si>
  <si>
    <t>寒川町</t>
    <phoneticPr fontId="4"/>
  </si>
  <si>
    <t>鎌倉保健福祉事務所</t>
  </si>
  <si>
    <r>
      <t xml:space="preserve">小田原保健福祉事務所
</t>
    </r>
    <r>
      <rPr>
        <sz val="6"/>
        <rFont val="ＭＳ 明朝"/>
        <family val="1"/>
        <charset val="128"/>
      </rPr>
      <t>（足柄上センターを含む）</t>
    </r>
    <rPh sb="12" eb="14">
      <t>アシガラ</t>
    </rPh>
    <rPh sb="14" eb="15">
      <t>カミ</t>
    </rPh>
    <rPh sb="20" eb="21">
      <t>フク</t>
    </rPh>
    <phoneticPr fontId="4"/>
  </si>
  <si>
    <t>小田原保健福祉事務所
（足柄上センターを含む）</t>
    <rPh sb="12" eb="14">
      <t>アシガラ</t>
    </rPh>
    <rPh sb="14" eb="15">
      <t>カミ</t>
    </rPh>
    <rPh sb="20" eb="21">
      <t>フク</t>
    </rPh>
    <phoneticPr fontId="4"/>
  </si>
  <si>
    <t>厚木保健福祉事務所</t>
  </si>
  <si>
    <t>県支払分</t>
  </si>
  <si>
    <t>（注）１　被保護世帯数、被保護人員については月平均値である。小数点以下を四捨五入しているため合計値</t>
    <rPh sb="1" eb="2">
      <t>チュウ</t>
    </rPh>
    <phoneticPr fontId="4"/>
  </si>
  <si>
    <t xml:space="preserve"> 　  ２　各扶助金額は百円以下を四捨五入しているため合計値と内訳が一致しないことがある。　</t>
    <phoneticPr fontId="4"/>
  </si>
  <si>
    <t xml:space="preserve"> 　 　 </t>
    <phoneticPr fontId="4"/>
  </si>
  <si>
    <t>-</t>
    <phoneticPr fontId="4"/>
  </si>
  <si>
    <t>県下76民間社会福祉事業施設等に</t>
    <rPh sb="1" eb="2">
      <t>シタ</t>
    </rPh>
    <phoneticPr fontId="4"/>
  </si>
  <si>
    <t>神奈川県里親会等80団体に</t>
    <rPh sb="0" eb="4">
      <t>カナガワケン</t>
    </rPh>
    <rPh sb="4" eb="6">
      <t>サトオヤ</t>
    </rPh>
    <rPh sb="6" eb="7">
      <t>カイ</t>
    </rPh>
    <rPh sb="7" eb="8">
      <t>トウ</t>
    </rPh>
    <rPh sb="10" eb="12">
      <t>ダンタイ</t>
    </rPh>
    <phoneticPr fontId="4"/>
  </si>
  <si>
    <t>在宅福祉サービス活動を推進する157団体に</t>
    <rPh sb="0" eb="2">
      <t>ザイタク</t>
    </rPh>
    <rPh sb="2" eb="4">
      <t>フクシ</t>
    </rPh>
    <rPh sb="8" eb="10">
      <t>カツドウ</t>
    </rPh>
    <rPh sb="11" eb="13">
      <t>スイシン</t>
    </rPh>
    <phoneticPr fontId="4"/>
  </si>
  <si>
    <t>令和６年度県募金会経費繰入金として</t>
    <rPh sb="0" eb="1">
      <t>レイ</t>
    </rPh>
    <rPh sb="1" eb="2">
      <t>カズ</t>
    </rPh>
    <rPh sb="3" eb="5">
      <t>ネンド</t>
    </rPh>
    <rPh sb="5" eb="6">
      <t>ケン</t>
    </rPh>
    <rPh sb="6" eb="8">
      <t>ボキン</t>
    </rPh>
    <rPh sb="8" eb="9">
      <t>カイ</t>
    </rPh>
    <rPh sb="9" eb="11">
      <t>ケイヒ</t>
    </rPh>
    <rPh sb="11" eb="13">
      <t>クリイレ</t>
    </rPh>
    <rPh sb="13" eb="14">
      <t>キン</t>
    </rPh>
    <phoneticPr fontId="4"/>
  </si>
  <si>
    <t>令和６年度市区町村支会経費繰入金として</t>
    <rPh sb="0" eb="1">
      <t>レイ</t>
    </rPh>
    <rPh sb="1" eb="2">
      <t>カズ</t>
    </rPh>
    <rPh sb="3" eb="5">
      <t>ネンド</t>
    </rPh>
    <rPh sb="5" eb="7">
      <t>シク</t>
    </rPh>
    <rPh sb="7" eb="9">
      <t>チョウソン</t>
    </rPh>
    <rPh sb="9" eb="10">
      <t>シ</t>
    </rPh>
    <rPh sb="10" eb="11">
      <t>カイ</t>
    </rPh>
    <rPh sb="11" eb="13">
      <t>ケイヒ</t>
    </rPh>
    <rPh sb="13" eb="15">
      <t>クリイレ</t>
    </rPh>
    <rPh sb="15" eb="16">
      <t>キン</t>
    </rPh>
    <phoneticPr fontId="4"/>
  </si>
  <si>
    <t>令和６年度繰越金（広域配分資金）として</t>
    <rPh sb="0" eb="1">
      <t>レイ</t>
    </rPh>
    <rPh sb="1" eb="2">
      <t>カズ</t>
    </rPh>
    <rPh sb="3" eb="5">
      <t>ネンド</t>
    </rPh>
    <rPh sb="5" eb="7">
      <t>クリコシ</t>
    </rPh>
    <rPh sb="7" eb="8">
      <t>キン</t>
    </rPh>
    <rPh sb="9" eb="11">
      <t>コウイキ</t>
    </rPh>
    <rPh sb="11" eb="13">
      <t>ハイブン</t>
    </rPh>
    <rPh sb="13" eb="15">
      <t>シキン</t>
    </rPh>
    <phoneticPr fontId="4"/>
  </si>
  <si>
    <t>　　　　と内訳が一致しないことがある。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</si>
</sst>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_(* #,##0_);_(* \(#,##0\);_(* &quot;-&quot;_);_(@_)"/>
    <numFmt numFmtId="177" formatCode="#,##0_ "/>
    <numFmt numFmtId="178" formatCode="#,##0_ ;[Red]\-#,##0\ "/>
    <numFmt numFmtId="179" formatCode="&quot;(&quot;0&quot;)&quot;"/>
    <numFmt numFmtId="180" formatCode="&quot;(&quot;#,##0&quot;)&quot;"/>
  </numFmts>
  <fonts count="31">
    <font>
      <sz val="11"/>
      <name val="ＭＳ Ｐゴシック"/>
      <family val="3"/>
      <charset val="128"/>
    </font>
    <font>
      <sz val="11"/>
      <name val="ＭＳ Ｐゴシック"/>
      <family val="3"/>
      <charset val="128"/>
    </font>
    <font>
      <b/>
      <sz val="8"/>
      <name val="ＭＳ 明朝"/>
      <family val="1"/>
      <charset val="128"/>
    </font>
    <font>
      <sz val="6"/>
      <name val="ＭＳ 明朝"/>
      <family val="2"/>
      <charset val="128"/>
    </font>
    <font>
      <sz val="6"/>
      <name val="ＭＳ Ｐゴシック"/>
      <family val="3"/>
      <charset val="128"/>
    </font>
    <font>
      <sz val="8"/>
      <name val="ＭＳ 明朝"/>
      <family val="1"/>
      <charset val="128"/>
    </font>
    <font>
      <sz val="8"/>
      <name val="ＭＳ ゴシック"/>
      <family val="3"/>
      <charset val="128"/>
    </font>
    <font>
      <sz val="8"/>
      <name val="ＭＳ Ｐゴシック"/>
      <family val="3"/>
      <charset val="128"/>
    </font>
    <font>
      <sz val="7.5"/>
      <name val="ＭＳ 明朝"/>
      <family val="1"/>
      <charset val="128"/>
    </font>
    <font>
      <b/>
      <sz val="8"/>
      <name val="ＭＳ ゴシック"/>
      <family val="3"/>
      <charset val="128"/>
    </font>
    <font>
      <sz val="7"/>
      <name val="ＭＳ 明朝"/>
      <family val="1"/>
      <charset val="128"/>
    </font>
    <font>
      <b/>
      <sz val="7.5"/>
      <name val="ＭＳ 明朝"/>
      <family val="1"/>
      <charset val="128"/>
    </font>
    <font>
      <b/>
      <sz val="7"/>
      <name val="ＭＳ 明朝"/>
      <family val="1"/>
      <charset val="128"/>
    </font>
    <font>
      <sz val="11"/>
      <name val="ＭＳ 明朝"/>
      <family val="1"/>
      <charset val="128"/>
    </font>
    <font>
      <sz val="11"/>
      <name val="明朝"/>
      <family val="1"/>
      <charset val="128"/>
    </font>
    <font>
      <sz val="6"/>
      <name val="ＭＳ 明朝"/>
      <family val="1"/>
      <charset val="128"/>
    </font>
    <font>
      <strike/>
      <sz val="8"/>
      <color rgb="FFFF0000"/>
      <name val="ＭＳ 明朝"/>
      <family val="1"/>
      <charset val="128"/>
    </font>
    <font>
      <b/>
      <sz val="10"/>
      <color rgb="FFFF0000"/>
      <name val="ＭＳ 明朝"/>
      <family val="1"/>
      <charset val="128"/>
    </font>
    <font>
      <sz val="10"/>
      <name val="ＭＳ 明朝"/>
      <family val="1"/>
      <charset val="128"/>
    </font>
    <font>
      <b/>
      <sz val="6"/>
      <color rgb="FFFF0000"/>
      <name val="ＭＳ 明朝"/>
      <family val="1"/>
      <charset val="128"/>
    </font>
    <font>
      <b/>
      <sz val="9"/>
      <color rgb="FFFF0000"/>
      <name val="ＭＳ 明朝"/>
      <family val="1"/>
      <charset val="128"/>
    </font>
    <font>
      <sz val="7"/>
      <name val="ＭＳ ゴシック"/>
      <family val="3"/>
      <charset val="128"/>
    </font>
    <font>
      <strike/>
      <sz val="7"/>
      <name val="ＭＳ 明朝"/>
      <family val="1"/>
      <charset val="128"/>
    </font>
    <font>
      <strike/>
      <sz val="7"/>
      <color rgb="FFFF0000"/>
      <name val="ＭＳ 明朝"/>
      <family val="1"/>
      <charset val="128"/>
    </font>
    <font>
      <sz val="5.5"/>
      <name val="ＭＳ 明朝"/>
      <family val="1"/>
      <charset val="128"/>
    </font>
    <font>
      <sz val="7"/>
      <color rgb="FFFF0000"/>
      <name val="ＭＳ 明朝"/>
      <family val="1"/>
      <charset val="128"/>
    </font>
    <font>
      <sz val="11"/>
      <color rgb="FF9C0006"/>
      <name val="游ゴシック"/>
      <family val="2"/>
      <charset val="128"/>
      <scheme val="minor"/>
    </font>
    <font>
      <sz val="12"/>
      <name val="ＭＳ ゴシック"/>
      <family val="3"/>
      <charset val="128"/>
    </font>
    <font>
      <sz val="7"/>
      <name val="ＭＳ Ｐゴシック"/>
      <family val="3"/>
      <charset val="128"/>
    </font>
    <font>
      <b/>
      <sz val="7"/>
      <name val="ＭＳ ゴシック"/>
      <family val="3"/>
      <charset val="128"/>
    </font>
    <font>
      <sz val="12"/>
      <name val="ＭＳ 明朝"/>
      <family val="1"/>
      <charset val="128"/>
    </font>
  </fonts>
  <fills count="2">
    <fill>
      <patternFill patternType="none"/>
    </fill>
    <fill>
      <patternFill patternType="gray125"/>
    </fill>
  </fills>
  <borders count="27">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right style="thin">
        <color auto="1"/>
      </right>
      <top/>
      <bottom style="double">
        <color auto="1"/>
      </bottom>
      <diagonal/>
    </border>
    <border>
      <left style="thin">
        <color indexed="64"/>
      </left>
      <right/>
      <top/>
      <bottom style="double">
        <color indexed="64"/>
      </bottom>
      <diagonal/>
    </border>
    <border>
      <left style="thin">
        <color auto="1"/>
      </left>
      <right style="thin">
        <color auto="1"/>
      </right>
      <top style="double">
        <color auto="1"/>
      </top>
      <bottom style="thin">
        <color auto="1"/>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s>
  <cellStyleXfs count="15">
    <xf numFmtId="0" fontId="0" fillId="0" borderId="0" applyProtection="0"/>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2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4" fillId="0" borderId="0"/>
    <xf numFmtId="38" fontId="14" fillId="0" borderId="0" applyFont="0" applyFill="0" applyBorder="0" applyAlignment="0" applyProtection="0"/>
    <xf numFmtId="0" fontId="1" fillId="0" borderId="0"/>
    <xf numFmtId="0" fontId="1" fillId="0" borderId="0"/>
  </cellStyleXfs>
  <cellXfs count="905">
    <xf numFmtId="0" fontId="0" fillId="0" borderId="0" xfId="0"/>
    <xf numFmtId="0" fontId="2" fillId="0" borderId="0" xfId="1" applyFont="1" applyFill="1" applyAlignment="1">
      <alignment vertical="center"/>
    </xf>
    <xf numFmtId="0" fontId="5" fillId="0" borderId="0" xfId="1" applyFont="1" applyFill="1" applyAlignment="1">
      <alignment vertical="center"/>
    </xf>
    <xf numFmtId="0" fontId="5" fillId="0" borderId="1" xfId="1" applyFont="1" applyFill="1" applyBorder="1" applyAlignment="1">
      <alignment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5" fillId="0" borderId="13"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0" xfId="1" applyFont="1" applyFill="1" applyBorder="1" applyAlignment="1">
      <alignment horizontal="right" vertical="center"/>
    </xf>
    <xf numFmtId="0" fontId="5" fillId="0" borderId="14" xfId="1" applyFont="1" applyFill="1" applyBorder="1" applyAlignment="1">
      <alignment horizontal="right" vertical="center"/>
    </xf>
    <xf numFmtId="0" fontId="5" fillId="0" borderId="15" xfId="1" applyFont="1" applyFill="1" applyBorder="1" applyAlignment="1">
      <alignment horizontal="right" vertical="center"/>
    </xf>
    <xf numFmtId="0" fontId="5" fillId="0" borderId="16" xfId="1" applyFont="1" applyFill="1" applyBorder="1" applyAlignment="1">
      <alignment horizontal="right" vertical="center"/>
    </xf>
    <xf numFmtId="0" fontId="5" fillId="0" borderId="16" xfId="0" applyFont="1" applyFill="1" applyBorder="1" applyAlignment="1">
      <alignment horizontal="right" vertical="center"/>
    </xf>
    <xf numFmtId="177" fontId="6" fillId="0" borderId="0" xfId="1" applyNumberFormat="1" applyFont="1" applyFill="1" applyBorder="1" applyAlignment="1">
      <alignment vertical="center" wrapText="1"/>
    </xf>
    <xf numFmtId="0" fontId="6" fillId="0" borderId="14" xfId="1" applyFont="1" applyFill="1" applyBorder="1" applyAlignment="1">
      <alignment horizontal="right" vertical="center"/>
    </xf>
    <xf numFmtId="0" fontId="5" fillId="0" borderId="18" xfId="1" applyFont="1" applyFill="1" applyBorder="1" applyAlignment="1">
      <alignment vertical="center"/>
    </xf>
    <xf numFmtId="0" fontId="2" fillId="0" borderId="0" xfId="2" applyFont="1" applyFill="1" applyAlignment="1">
      <alignment vertical="center"/>
    </xf>
    <xf numFmtId="0" fontId="5" fillId="0" borderId="0" xfId="2" applyFont="1" applyFill="1" applyAlignment="1">
      <alignment vertical="center"/>
    </xf>
    <xf numFmtId="0" fontId="8" fillId="0" borderId="0" xfId="2" applyFont="1" applyFill="1" applyAlignment="1">
      <alignment vertical="center"/>
    </xf>
    <xf numFmtId="0" fontId="5" fillId="0" borderId="0" xfId="2" applyFont="1" applyFill="1" applyBorder="1" applyAlignment="1">
      <alignment horizontal="right" vertical="center"/>
    </xf>
    <xf numFmtId="0" fontId="5" fillId="0" borderId="15" xfId="2" applyFont="1" applyFill="1" applyBorder="1" applyAlignment="1">
      <alignment horizontal="right" vertical="center"/>
    </xf>
    <xf numFmtId="0" fontId="5" fillId="0" borderId="16" xfId="2" applyFont="1" applyFill="1" applyBorder="1" applyAlignment="1">
      <alignment horizontal="right" vertical="center"/>
    </xf>
    <xf numFmtId="0" fontId="8" fillId="0" borderId="0" xfId="2" applyFont="1" applyFill="1" applyAlignment="1">
      <alignment horizontal="right" vertical="center"/>
    </xf>
    <xf numFmtId="0" fontId="7" fillId="0" borderId="14" xfId="0" applyFont="1" applyFill="1" applyBorder="1" applyAlignment="1"/>
    <xf numFmtId="0" fontId="9" fillId="0" borderId="17" xfId="2" applyFont="1" applyFill="1" applyBorder="1" applyAlignment="1">
      <alignment horizontal="right" vertical="center"/>
    </xf>
    <xf numFmtId="176" fontId="9" fillId="0" borderId="0" xfId="2" applyNumberFormat="1" applyFont="1" applyFill="1" applyBorder="1" applyAlignment="1">
      <alignment horizontal="right" vertical="center" wrapText="1"/>
    </xf>
    <xf numFmtId="0" fontId="7" fillId="0" borderId="14" xfId="0" applyFont="1" applyFill="1" applyBorder="1" applyAlignment="1">
      <alignment horizontal="right" vertical="center"/>
    </xf>
    <xf numFmtId="0" fontId="6" fillId="0" borderId="0" xfId="2" applyFont="1" applyFill="1" applyAlignment="1">
      <alignment vertical="center"/>
    </xf>
    <xf numFmtId="0" fontId="5" fillId="0" borderId="17" xfId="2" applyFont="1" applyFill="1" applyBorder="1" applyAlignment="1">
      <alignment horizontal="right" vertical="center"/>
    </xf>
    <xf numFmtId="3" fontId="8" fillId="0" borderId="0" xfId="2" applyNumberFormat="1" applyFont="1" applyFill="1" applyAlignment="1">
      <alignment vertical="center"/>
    </xf>
    <xf numFmtId="0" fontId="9" fillId="0" borderId="0" xfId="2" applyFont="1" applyFill="1" applyBorder="1" applyAlignment="1">
      <alignment horizontal="distributed" vertical="center"/>
    </xf>
    <xf numFmtId="0" fontId="5" fillId="0" borderId="17" xfId="2" applyFont="1" applyFill="1" applyBorder="1" applyAlignment="1">
      <alignment horizontal="distributed" vertical="center"/>
    </xf>
    <xf numFmtId="0" fontId="8"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3" fillId="0" borderId="0" xfId="2" applyFont="1" applyFill="1" applyBorder="1" applyAlignment="1">
      <alignment horizontal="left" vertical="center"/>
    </xf>
    <xf numFmtId="38" fontId="8" fillId="0" borderId="0" xfId="3" applyFont="1" applyFill="1" applyBorder="1" applyAlignment="1">
      <alignment vertical="center"/>
    </xf>
    <xf numFmtId="0" fontId="5" fillId="0" borderId="0" xfId="2" applyFont="1" applyFill="1" applyBorder="1" applyAlignment="1">
      <alignment horizontal="center" vertical="center" textRotation="255"/>
    </xf>
    <xf numFmtId="0" fontId="5" fillId="0" borderId="0" xfId="2" applyFont="1" applyFill="1" applyBorder="1" applyAlignment="1">
      <alignment horizontal="distributed" vertical="center" wrapText="1"/>
    </xf>
    <xf numFmtId="0" fontId="5" fillId="0" borderId="17" xfId="2" applyFont="1" applyFill="1" applyBorder="1" applyAlignment="1">
      <alignment horizontal="distributed" vertical="center" wrapText="1"/>
    </xf>
    <xf numFmtId="0" fontId="7" fillId="0" borderId="0" xfId="2" applyFont="1" applyFill="1" applyBorder="1" applyAlignment="1">
      <alignment horizontal="distributed" vertical="center"/>
    </xf>
    <xf numFmtId="0" fontId="7" fillId="0" borderId="17" xfId="2" applyFont="1" applyFill="1" applyBorder="1" applyAlignment="1">
      <alignment horizontal="distributed" vertical="center"/>
    </xf>
    <xf numFmtId="0" fontId="5" fillId="0" borderId="17" xfId="2" applyFont="1" applyFill="1" applyBorder="1" applyAlignment="1">
      <alignment vertical="center" wrapText="1"/>
    </xf>
    <xf numFmtId="0" fontId="5" fillId="0" borderId="0" xfId="2" applyFont="1" applyFill="1" applyBorder="1" applyAlignment="1">
      <alignment vertical="center" textRotation="255"/>
    </xf>
    <xf numFmtId="0" fontId="5" fillId="0" borderId="0" xfId="2" applyFont="1" applyFill="1" applyBorder="1" applyAlignment="1">
      <alignment vertical="center"/>
    </xf>
    <xf numFmtId="0" fontId="9" fillId="0" borderId="17" xfId="2" applyFont="1" applyFill="1" applyBorder="1" applyAlignment="1">
      <alignment horizontal="distributed" vertical="center"/>
    </xf>
    <xf numFmtId="38" fontId="8" fillId="0" borderId="0" xfId="3" applyFont="1" applyFill="1" applyAlignment="1">
      <alignment vertical="center"/>
    </xf>
    <xf numFmtId="0" fontId="2" fillId="0" borderId="0" xfId="2" applyFont="1" applyFill="1" applyBorder="1" applyAlignment="1">
      <alignment horizontal="distributed" vertical="center"/>
    </xf>
    <xf numFmtId="0" fontId="9" fillId="0" borderId="17" xfId="2" applyFont="1" applyFill="1" applyBorder="1" applyAlignment="1">
      <alignment horizontal="distributed" vertical="center" wrapText="1"/>
    </xf>
    <xf numFmtId="0" fontId="5" fillId="0" borderId="0" xfId="2" applyFont="1" applyFill="1" applyBorder="1" applyAlignment="1">
      <alignment horizontal="center" vertical="center" textRotation="255" shrinkToFit="1"/>
    </xf>
    <xf numFmtId="0" fontId="5" fillId="0" borderId="17" xfId="2" applyFont="1" applyFill="1" applyBorder="1" applyAlignment="1">
      <alignment vertical="center"/>
    </xf>
    <xf numFmtId="0" fontId="8" fillId="0" borderId="1" xfId="2" applyFont="1" applyFill="1" applyBorder="1" applyAlignment="1">
      <alignment vertical="center"/>
    </xf>
    <xf numFmtId="38" fontId="8" fillId="0" borderId="19" xfId="2" applyNumberFormat="1" applyFont="1" applyFill="1" applyBorder="1" applyAlignment="1">
      <alignment vertical="center" wrapText="1"/>
    </xf>
    <xf numFmtId="38" fontId="8" fillId="0" borderId="1" xfId="2" applyNumberFormat="1" applyFont="1" applyFill="1" applyBorder="1" applyAlignment="1">
      <alignment vertical="center" wrapText="1"/>
    </xf>
    <xf numFmtId="0" fontId="10" fillId="0" borderId="0" xfId="2" applyFont="1" applyFill="1" applyAlignment="1">
      <alignment vertical="center"/>
    </xf>
    <xf numFmtId="3" fontId="11" fillId="0" borderId="0" xfId="2" applyNumberFormat="1" applyFont="1" applyFill="1" applyAlignment="1">
      <alignment vertical="center"/>
    </xf>
    <xf numFmtId="57" fontId="5" fillId="0" borderId="0" xfId="1" applyNumberFormat="1" applyFont="1" applyFill="1" applyAlignment="1">
      <alignment vertical="center"/>
    </xf>
    <xf numFmtId="0" fontId="2" fillId="0" borderId="1" xfId="4" applyFont="1" applyFill="1" applyBorder="1" applyAlignment="1">
      <alignment vertical="center"/>
    </xf>
    <xf numFmtId="0" fontId="2" fillId="0" borderId="1" xfId="0" applyFont="1" applyFill="1" applyBorder="1" applyAlignment="1">
      <alignment vertical="center"/>
    </xf>
    <xf numFmtId="0" fontId="5" fillId="0" borderId="0" xfId="4" applyFont="1" applyFill="1" applyAlignment="1">
      <alignment vertical="center"/>
    </xf>
    <xf numFmtId="0" fontId="5" fillId="0" borderId="0" xfId="4" applyFont="1" applyFill="1" applyAlignment="1">
      <alignment horizontal="right" vertical="center"/>
    </xf>
    <xf numFmtId="0" fontId="8" fillId="0" borderId="0" xfId="4" applyFont="1" applyFill="1" applyAlignment="1">
      <alignment vertical="center"/>
    </xf>
    <xf numFmtId="0" fontId="8" fillId="0" borderId="0" xfId="4" applyFont="1" applyFill="1" applyAlignment="1">
      <alignment horizontal="center" vertical="center"/>
    </xf>
    <xf numFmtId="0" fontId="5" fillId="0" borderId="13" xfId="4" applyFont="1" applyFill="1" applyBorder="1" applyAlignment="1">
      <alignment horizontal="center" vertical="center"/>
    </xf>
    <xf numFmtId="0" fontId="5" fillId="0" borderId="0" xfId="4" applyFont="1" applyFill="1" applyBorder="1" applyAlignment="1">
      <alignment horizontal="right" vertical="center"/>
    </xf>
    <xf numFmtId="0" fontId="5" fillId="0" borderId="15" xfId="4" applyFont="1" applyFill="1" applyBorder="1" applyAlignment="1">
      <alignment horizontal="right" vertical="center"/>
    </xf>
    <xf numFmtId="0" fontId="3" fillId="0" borderId="0" xfId="4" applyFont="1" applyFill="1" applyAlignment="1">
      <alignment horizontal="right" vertical="center"/>
    </xf>
    <xf numFmtId="38" fontId="6" fillId="0" borderId="17" xfId="4" applyNumberFormat="1" applyFont="1" applyFill="1" applyBorder="1" applyAlignment="1">
      <alignment vertical="center" wrapText="1"/>
    </xf>
    <xf numFmtId="38" fontId="6" fillId="0" borderId="0" xfId="4" applyNumberFormat="1" applyFont="1" applyFill="1" applyBorder="1" applyAlignment="1">
      <alignment vertical="center" wrapText="1"/>
    </xf>
    <xf numFmtId="0" fontId="5" fillId="0" borderId="1" xfId="4" applyFont="1" applyFill="1" applyBorder="1" applyAlignment="1">
      <alignment vertical="center"/>
    </xf>
    <xf numFmtId="38" fontId="5" fillId="0" borderId="19" xfId="4" applyNumberFormat="1" applyFont="1" applyFill="1" applyBorder="1" applyAlignment="1">
      <alignment vertical="center" wrapText="1"/>
    </xf>
    <xf numFmtId="38" fontId="5" fillId="0" borderId="1" xfId="4" applyNumberFormat="1" applyFont="1" applyFill="1" applyBorder="1" applyAlignment="1">
      <alignment vertical="center" wrapText="1"/>
    </xf>
    <xf numFmtId="0" fontId="5" fillId="0" borderId="0" xfId="0" applyFont="1" applyFill="1" applyAlignment="1">
      <alignment vertical="center"/>
    </xf>
    <xf numFmtId="0" fontId="10" fillId="0" borderId="0" xfId="0" applyFont="1" applyFill="1" applyAlignment="1">
      <alignment vertical="center"/>
    </xf>
    <xf numFmtId="0" fontId="5" fillId="0" borderId="6" xfId="0" applyFont="1" applyFill="1" applyBorder="1" applyAlignment="1">
      <alignment vertical="center"/>
    </xf>
    <xf numFmtId="0" fontId="5" fillId="0" borderId="20" xfId="0" applyNumberFormat="1" applyFont="1" applyFill="1" applyBorder="1" applyAlignment="1">
      <alignment horizontal="distributed" vertical="center" justifyLastLine="1"/>
    </xf>
    <xf numFmtId="38" fontId="5" fillId="0" borderId="5" xfId="0" applyNumberFormat="1" applyFont="1" applyFill="1" applyBorder="1" applyAlignment="1">
      <alignment horizontal="distributed" vertical="center" justifyLastLine="1"/>
    </xf>
    <xf numFmtId="38" fontId="5" fillId="0" borderId="16" xfId="0" applyNumberFormat="1" applyFont="1" applyFill="1" applyBorder="1" applyAlignment="1">
      <alignment horizontal="right" vertical="center"/>
    </xf>
    <xf numFmtId="38" fontId="5" fillId="0" borderId="15" xfId="0" applyNumberFormat="1" applyFont="1" applyFill="1" applyBorder="1" applyAlignment="1">
      <alignment horizontal="right" vertical="center"/>
    </xf>
    <xf numFmtId="3" fontId="9" fillId="0" borderId="0" xfId="0" applyNumberFormat="1" applyFont="1" applyFill="1" applyBorder="1" applyAlignment="1">
      <alignment vertical="center"/>
    </xf>
    <xf numFmtId="176" fontId="10" fillId="0" borderId="0" xfId="0" applyNumberFormat="1" applyFont="1" applyFill="1" applyAlignment="1">
      <alignment vertical="center"/>
    </xf>
    <xf numFmtId="38" fontId="10" fillId="0" borderId="0" xfId="0" applyNumberFormat="1" applyFont="1" applyFill="1" applyBorder="1" applyAlignment="1">
      <alignment vertical="center"/>
    </xf>
    <xf numFmtId="38" fontId="10" fillId="0" borderId="0" xfId="0" applyNumberFormat="1" applyFont="1" applyFill="1" applyAlignment="1">
      <alignment vertical="center"/>
    </xf>
    <xf numFmtId="176" fontId="12" fillId="0" borderId="0" xfId="0" applyNumberFormat="1" applyFont="1" applyFill="1" applyBorder="1" applyAlignment="1">
      <alignment horizontal="right" vertical="center"/>
    </xf>
    <xf numFmtId="0" fontId="8" fillId="0" borderId="0" xfId="0" applyFont="1" applyFill="1" applyBorder="1" applyAlignment="1">
      <alignment horizontal="center" vertical="center"/>
    </xf>
    <xf numFmtId="176" fontId="10" fillId="0" borderId="0" xfId="0" applyNumberFormat="1" applyFont="1" applyFill="1" applyBorder="1" applyAlignment="1">
      <alignment horizontal="right" vertical="center"/>
    </xf>
    <xf numFmtId="0" fontId="5" fillId="0" borderId="0" xfId="0" applyFont="1" applyFill="1" applyBorder="1" applyAlignment="1">
      <alignment horizontal="center" vertical="center" textRotation="255"/>
    </xf>
    <xf numFmtId="176" fontId="10" fillId="0" borderId="0" xfId="0" applyNumberFormat="1" applyFont="1" applyFill="1" applyAlignment="1">
      <alignment horizontal="right" vertical="center"/>
    </xf>
    <xf numFmtId="176" fontId="10" fillId="0" borderId="0" xfId="0" applyNumberFormat="1" applyFont="1" applyFill="1" applyAlignment="1">
      <alignment horizontal="left" vertical="center"/>
    </xf>
    <xf numFmtId="177" fontId="10" fillId="0" borderId="0" xfId="0" applyNumberFormat="1" applyFont="1" applyFill="1" applyAlignment="1">
      <alignment horizontal="right" vertical="center"/>
    </xf>
    <xf numFmtId="38" fontId="10" fillId="0" borderId="0" xfId="0" applyNumberFormat="1" applyFont="1" applyFill="1" applyBorder="1" applyAlignment="1">
      <alignment vertical="center" textRotation="255"/>
    </xf>
    <xf numFmtId="38" fontId="5" fillId="0" borderId="0" xfId="0" applyNumberFormat="1" applyFont="1" applyFill="1" applyBorder="1" applyAlignment="1">
      <alignment vertical="center" textRotation="255"/>
    </xf>
    <xf numFmtId="38" fontId="5" fillId="0" borderId="0" xfId="0" applyNumberFormat="1" applyFont="1" applyFill="1" applyBorder="1" applyAlignment="1">
      <alignment vertical="center"/>
    </xf>
    <xf numFmtId="38" fontId="5" fillId="0" borderId="0" xfId="0" applyNumberFormat="1" applyFont="1" applyFill="1" applyBorder="1" applyAlignment="1">
      <alignment horizontal="distributed" vertical="center"/>
    </xf>
    <xf numFmtId="38" fontId="5" fillId="0" borderId="14" xfId="0" applyNumberFormat="1" applyFont="1" applyFill="1" applyBorder="1" applyAlignment="1">
      <alignment horizontal="distributed" vertical="center"/>
    </xf>
    <xf numFmtId="0" fontId="8" fillId="0" borderId="0" xfId="0" applyFont="1" applyFill="1" applyBorder="1" applyAlignment="1">
      <alignment vertical="center"/>
    </xf>
    <xf numFmtId="38" fontId="5" fillId="0" borderId="0" xfId="0" applyNumberFormat="1" applyFont="1" applyFill="1" applyBorder="1" applyAlignment="1">
      <alignment horizontal="center" vertical="center" textRotation="255"/>
    </xf>
    <xf numFmtId="0" fontId="10" fillId="0" borderId="0" xfId="0" applyFont="1" applyFill="1" applyBorder="1" applyAlignment="1">
      <alignment horizontal="center" vertical="center" textRotation="255"/>
    </xf>
    <xf numFmtId="0" fontId="5" fillId="0" borderId="0" xfId="0" applyFont="1" applyFill="1" applyBorder="1" applyAlignment="1">
      <alignment vertical="center"/>
    </xf>
    <xf numFmtId="0" fontId="5" fillId="0" borderId="0" xfId="0" applyFont="1" applyFill="1" applyBorder="1" applyAlignment="1">
      <alignment horizontal="distributed" vertical="center" wrapText="1"/>
    </xf>
    <xf numFmtId="0" fontId="5" fillId="0" borderId="14" xfId="0" applyFont="1" applyFill="1" applyBorder="1" applyAlignment="1">
      <alignment horizontal="distributed" vertical="center" wrapText="1"/>
    </xf>
    <xf numFmtId="0" fontId="8"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distributed" vertical="center" wrapText="1"/>
    </xf>
    <xf numFmtId="0" fontId="10" fillId="0" borderId="14" xfId="0" applyFont="1" applyFill="1" applyBorder="1" applyAlignment="1">
      <alignment vertical="center"/>
    </xf>
    <xf numFmtId="0" fontId="10" fillId="0" borderId="1" xfId="0" applyFont="1" applyFill="1" applyBorder="1" applyAlignment="1">
      <alignment vertical="center"/>
    </xf>
    <xf numFmtId="38" fontId="10" fillId="0" borderId="1" xfId="0" applyNumberFormat="1" applyFont="1" applyFill="1" applyBorder="1" applyAlignment="1">
      <alignment vertical="center"/>
    </xf>
    <xf numFmtId="38" fontId="10" fillId="0" borderId="19" xfId="0" applyNumberFormat="1" applyFont="1" applyFill="1" applyBorder="1" applyAlignment="1">
      <alignment horizontal="right" vertical="center" wrapText="1"/>
    </xf>
    <xf numFmtId="38" fontId="10" fillId="0" borderId="1" xfId="0" applyNumberFormat="1" applyFont="1" applyFill="1" applyBorder="1" applyAlignment="1">
      <alignment horizontal="right" vertical="center" wrapText="1"/>
    </xf>
    <xf numFmtId="38" fontId="10" fillId="0" borderId="0" xfId="0" applyNumberFormat="1" applyFont="1" applyFill="1" applyAlignment="1">
      <alignment horizontal="right" vertical="center" wrapText="1"/>
    </xf>
    <xf numFmtId="0" fontId="11" fillId="0" borderId="0" xfId="4" applyFont="1" applyFill="1" applyAlignment="1">
      <alignment vertical="center"/>
    </xf>
    <xf numFmtId="176" fontId="9" fillId="0" borderId="0"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38"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Alignment="1">
      <alignment vertical="center"/>
    </xf>
    <xf numFmtId="0" fontId="5" fillId="0" borderId="0" xfId="5" applyFont="1" applyFill="1"/>
    <xf numFmtId="0" fontId="5" fillId="0" borderId="0" xfId="5" applyFont="1" applyFill="1" applyAlignment="1">
      <alignment vertical="center"/>
    </xf>
    <xf numFmtId="0" fontId="5" fillId="0" borderId="0" xfId="5" applyFont="1" applyFill="1" applyAlignment="1">
      <alignment horizontal="right" vertical="center"/>
    </xf>
    <xf numFmtId="0" fontId="5" fillId="0" borderId="2" xfId="5" applyFont="1" applyFill="1" applyBorder="1" applyAlignment="1">
      <alignment horizontal="center" vertical="center"/>
    </xf>
    <xf numFmtId="0" fontId="5" fillId="0" borderId="3" xfId="5" applyFont="1" applyFill="1" applyBorder="1" applyAlignment="1">
      <alignment horizontal="center" vertical="center"/>
    </xf>
    <xf numFmtId="0" fontId="5" fillId="0" borderId="0" xfId="5" applyFont="1" applyFill="1" applyAlignment="1">
      <alignment horizontal="center" vertical="center"/>
    </xf>
    <xf numFmtId="0" fontId="5" fillId="0" borderId="14" xfId="5" applyFont="1" applyFill="1" applyBorder="1" applyAlignment="1">
      <alignment horizontal="center" vertical="center"/>
    </xf>
    <xf numFmtId="0" fontId="5" fillId="0" borderId="23" xfId="5" applyFont="1" applyFill="1" applyBorder="1" applyAlignment="1">
      <alignment horizontal="center" vertical="center"/>
    </xf>
    <xf numFmtId="0" fontId="5" fillId="0" borderId="23" xfId="5" applyFont="1" applyFill="1" applyBorder="1" applyAlignment="1">
      <alignment horizontal="left" vertical="center" wrapText="1"/>
    </xf>
    <xf numFmtId="0" fontId="5" fillId="0" borderId="23" xfId="5" applyFont="1" applyFill="1" applyBorder="1" applyAlignment="1">
      <alignment horizontal="center" vertical="center" wrapText="1"/>
    </xf>
    <xf numFmtId="0" fontId="5" fillId="0" borderId="15" xfId="5" applyFont="1" applyFill="1" applyBorder="1" applyAlignment="1">
      <alignment horizontal="center" vertical="center"/>
    </xf>
    <xf numFmtId="0" fontId="5" fillId="0" borderId="0" xfId="5" applyFont="1" applyFill="1" applyAlignment="1">
      <alignment horizontal="center"/>
    </xf>
    <xf numFmtId="0" fontId="5" fillId="0" borderId="14" xfId="5" applyFont="1" applyFill="1" applyBorder="1" applyAlignment="1">
      <alignment horizontal="center"/>
    </xf>
    <xf numFmtId="0" fontId="5" fillId="0" borderId="24" xfId="5" applyFont="1" applyFill="1" applyBorder="1" applyAlignment="1">
      <alignment horizontal="center" vertical="distributed" textRotation="255"/>
    </xf>
    <xf numFmtId="0" fontId="5" fillId="0" borderId="24" xfId="5" applyFont="1" applyFill="1" applyBorder="1" applyAlignment="1">
      <alignment horizontal="center" vertical="distributed" textRotation="255" shrinkToFit="1"/>
    </xf>
    <xf numFmtId="0" fontId="5" fillId="0" borderId="17" xfId="5" applyFont="1" applyFill="1" applyBorder="1" applyAlignment="1">
      <alignment horizontal="center" vertical="distributed" textRotation="255" shrinkToFit="1"/>
    </xf>
    <xf numFmtId="0" fontId="5" fillId="0" borderId="0" xfId="5" applyFont="1" applyFill="1" applyBorder="1" applyAlignment="1">
      <alignment horizontal="center" vertical="distributed" textRotation="255"/>
    </xf>
    <xf numFmtId="0" fontId="5" fillId="0" borderId="0" xfId="5" applyFont="1" applyFill="1" applyBorder="1" applyAlignment="1">
      <alignment horizontal="center" vertical="distributed" textRotation="255" shrinkToFit="1"/>
    </xf>
    <xf numFmtId="0" fontId="5" fillId="0" borderId="8" xfId="5" applyFont="1" applyFill="1" applyBorder="1" applyAlignment="1">
      <alignment horizontal="center"/>
    </xf>
    <xf numFmtId="0" fontId="5" fillId="0" borderId="8" xfId="5" applyFont="1" applyFill="1" applyBorder="1" applyAlignment="1">
      <alignment horizontal="center" vertical="center" wrapText="1"/>
    </xf>
    <xf numFmtId="0" fontId="5" fillId="0" borderId="9" xfId="5" applyFont="1" applyFill="1" applyBorder="1" applyAlignment="1">
      <alignment horizontal="center"/>
    </xf>
    <xf numFmtId="0" fontId="5" fillId="0" borderId="22" xfId="5" applyFont="1" applyFill="1" applyBorder="1" applyAlignment="1">
      <alignment horizontal="center" vertical="distributed" textRotation="255"/>
    </xf>
    <xf numFmtId="0" fontId="5" fillId="0" borderId="22" xfId="5" applyFont="1" applyFill="1" applyBorder="1" applyAlignment="1">
      <alignment horizontal="center" vertical="top" textRotation="255" shrinkToFit="1"/>
    </xf>
    <xf numFmtId="0" fontId="5" fillId="0" borderId="10" xfId="5" applyFont="1" applyFill="1" applyBorder="1" applyAlignment="1">
      <alignment horizontal="center" vertical="top" textRotation="255" shrinkToFit="1"/>
    </xf>
    <xf numFmtId="0" fontId="5" fillId="0" borderId="0" xfId="5" applyFont="1" applyFill="1" applyBorder="1" applyAlignment="1">
      <alignment horizontal="center" vertical="center" wrapText="1"/>
    </xf>
    <xf numFmtId="0" fontId="5" fillId="0" borderId="0" xfId="5" applyFont="1" applyFill="1" applyBorder="1" applyAlignment="1">
      <alignment horizontal="center"/>
    </xf>
    <xf numFmtId="0" fontId="5" fillId="0" borderId="17" xfId="5" applyFont="1" applyFill="1" applyBorder="1" applyAlignment="1">
      <alignment horizontal="center" vertical="distributed" textRotation="255"/>
    </xf>
    <xf numFmtId="0" fontId="5" fillId="0" borderId="0" xfId="5" applyFont="1" applyFill="1" applyBorder="1" applyAlignment="1">
      <alignment horizontal="right" vertical="center"/>
    </xf>
    <xf numFmtId="0" fontId="2" fillId="0" borderId="0" xfId="5" applyFont="1" applyFill="1" applyAlignment="1">
      <alignment vertical="center"/>
    </xf>
    <xf numFmtId="0" fontId="2" fillId="0" borderId="0" xfId="5" applyFont="1" applyFill="1" applyBorder="1" applyAlignment="1">
      <alignment horizontal="right" vertical="center"/>
    </xf>
    <xf numFmtId="0" fontId="2" fillId="0" borderId="0" xfId="5" applyFont="1" applyFill="1" applyBorder="1" applyAlignment="1">
      <alignment horizontal="left" vertical="center"/>
    </xf>
    <xf numFmtId="38" fontId="9" fillId="0" borderId="17" xfId="3" applyNumberFormat="1" applyFont="1" applyFill="1" applyBorder="1" applyAlignment="1">
      <alignment horizontal="right" vertical="center" wrapText="1"/>
    </xf>
    <xf numFmtId="38" fontId="9" fillId="0" borderId="0" xfId="3" applyNumberFormat="1" applyFont="1" applyFill="1" applyBorder="1" applyAlignment="1">
      <alignment horizontal="right" vertical="center" wrapText="1"/>
    </xf>
    <xf numFmtId="176" fontId="2" fillId="0" borderId="0" xfId="3" applyNumberFormat="1" applyFont="1" applyFill="1" applyBorder="1" applyAlignment="1">
      <alignment horizontal="right" vertical="center" wrapText="1"/>
    </xf>
    <xf numFmtId="176" fontId="2" fillId="0" borderId="0" xfId="5" applyNumberFormat="1" applyFont="1" applyFill="1" applyAlignment="1">
      <alignment vertical="center"/>
    </xf>
    <xf numFmtId="177" fontId="5" fillId="0" borderId="0" xfId="5" applyNumberFormat="1" applyFont="1" applyFill="1" applyAlignment="1">
      <alignment vertical="center"/>
    </xf>
    <xf numFmtId="38" fontId="2" fillId="0" borderId="0" xfId="5" applyNumberFormat="1" applyFont="1" applyFill="1" applyAlignment="1">
      <alignment vertical="center"/>
    </xf>
    <xf numFmtId="38" fontId="6" fillId="0" borderId="17" xfId="3" applyNumberFormat="1" applyFont="1" applyFill="1" applyBorder="1" applyAlignment="1">
      <alignment horizontal="right" vertical="center" wrapText="1"/>
    </xf>
    <xf numFmtId="38" fontId="6" fillId="0" borderId="0" xfId="3" applyNumberFormat="1" applyFont="1" applyFill="1" applyBorder="1" applyAlignment="1">
      <alignment horizontal="right" vertical="center" wrapText="1"/>
    </xf>
    <xf numFmtId="38" fontId="6" fillId="0" borderId="0" xfId="3" applyNumberFormat="1" applyFont="1" applyFill="1" applyAlignment="1">
      <alignment horizontal="right" vertical="center" wrapText="1"/>
    </xf>
    <xf numFmtId="176" fontId="5" fillId="0" borderId="0" xfId="3" applyNumberFormat="1" applyFont="1" applyFill="1" applyAlignment="1">
      <alignment horizontal="right" vertical="center" wrapText="1"/>
    </xf>
    <xf numFmtId="0" fontId="5" fillId="0" borderId="0" xfId="5" applyFont="1" applyFill="1" applyAlignment="1">
      <alignment horizontal="distributed" vertical="center" wrapText="1"/>
    </xf>
    <xf numFmtId="0" fontId="5" fillId="0" borderId="0" xfId="5" applyFont="1" applyFill="1" applyAlignment="1">
      <alignment horizontal="distributed" vertical="center"/>
    </xf>
    <xf numFmtId="38" fontId="6" fillId="0" borderId="0" xfId="3" applyNumberFormat="1" applyFont="1" applyFill="1" applyAlignment="1" applyProtection="1">
      <alignment horizontal="right" vertical="center" wrapText="1"/>
      <protection locked="0"/>
    </xf>
    <xf numFmtId="176" fontId="6" fillId="0" borderId="0" xfId="3" applyNumberFormat="1" applyFont="1" applyFill="1" applyAlignment="1">
      <alignment horizontal="right" vertical="center" wrapText="1"/>
    </xf>
    <xf numFmtId="0" fontId="15" fillId="0" borderId="0" xfId="5" applyFont="1" applyFill="1" applyAlignment="1">
      <alignment horizontal="distributed" vertical="center" wrapText="1"/>
    </xf>
    <xf numFmtId="0" fontId="5" fillId="0" borderId="1" xfId="5" applyFont="1" applyFill="1" applyBorder="1" applyAlignment="1">
      <alignment vertical="center"/>
    </xf>
    <xf numFmtId="38" fontId="5" fillId="0" borderId="19" xfId="5" applyNumberFormat="1" applyFont="1" applyFill="1" applyBorder="1" applyAlignment="1">
      <alignment vertical="center" wrapText="1"/>
    </xf>
    <xf numFmtId="38" fontId="5" fillId="0" borderId="1" xfId="5" applyNumberFormat="1" applyFont="1" applyFill="1" applyBorder="1" applyAlignment="1">
      <alignment vertical="center" wrapText="1"/>
    </xf>
    <xf numFmtId="177" fontId="5" fillId="0" borderId="0" xfId="5" applyNumberFormat="1" applyFont="1" applyFill="1" applyAlignment="1">
      <alignment vertical="center" wrapText="1"/>
    </xf>
    <xf numFmtId="0" fontId="5" fillId="0" borderId="0" xfId="5" applyFont="1" applyFill="1" applyAlignment="1">
      <alignment vertical="center" wrapText="1"/>
    </xf>
    <xf numFmtId="0" fontId="16" fillId="0" borderId="0" xfId="5" applyFont="1" applyFill="1" applyAlignment="1">
      <alignment vertical="center"/>
    </xf>
    <xf numFmtId="0" fontId="16" fillId="0" borderId="0" xfId="5" applyFont="1" applyFill="1"/>
    <xf numFmtId="0" fontId="17" fillId="0" borderId="0" xfId="5" applyFont="1" applyFill="1"/>
    <xf numFmtId="0" fontId="18" fillId="0" borderId="0" xfId="5" applyFont="1" applyFill="1"/>
    <xf numFmtId="0" fontId="2" fillId="0" borderId="0" xfId="0" applyFont="1" applyFill="1" applyAlignment="1">
      <alignment vertical="center"/>
    </xf>
    <xf numFmtId="0" fontId="5" fillId="0" borderId="0" xfId="0" applyFont="1" applyFill="1"/>
    <xf numFmtId="0" fontId="10" fillId="0" borderId="0" xfId="0" applyFont="1" applyFill="1"/>
    <xf numFmtId="0" fontId="10" fillId="0" borderId="2" xfId="0" applyFont="1" applyFill="1" applyBorder="1"/>
    <xf numFmtId="0" fontId="10" fillId="0" borderId="0"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24"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0" fillId="0" borderId="0" xfId="0" applyFont="1" applyFill="1" applyBorder="1" applyAlignment="1">
      <alignment horizontal="right"/>
    </xf>
    <xf numFmtId="0" fontId="5" fillId="0" borderId="0" xfId="0" applyFont="1" applyFill="1" applyBorder="1" applyAlignment="1">
      <alignment horizontal="right" vertical="center"/>
    </xf>
    <xf numFmtId="0" fontId="10" fillId="0" borderId="0" xfId="0" applyFont="1" applyFill="1" applyAlignment="1">
      <alignment horizontal="right"/>
    </xf>
    <xf numFmtId="0" fontId="10" fillId="0" borderId="0" xfId="0" applyFont="1" applyFill="1" applyBorder="1"/>
    <xf numFmtId="38" fontId="6" fillId="0" borderId="0" xfId="3" applyFont="1" applyFill="1" applyAlignment="1">
      <alignment horizontal="right" vertical="center"/>
    </xf>
    <xf numFmtId="38" fontId="6" fillId="0" borderId="0" xfId="3" applyFont="1" applyFill="1" applyBorder="1" applyAlignment="1">
      <alignment horizontal="right" vertical="center"/>
    </xf>
    <xf numFmtId="0" fontId="12" fillId="0" borderId="0" xfId="0" applyFont="1" applyFill="1"/>
    <xf numFmtId="3" fontId="10" fillId="0" borderId="0" xfId="0" applyNumberFormat="1" applyFont="1" applyFill="1"/>
    <xf numFmtId="0" fontId="10" fillId="0" borderId="1" xfId="0" applyFont="1" applyFill="1" applyBorder="1"/>
    <xf numFmtId="0" fontId="5" fillId="0" borderId="1" xfId="0" applyFont="1" applyFill="1" applyBorder="1"/>
    <xf numFmtId="0" fontId="2" fillId="0" borderId="0" xfId="0" applyFont="1" applyFill="1" applyProtection="1">
      <protection locked="0"/>
    </xf>
    <xf numFmtId="0" fontId="5" fillId="0" borderId="0" xfId="0" applyFont="1" applyFill="1" applyProtection="1">
      <protection locked="0"/>
    </xf>
    <xf numFmtId="0" fontId="15" fillId="0" borderId="0" xfId="0" applyFont="1" applyFill="1"/>
    <xf numFmtId="0" fontId="15" fillId="0" borderId="0" xfId="5" applyFont="1" applyFill="1"/>
    <xf numFmtId="0" fontId="19" fillId="0" borderId="0" xfId="5" applyFont="1" applyFill="1"/>
    <xf numFmtId="0" fontId="20" fillId="0" borderId="0" xfId="5" applyFont="1" applyFill="1"/>
    <xf numFmtId="0" fontId="10" fillId="0" borderId="0" xfId="5" applyFont="1" applyFill="1"/>
    <xf numFmtId="0" fontId="5" fillId="0" borderId="0" xfId="2" applyFont="1" applyFill="1" applyBorder="1" applyAlignment="1">
      <alignment horizontal="left" vertical="center"/>
    </xf>
    <xf numFmtId="0" fontId="10" fillId="0" borderId="0" xfId="2" applyFont="1" applyFill="1" applyBorder="1" applyAlignment="1">
      <alignment horizontal="left" vertical="center"/>
    </xf>
    <xf numFmtId="0" fontId="5" fillId="0" borderId="7" xfId="2" applyFont="1" applyFill="1" applyBorder="1" applyAlignment="1">
      <alignment horizontal="center" vertical="center"/>
    </xf>
    <xf numFmtId="0" fontId="10" fillId="0" borderId="25" xfId="2" applyFont="1" applyFill="1" applyBorder="1" applyAlignment="1">
      <alignment horizontal="center" vertical="center"/>
    </xf>
    <xf numFmtId="0" fontId="21" fillId="0" borderId="16" xfId="2" applyFont="1" applyFill="1" applyBorder="1" applyAlignment="1">
      <alignment horizontal="center" vertical="center"/>
    </xf>
    <xf numFmtId="0" fontId="10" fillId="0" borderId="0" xfId="2" applyFont="1" applyFill="1" applyBorder="1" applyAlignment="1">
      <alignment horizontal="center" vertical="center"/>
    </xf>
    <xf numFmtId="3" fontId="10" fillId="0" borderId="0" xfId="2" applyNumberFormat="1" applyFont="1" applyFill="1" applyBorder="1" applyAlignment="1">
      <alignment vertical="center"/>
    </xf>
    <xf numFmtId="3" fontId="10" fillId="0" borderId="0" xfId="2" applyNumberFormat="1" applyFont="1" applyFill="1" applyBorder="1" applyAlignment="1">
      <alignment horizontal="left" vertical="center"/>
    </xf>
    <xf numFmtId="3" fontId="5" fillId="0" borderId="0" xfId="2" applyNumberFormat="1" applyFont="1" applyFill="1" applyBorder="1" applyAlignment="1">
      <alignment horizontal="left" vertical="center"/>
    </xf>
    <xf numFmtId="3" fontId="10" fillId="0" borderId="14" xfId="2" applyNumberFormat="1" applyFont="1" applyFill="1" applyBorder="1" applyAlignment="1">
      <alignment horizontal="left" vertical="center"/>
    </xf>
    <xf numFmtId="38" fontId="7" fillId="0" borderId="0" xfId="3" applyFont="1" applyFill="1" applyBorder="1" applyAlignment="1">
      <alignment horizontal="right" vertical="center"/>
    </xf>
    <xf numFmtId="0" fontId="10" fillId="0" borderId="14" xfId="2" applyFont="1" applyFill="1" applyBorder="1" applyAlignment="1">
      <alignment horizontal="left" vertical="center"/>
    </xf>
    <xf numFmtId="0" fontId="10" fillId="0" borderId="0" xfId="2" applyFont="1" applyFill="1" applyBorder="1" applyAlignment="1">
      <alignment vertical="center"/>
    </xf>
    <xf numFmtId="3" fontId="6" fillId="0" borderId="0" xfId="2" applyNumberFormat="1" applyFont="1" applyFill="1" applyBorder="1" applyAlignment="1">
      <alignment horizontal="right" vertical="center"/>
    </xf>
    <xf numFmtId="0" fontId="6" fillId="0" borderId="0" xfId="2" applyFont="1" applyFill="1" applyBorder="1" applyAlignment="1">
      <alignment horizontal="left" vertical="center"/>
    </xf>
    <xf numFmtId="0" fontId="6" fillId="0" borderId="0" xfId="2" applyFont="1" applyFill="1" applyBorder="1" applyAlignment="1">
      <alignment horizontal="right" vertical="center"/>
    </xf>
    <xf numFmtId="0" fontId="10" fillId="0" borderId="1" xfId="2" applyFont="1" applyFill="1" applyBorder="1" applyAlignment="1">
      <alignment horizontal="left" vertical="center"/>
    </xf>
    <xf numFmtId="0" fontId="10" fillId="0" borderId="18" xfId="2" applyFont="1" applyFill="1" applyBorder="1" applyAlignment="1">
      <alignment horizontal="left" vertical="center"/>
    </xf>
    <xf numFmtId="38" fontId="21" fillId="0" borderId="1" xfId="3" applyFont="1" applyFill="1" applyBorder="1" applyAlignment="1">
      <alignment horizontal="right" vertical="center"/>
    </xf>
    <xf numFmtId="38" fontId="10" fillId="0" borderId="0" xfId="3" applyFont="1" applyFill="1" applyBorder="1" applyAlignment="1">
      <alignment horizontal="left" vertical="center"/>
    </xf>
    <xf numFmtId="0" fontId="22" fillId="0" borderId="0" xfId="2" applyFont="1" applyFill="1" applyBorder="1" applyAlignment="1">
      <alignment horizontal="left" vertical="center"/>
    </xf>
    <xf numFmtId="38" fontId="22" fillId="0" borderId="0" xfId="3" applyFont="1" applyFill="1" applyBorder="1" applyAlignment="1">
      <alignment horizontal="left" vertical="center"/>
    </xf>
    <xf numFmtId="38" fontId="23" fillId="0" borderId="0" xfId="3" applyFont="1" applyFill="1" applyBorder="1" applyAlignment="1">
      <alignment horizontal="left" vertical="center"/>
    </xf>
    <xf numFmtId="38" fontId="5" fillId="0" borderId="0" xfId="3" applyFont="1" applyFill="1" applyBorder="1" applyAlignment="1">
      <alignment horizontal="lef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5" fillId="0" borderId="3" xfId="0" applyFont="1" applyFill="1" applyBorder="1" applyAlignment="1">
      <alignment vertical="center"/>
    </xf>
    <xf numFmtId="0" fontId="5" fillId="0" borderId="21" xfId="0" applyFont="1" applyFill="1" applyBorder="1" applyAlignment="1">
      <alignment vertical="center"/>
    </xf>
    <xf numFmtId="0" fontId="5" fillId="0" borderId="14" xfId="0" applyFont="1" applyFill="1" applyBorder="1" applyAlignment="1">
      <alignment vertical="top" textRotation="255"/>
    </xf>
    <xf numFmtId="0" fontId="5" fillId="0" borderId="0" xfId="0" applyFont="1" applyFill="1" applyAlignment="1">
      <alignment vertical="top" textRotation="255"/>
    </xf>
    <xf numFmtId="0" fontId="5" fillId="0" borderId="0" xfId="0" applyFont="1" applyFill="1" applyBorder="1" applyAlignment="1">
      <alignment vertical="top" textRotation="255"/>
    </xf>
    <xf numFmtId="0" fontId="5" fillId="0" borderId="8" xfId="0" applyFont="1" applyFill="1" applyBorder="1" applyAlignment="1">
      <alignment vertical="center" textRotation="255"/>
    </xf>
    <xf numFmtId="0" fontId="5" fillId="0" borderId="22" xfId="0" applyFont="1" applyFill="1" applyBorder="1" applyAlignment="1">
      <alignment horizontal="center" vertical="center" textRotation="255"/>
    </xf>
    <xf numFmtId="0" fontId="24" fillId="0" borderId="22" xfId="0" applyFont="1" applyFill="1" applyBorder="1" applyAlignment="1">
      <alignment vertical="distributed" textRotation="255" wrapText="1" shrinkToFit="1"/>
    </xf>
    <xf numFmtId="0" fontId="10" fillId="0" borderId="22"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0" xfId="0" applyFont="1" applyFill="1" applyBorder="1" applyAlignment="1">
      <alignment vertical="center" textRotation="255"/>
    </xf>
    <xf numFmtId="0" fontId="5" fillId="0" borderId="17" xfId="0" applyFont="1" applyFill="1" applyBorder="1" applyAlignment="1">
      <alignment horizontal="center" vertical="center" textRotation="255"/>
    </xf>
    <xf numFmtId="176" fontId="9" fillId="0" borderId="17" xfId="0" applyNumberFormat="1" applyFont="1" applyFill="1" applyBorder="1" applyAlignment="1">
      <alignment horizontal="right" vertical="center"/>
    </xf>
    <xf numFmtId="0" fontId="5" fillId="0" borderId="0" xfId="0" applyFont="1" applyFill="1" applyBorder="1" applyAlignment="1">
      <alignment horizontal="left" vertical="center"/>
    </xf>
    <xf numFmtId="3" fontId="5" fillId="0" borderId="0" xfId="0" applyNumberFormat="1" applyFont="1" applyFill="1" applyBorder="1" applyAlignment="1">
      <alignment vertical="center"/>
    </xf>
    <xf numFmtId="0" fontId="5" fillId="0" borderId="1" xfId="0" applyFont="1" applyFill="1" applyBorder="1" applyAlignment="1">
      <alignment vertical="center"/>
    </xf>
    <xf numFmtId="0" fontId="6" fillId="0" borderId="19" xfId="0" applyFont="1" applyFill="1" applyBorder="1" applyAlignment="1">
      <alignment horizontal="right" vertical="center"/>
    </xf>
    <xf numFmtId="0" fontId="6" fillId="0" borderId="1"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10"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7" xfId="0" applyFont="1" applyFill="1" applyBorder="1" applyAlignment="1">
      <alignment horizontal="center" vertical="center"/>
    </xf>
    <xf numFmtId="176" fontId="6" fillId="0" borderId="17"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22" fillId="0" borderId="0" xfId="0" applyFont="1" applyFill="1" applyAlignment="1">
      <alignment vertical="center"/>
    </xf>
    <xf numFmtId="0" fontId="5" fillId="0" borderId="7" xfId="0" applyFont="1" applyFill="1" applyBorder="1" applyAlignment="1">
      <alignment horizontal="center" vertical="center"/>
    </xf>
    <xf numFmtId="0" fontId="6" fillId="0" borderId="0" xfId="0" applyFont="1" applyFill="1" applyBorder="1" applyAlignment="1">
      <alignment horizontal="center" vertical="center"/>
    </xf>
    <xf numFmtId="38" fontId="6" fillId="0" borderId="0" xfId="3" applyFont="1" applyFill="1" applyBorder="1" applyAlignment="1">
      <alignment horizontal="right"/>
    </xf>
    <xf numFmtId="0" fontId="5" fillId="0" borderId="0" xfId="0" applyFont="1" applyFill="1" applyBorder="1" applyAlignment="1"/>
    <xf numFmtId="0" fontId="5" fillId="0" borderId="14" xfId="0" applyFont="1" applyFill="1" applyBorder="1"/>
    <xf numFmtId="0" fontId="5" fillId="0" borderId="0" xfId="0" applyFont="1" applyFill="1" applyBorder="1" applyAlignment="1">
      <alignment horizontal="right" vertical="center" textRotation="255"/>
    </xf>
    <xf numFmtId="0" fontId="5" fillId="0" borderId="0" xfId="0" applyFont="1" applyFill="1" applyBorder="1"/>
    <xf numFmtId="0" fontId="5" fillId="0" borderId="18" xfId="0" applyFont="1" applyFill="1" applyBorder="1"/>
    <xf numFmtId="49" fontId="5" fillId="0" borderId="0" xfId="2" applyNumberFormat="1" applyFont="1" applyAlignment="1">
      <alignment vertical="center"/>
    </xf>
    <xf numFmtId="0" fontId="5" fillId="0" borderId="0" xfId="2" applyFont="1" applyAlignment="1">
      <alignment vertical="center"/>
    </xf>
    <xf numFmtId="0" fontId="5" fillId="0" borderId="1" xfId="2" applyFont="1" applyBorder="1" applyAlignment="1">
      <alignment horizontal="right" vertical="center" shrinkToFit="1"/>
    </xf>
    <xf numFmtId="0" fontId="13" fillId="0" borderId="0" xfId="0" applyFont="1"/>
    <xf numFmtId="38" fontId="5" fillId="0" borderId="0" xfId="7" applyFont="1" applyFill="1" applyBorder="1" applyAlignment="1">
      <alignment vertical="center"/>
    </xf>
    <xf numFmtId="0" fontId="10" fillId="0" borderId="0" xfId="2" applyFont="1" applyAlignment="1">
      <alignment horizontal="right" vertical="center"/>
    </xf>
    <xf numFmtId="0" fontId="5" fillId="0" borderId="6" xfId="2" applyFont="1" applyBorder="1" applyAlignment="1">
      <alignment horizontal="center" vertical="center"/>
    </xf>
    <xf numFmtId="0" fontId="5" fillId="0" borderId="5" xfId="2" applyFont="1" applyBorder="1" applyAlignment="1">
      <alignment horizontal="distributed" vertical="center" justifyLastLine="1"/>
    </xf>
    <xf numFmtId="0" fontId="5" fillId="0" borderId="0" xfId="2" applyFont="1" applyAlignment="1">
      <alignment horizontal="center" vertical="center"/>
    </xf>
    <xf numFmtId="49" fontId="5" fillId="0" borderId="0" xfId="2" applyNumberFormat="1" applyFont="1" applyAlignment="1">
      <alignment horizontal="right" vertical="center"/>
    </xf>
    <xf numFmtId="0" fontId="5" fillId="0" borderId="0" xfId="2" applyFont="1" applyAlignment="1">
      <alignment horizontal="right" vertical="center"/>
    </xf>
    <xf numFmtId="0" fontId="5" fillId="0" borderId="17" xfId="2" applyFont="1" applyBorder="1" applyAlignment="1">
      <alignment horizontal="right" vertical="center"/>
    </xf>
    <xf numFmtId="38" fontId="5" fillId="0" borderId="0" xfId="7" applyFont="1" applyFill="1" applyBorder="1" applyAlignment="1">
      <alignment horizontal="right" vertical="center"/>
    </xf>
    <xf numFmtId="0" fontId="2" fillId="0" borderId="0" xfId="2" applyFont="1" applyAlignment="1">
      <alignment vertical="center"/>
    </xf>
    <xf numFmtId="0" fontId="2" fillId="0" borderId="0" xfId="2" applyFont="1" applyAlignment="1">
      <alignment horizontal="center" vertical="center"/>
    </xf>
    <xf numFmtId="0" fontId="7" fillId="0" borderId="0" xfId="2" applyFont="1" applyAlignment="1">
      <alignment vertical="center"/>
    </xf>
    <xf numFmtId="176" fontId="9" fillId="0" borderId="17" xfId="3" applyNumberFormat="1" applyFont="1" applyFill="1" applyBorder="1" applyAlignment="1">
      <alignment vertical="center"/>
    </xf>
    <xf numFmtId="0" fontId="6" fillId="0" borderId="0" xfId="2" applyFont="1" applyAlignment="1">
      <alignment vertical="center"/>
    </xf>
    <xf numFmtId="38" fontId="5" fillId="0" borderId="0" xfId="7" applyFont="1" applyFill="1" applyAlignment="1">
      <alignment vertical="center"/>
    </xf>
    <xf numFmtId="0" fontId="6" fillId="0" borderId="0" xfId="2" applyFont="1" applyAlignment="1">
      <alignment horizontal="center" vertical="center"/>
    </xf>
    <xf numFmtId="49" fontId="6" fillId="0" borderId="0" xfId="2" applyNumberFormat="1" applyFont="1" applyAlignment="1">
      <alignment horizontal="right" vertical="center"/>
    </xf>
    <xf numFmtId="0" fontId="5" fillId="0" borderId="0" xfId="2" applyFont="1" applyAlignment="1">
      <alignment vertical="center" wrapText="1"/>
    </xf>
    <xf numFmtId="38" fontId="5" fillId="0" borderId="0" xfId="7" applyFont="1" applyFill="1" applyBorder="1" applyAlignment="1">
      <alignment vertical="center" wrapText="1"/>
    </xf>
    <xf numFmtId="176" fontId="6" fillId="0" borderId="0" xfId="2" applyNumberFormat="1" applyFont="1" applyAlignment="1">
      <alignment horizontal="right" vertical="center"/>
    </xf>
    <xf numFmtId="177" fontId="7" fillId="0" borderId="0" xfId="2" applyNumberFormat="1" applyFont="1" applyAlignment="1">
      <alignment vertical="center"/>
    </xf>
    <xf numFmtId="176" fontId="5" fillId="0" borderId="0" xfId="2" applyNumberFormat="1" applyFont="1" applyAlignment="1">
      <alignment vertical="center"/>
    </xf>
    <xf numFmtId="0" fontId="5" fillId="0" borderId="18" xfId="2" applyFont="1" applyBorder="1" applyAlignment="1">
      <alignment horizontal="right" vertical="center"/>
    </xf>
    <xf numFmtId="0" fontId="1" fillId="0" borderId="0" xfId="0" applyFont="1"/>
    <xf numFmtId="0" fontId="5" fillId="0" borderId="0" xfId="2" applyFont="1" applyAlignment="1">
      <alignment horizontal="distributed" vertical="center"/>
    </xf>
    <xf numFmtId="176" fontId="6" fillId="0" borderId="17" xfId="2" applyNumberFormat="1" applyFont="1" applyBorder="1" applyAlignment="1">
      <alignment vertical="center"/>
    </xf>
    <xf numFmtId="176" fontId="6" fillId="0" borderId="17" xfId="2" applyNumberFormat="1" applyFont="1" applyBorder="1" applyAlignment="1">
      <alignment horizontal="right" vertical="center"/>
    </xf>
    <xf numFmtId="0" fontId="5" fillId="0" borderId="0" xfId="2" applyFont="1" applyAlignment="1">
      <alignment horizontal="distributed" vertical="center" shrinkToFit="1"/>
    </xf>
    <xf numFmtId="176" fontId="6" fillId="0" borderId="17" xfId="3" applyNumberFormat="1" applyFont="1" applyFill="1" applyBorder="1" applyAlignment="1">
      <alignment vertical="center"/>
    </xf>
    <xf numFmtId="0" fontId="5" fillId="0" borderId="1" xfId="2" applyFont="1" applyBorder="1" applyAlignment="1">
      <alignment vertical="center"/>
    </xf>
    <xf numFmtId="0" fontId="5" fillId="0" borderId="1" xfId="2" applyFont="1" applyBorder="1" applyAlignment="1">
      <alignment horizontal="distributed" vertical="center"/>
    </xf>
    <xf numFmtId="176" fontId="6" fillId="0" borderId="1" xfId="2" applyNumberFormat="1" applyFont="1" applyBorder="1" applyAlignment="1">
      <alignment vertical="center"/>
    </xf>
    <xf numFmtId="49" fontId="5" fillId="0" borderId="2" xfId="2" applyNumberFormat="1" applyFont="1" applyBorder="1" applyAlignment="1">
      <alignment vertical="center"/>
    </xf>
    <xf numFmtId="0" fontId="2" fillId="0" borderId="0" xfId="8" applyFont="1" applyAlignment="1">
      <alignment vertical="center"/>
    </xf>
    <xf numFmtId="0" fontId="5" fillId="0" borderId="0" xfId="8" applyFont="1" applyAlignment="1">
      <alignment vertical="center"/>
    </xf>
    <xf numFmtId="0" fontId="5" fillId="0" borderId="0" xfId="8" applyFont="1" applyAlignment="1">
      <alignment horizontal="center" vertical="center"/>
    </xf>
    <xf numFmtId="0" fontId="5" fillId="0" borderId="13" xfId="8" applyFont="1" applyBorder="1" applyAlignment="1">
      <alignment horizontal="center" vertical="center"/>
    </xf>
    <xf numFmtId="0" fontId="5" fillId="0" borderId="11" xfId="8" applyFont="1" applyBorder="1" applyAlignment="1">
      <alignment horizontal="center" vertical="center"/>
    </xf>
    <xf numFmtId="0" fontId="10" fillId="0" borderId="0" xfId="8" applyFont="1" applyAlignment="1">
      <alignment horizontal="right" vertical="center"/>
    </xf>
    <xf numFmtId="0" fontId="10" fillId="0" borderId="17" xfId="8" applyFont="1" applyBorder="1" applyAlignment="1">
      <alignment horizontal="right" vertical="center"/>
    </xf>
    <xf numFmtId="38" fontId="6" fillId="0" borderId="17" xfId="8" applyNumberFormat="1" applyFont="1" applyBorder="1" applyAlignment="1">
      <alignment vertical="center" wrapText="1"/>
    </xf>
    <xf numFmtId="38" fontId="6" fillId="0" borderId="0" xfId="8" applyNumberFormat="1" applyFont="1" applyAlignment="1">
      <alignment vertical="center" wrapText="1"/>
    </xf>
    <xf numFmtId="0" fontId="6" fillId="0" borderId="0" xfId="8" applyFont="1" applyAlignment="1">
      <alignment horizontal="right" vertical="center"/>
    </xf>
    <xf numFmtId="0" fontId="5" fillId="0" borderId="1" xfId="8" applyFont="1" applyBorder="1" applyAlignment="1">
      <alignment vertical="center"/>
    </xf>
    <xf numFmtId="0" fontId="5" fillId="0" borderId="19" xfId="8" applyFont="1" applyBorder="1" applyAlignment="1">
      <alignment vertical="center"/>
    </xf>
    <xf numFmtId="0" fontId="2" fillId="0" borderId="0" xfId="0" applyFont="1" applyAlignment="1">
      <alignment vertical="center"/>
    </xf>
    <xf numFmtId="0" fontId="5" fillId="0" borderId="0" xfId="0" applyFont="1" applyAlignment="1">
      <alignment vertical="center"/>
    </xf>
    <xf numFmtId="38" fontId="5" fillId="0" borderId="0" xfId="0" applyNumberFormat="1" applyFont="1" applyAlignment="1">
      <alignment vertical="center"/>
    </xf>
    <xf numFmtId="0" fontId="5" fillId="0" borderId="0" xfId="0" applyFont="1" applyAlignment="1">
      <alignment horizontal="center" vertical="center"/>
    </xf>
    <xf numFmtId="0" fontId="5" fillId="0" borderId="15" xfId="0" applyFont="1" applyBorder="1" applyAlignment="1">
      <alignment vertical="center"/>
    </xf>
    <xf numFmtId="0" fontId="5" fillId="0" borderId="0" xfId="0" applyFont="1" applyAlignment="1">
      <alignment horizontal="right" vertical="center"/>
    </xf>
    <xf numFmtId="0" fontId="9" fillId="0" borderId="17" xfId="0" applyFont="1" applyBorder="1" applyAlignment="1">
      <alignment horizontal="righ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7" xfId="0" applyFont="1" applyBorder="1" applyAlignment="1">
      <alignment horizontal="distributed" vertical="center"/>
    </xf>
    <xf numFmtId="177" fontId="5" fillId="0" borderId="0" xfId="0" applyNumberFormat="1" applyFont="1" applyAlignment="1">
      <alignment vertical="center"/>
    </xf>
    <xf numFmtId="0" fontId="5" fillId="0" borderId="0" xfId="0" applyFont="1" applyAlignment="1">
      <alignment vertical="center" textRotation="255"/>
    </xf>
    <xf numFmtId="0" fontId="5" fillId="0" borderId="1" xfId="0" applyFont="1" applyBorder="1" applyAlignment="1">
      <alignment vertical="center"/>
    </xf>
    <xf numFmtId="0" fontId="5" fillId="0" borderId="19" xfId="0" applyFont="1" applyBorder="1" applyAlignment="1">
      <alignment vertical="center"/>
    </xf>
    <xf numFmtId="0" fontId="10" fillId="0" borderId="0" xfId="0" applyFont="1" applyAlignment="1">
      <alignment horizontal="right" vertical="center"/>
    </xf>
    <xf numFmtId="0" fontId="10" fillId="0" borderId="25" xfId="0" applyFont="1" applyBorder="1" applyAlignment="1">
      <alignment horizontal="right" vertical="center"/>
    </xf>
    <xf numFmtId="0" fontId="10" fillId="0" borderId="15" xfId="0" applyFont="1" applyBorder="1" applyAlignment="1">
      <alignment horizontal="right" vertical="center"/>
    </xf>
    <xf numFmtId="0" fontId="10" fillId="0" borderId="16" xfId="0" applyFont="1" applyBorder="1" applyAlignment="1">
      <alignment horizontal="right" vertical="center"/>
    </xf>
    <xf numFmtId="0" fontId="5" fillId="0" borderId="17" xfId="0" applyFont="1" applyBorder="1" applyAlignment="1">
      <alignment horizontal="left" vertical="center" indent="1"/>
    </xf>
    <xf numFmtId="0" fontId="5" fillId="0" borderId="0" xfId="0" applyFont="1" applyAlignment="1">
      <alignment horizontal="left" vertical="center" indent="1"/>
    </xf>
    <xf numFmtId="38" fontId="6" fillId="0" borderId="0" xfId="0" applyNumberFormat="1" applyFont="1" applyAlignment="1">
      <alignment vertical="center" wrapText="1"/>
    </xf>
    <xf numFmtId="0" fontId="5" fillId="0" borderId="14" xfId="0" applyFont="1" applyBorder="1" applyAlignment="1">
      <alignment vertical="center"/>
    </xf>
    <xf numFmtId="0" fontId="5" fillId="0" borderId="14" xfId="0" applyFont="1" applyBorder="1" applyAlignment="1">
      <alignment horizontal="left" vertical="center" indent="1"/>
    </xf>
    <xf numFmtId="0" fontId="5" fillId="0" borderId="18" xfId="0" applyFont="1" applyBorder="1" applyAlignment="1">
      <alignment vertical="center"/>
    </xf>
    <xf numFmtId="38" fontId="5" fillId="0" borderId="0" xfId="8" applyNumberFormat="1" applyFont="1" applyAlignment="1">
      <alignment vertical="center"/>
    </xf>
    <xf numFmtId="3" fontId="5" fillId="0" borderId="0" xfId="2" applyNumberFormat="1" applyFont="1" applyFill="1" applyBorder="1" applyAlignment="1">
      <alignment horizontal="distributed" vertical="center"/>
    </xf>
    <xf numFmtId="0" fontId="5" fillId="0" borderId="0" xfId="2" applyFont="1" applyFill="1" applyBorder="1" applyAlignment="1">
      <alignment horizontal="distributed" vertical="center"/>
    </xf>
    <xf numFmtId="0" fontId="5" fillId="0" borderId="3"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center" vertical="center"/>
    </xf>
    <xf numFmtId="0" fontId="5" fillId="0" borderId="0" xfId="0" applyFont="1" applyFill="1" applyAlignment="1">
      <alignment horizontal="distributed"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textRotation="255"/>
    </xf>
    <xf numFmtId="0" fontId="5" fillId="0" borderId="0" xfId="0" applyFont="1" applyFill="1" applyBorder="1" applyAlignment="1">
      <alignment horizontal="left" vertical="center" wrapText="1"/>
    </xf>
    <xf numFmtId="0" fontId="5" fillId="0" borderId="16" xfId="0" applyFont="1" applyFill="1" applyBorder="1" applyAlignment="1">
      <alignment horizontal="right" vertical="center"/>
    </xf>
    <xf numFmtId="0" fontId="5" fillId="0" borderId="0" xfId="0" applyFont="1" applyFill="1" applyAlignment="1">
      <alignment horizontal="right" vertical="center"/>
    </xf>
    <xf numFmtId="177" fontId="6" fillId="0" borderId="0" xfId="1" applyNumberFormat="1" applyFont="1" applyFill="1" applyBorder="1" applyAlignment="1">
      <alignmen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horizontal="distributed" vertical="center" justifyLastLine="1"/>
    </xf>
    <xf numFmtId="0" fontId="5" fillId="0" borderId="6" xfId="2" applyFont="1" applyFill="1" applyBorder="1" applyAlignment="1">
      <alignment horizontal="distributed" vertical="center" justifyLastLine="1"/>
    </xf>
    <xf numFmtId="0" fontId="5" fillId="0" borderId="5" xfId="2" applyFont="1" applyFill="1" applyBorder="1" applyAlignment="1">
      <alignment horizontal="distributed" vertical="center" justifyLastLine="1"/>
    </xf>
    <xf numFmtId="176" fontId="9" fillId="0" borderId="0" xfId="2" applyNumberFormat="1" applyFont="1" applyFill="1" applyBorder="1" applyAlignment="1">
      <alignment horizontal="right" vertical="center" wrapText="1"/>
    </xf>
    <xf numFmtId="0" fontId="5" fillId="0" borderId="0" xfId="0" applyFont="1" applyFill="1" applyAlignment="1">
      <alignment vertical="center"/>
    </xf>
    <xf numFmtId="0" fontId="5" fillId="0" borderId="0" xfId="0" applyFont="1" applyAlignment="1">
      <alignment horizontal="center" vertical="center" textRotation="255"/>
    </xf>
    <xf numFmtId="0" fontId="13" fillId="0" borderId="0" xfId="0" applyFont="1" applyAlignment="1">
      <alignment horizontal="center" vertical="center" textRotation="255"/>
    </xf>
    <xf numFmtId="0" fontId="5" fillId="0" borderId="0" xfId="0" applyFont="1" applyAlignment="1">
      <alignment horizontal="distributed" vertical="center"/>
    </xf>
    <xf numFmtId="0" fontId="13" fillId="0" borderId="0" xfId="0" applyFont="1" applyAlignment="1">
      <alignment vertical="center"/>
    </xf>
    <xf numFmtId="0" fontId="5" fillId="0" borderId="6" xfId="0" applyFont="1" applyBorder="1" applyAlignment="1">
      <alignment horizontal="center" vertical="center"/>
    </xf>
    <xf numFmtId="0" fontId="5" fillId="0" borderId="0" xfId="8" applyFont="1" applyAlignment="1">
      <alignment horizontal="right" vertical="center"/>
    </xf>
    <xf numFmtId="0" fontId="5" fillId="0" borderId="2" xfId="8" applyFont="1" applyBorder="1" applyAlignment="1">
      <alignment horizontal="center" vertical="center"/>
    </xf>
    <xf numFmtId="0" fontId="5" fillId="0" borderId="8" xfId="8" applyFont="1" applyBorder="1" applyAlignment="1">
      <alignment horizontal="center" vertical="center"/>
    </xf>
    <xf numFmtId="0" fontId="5" fillId="0" borderId="14" xfId="0" applyFont="1" applyFill="1" applyBorder="1" applyAlignment="1">
      <alignment horizontal="right" vertical="center"/>
    </xf>
    <xf numFmtId="0" fontId="5" fillId="0" borderId="14" xfId="0" applyFont="1" applyFill="1" applyBorder="1" applyAlignment="1">
      <alignment horizontal="distributed" vertical="center"/>
    </xf>
    <xf numFmtId="0" fontId="5" fillId="0" borderId="0" xfId="0" applyFont="1" applyFill="1" applyBorder="1" applyAlignment="1">
      <alignment vertical="center"/>
    </xf>
    <xf numFmtId="0" fontId="5" fillId="0" borderId="14" xfId="0" applyFont="1" applyFill="1" applyBorder="1" applyAlignment="1">
      <alignment vertical="center"/>
    </xf>
    <xf numFmtId="0" fontId="2" fillId="0" borderId="1" xfId="0" applyFont="1" applyFill="1" applyBorder="1" applyAlignment="1">
      <alignment vertical="center"/>
    </xf>
    <xf numFmtId="0" fontId="5" fillId="0" borderId="0" xfId="6" applyFont="1" applyFill="1"/>
    <xf numFmtId="0" fontId="5" fillId="0" borderId="0" xfId="6" applyFont="1" applyFill="1" applyAlignment="1">
      <alignment vertical="center"/>
    </xf>
    <xf numFmtId="0" fontId="5" fillId="0" borderId="0" xfId="6" applyFont="1" applyFill="1" applyBorder="1"/>
    <xf numFmtId="0" fontId="10" fillId="0" borderId="0" xfId="6" applyFont="1" applyFill="1" applyBorder="1" applyAlignment="1">
      <alignment horizontal="right" vertical="center"/>
    </xf>
    <xf numFmtId="0" fontId="10" fillId="0" borderId="0" xfId="6" applyFont="1" applyFill="1"/>
    <xf numFmtId="0" fontId="5" fillId="0" borderId="6" xfId="6" applyFont="1" applyFill="1" applyBorder="1" applyAlignment="1">
      <alignment horizontal="distributed" vertical="center"/>
    </xf>
    <xf numFmtId="0" fontId="5" fillId="0" borderId="6" xfId="6" applyFont="1" applyFill="1" applyBorder="1" applyAlignment="1">
      <alignment horizontal="distributed" vertical="center" justifyLastLine="1"/>
    </xf>
    <xf numFmtId="0" fontId="5" fillId="0" borderId="7" xfId="6" applyFont="1" applyFill="1" applyBorder="1" applyAlignment="1">
      <alignment horizontal="distributed" vertical="center"/>
    </xf>
    <xf numFmtId="0" fontId="5" fillId="0" borderId="6" xfId="6" applyFont="1" applyFill="1" applyBorder="1" applyAlignment="1">
      <alignment horizontal="center" vertical="center" shrinkToFit="1"/>
    </xf>
    <xf numFmtId="0" fontId="5" fillId="0" borderId="0" xfId="6" applyFont="1" applyFill="1" applyBorder="1" applyAlignment="1">
      <alignment horizontal="distributed" vertical="center"/>
    </xf>
    <xf numFmtId="0" fontId="5" fillId="0" borderId="0" xfId="6" applyFont="1" applyFill="1" applyBorder="1" applyAlignment="1">
      <alignment horizontal="distributed" vertical="center" justifyLastLine="1"/>
    </xf>
    <xf numFmtId="0" fontId="5" fillId="0" borderId="0" xfId="6" applyFont="1" applyFill="1" applyBorder="1" applyAlignment="1">
      <alignment horizontal="center" vertical="center" shrinkToFit="1"/>
    </xf>
    <xf numFmtId="0" fontId="5" fillId="0" borderId="0" xfId="6" applyFont="1" applyFill="1" applyBorder="1" applyAlignment="1">
      <alignment horizontal="right" vertical="top"/>
    </xf>
    <xf numFmtId="0" fontId="5" fillId="0" borderId="14" xfId="6" applyFont="1" applyFill="1" applyBorder="1" applyAlignment="1">
      <alignment horizontal="right" vertical="top"/>
    </xf>
    <xf numFmtId="0" fontId="5" fillId="0" borderId="16" xfId="6" applyFont="1" applyFill="1" applyBorder="1" applyAlignment="1">
      <alignment horizontal="right" vertical="center"/>
    </xf>
    <xf numFmtId="0" fontId="1" fillId="0" borderId="0" xfId="0" applyFont="1" applyFill="1" applyAlignment="1">
      <alignment vertical="center"/>
    </xf>
    <xf numFmtId="0" fontId="5" fillId="0" borderId="0" xfId="6" applyFont="1" applyFill="1" applyBorder="1" applyAlignment="1">
      <alignment horizontal="right" vertical="center"/>
    </xf>
    <xf numFmtId="0" fontId="21" fillId="0" borderId="0" xfId="6" applyFont="1" applyFill="1"/>
    <xf numFmtId="0" fontId="2" fillId="0" borderId="0" xfId="6" applyFont="1" applyFill="1" applyBorder="1" applyAlignment="1">
      <alignment vertical="center"/>
    </xf>
    <xf numFmtId="0" fontId="2" fillId="0" borderId="0" xfId="6" applyFont="1" applyFill="1" applyBorder="1" applyAlignment="1">
      <alignment horizontal="center" vertical="center" justifyLastLine="1"/>
    </xf>
    <xf numFmtId="0" fontId="9" fillId="0" borderId="14" xfId="6" applyFont="1" applyFill="1" applyBorder="1" applyAlignment="1">
      <alignment vertical="center"/>
    </xf>
    <xf numFmtId="0" fontId="9" fillId="0" borderId="0" xfId="6" applyFont="1" applyFill="1" applyBorder="1" applyAlignment="1">
      <alignment vertical="center"/>
    </xf>
    <xf numFmtId="38" fontId="9" fillId="0" borderId="0" xfId="6" applyNumberFormat="1" applyFont="1" applyFill="1" applyBorder="1" applyAlignment="1">
      <alignment horizontal="right" vertical="center"/>
    </xf>
    <xf numFmtId="0" fontId="21" fillId="0" borderId="0" xfId="6" applyFont="1" applyFill="1" applyBorder="1"/>
    <xf numFmtId="0" fontId="27" fillId="0" borderId="0" xfId="6" applyFont="1" applyFill="1"/>
    <xf numFmtId="38" fontId="21" fillId="0" borderId="0" xfId="6" applyNumberFormat="1" applyFont="1" applyFill="1" applyBorder="1"/>
    <xf numFmtId="0" fontId="5" fillId="0" borderId="0" xfId="6" applyFont="1" applyFill="1" applyBorder="1" applyAlignment="1">
      <alignment vertical="center"/>
    </xf>
    <xf numFmtId="0" fontId="6" fillId="0" borderId="14" xfId="6" applyFont="1" applyFill="1" applyBorder="1" applyAlignment="1">
      <alignment vertical="center"/>
    </xf>
    <xf numFmtId="0" fontId="6" fillId="0" borderId="0" xfId="6" applyFont="1" applyFill="1" applyBorder="1" applyAlignment="1">
      <alignment vertical="center"/>
    </xf>
    <xf numFmtId="0" fontId="5" fillId="0" borderId="14" xfId="6" applyFont="1" applyFill="1" applyBorder="1" applyAlignment="1">
      <alignment vertical="center"/>
    </xf>
    <xf numFmtId="38" fontId="21" fillId="0" borderId="0" xfId="6" applyNumberFormat="1" applyFont="1" applyFill="1"/>
    <xf numFmtId="38" fontId="6" fillId="0" borderId="0" xfId="6" applyNumberFormat="1" applyFont="1" applyFill="1" applyBorder="1" applyAlignment="1">
      <alignment horizontal="right" vertical="center"/>
    </xf>
    <xf numFmtId="0" fontId="6" fillId="0" borderId="0" xfId="6" applyFont="1" applyFill="1" applyBorder="1"/>
    <xf numFmtId="0" fontId="5" fillId="0" borderId="0" xfId="6" applyNumberFormat="1" applyFont="1" applyFill="1" applyBorder="1" applyAlignment="1">
      <alignment horizontal="distributed" vertical="center"/>
    </xf>
    <xf numFmtId="0" fontId="5" fillId="0" borderId="1" xfId="6" applyFont="1" applyFill="1" applyBorder="1"/>
    <xf numFmtId="0" fontId="6" fillId="0" borderId="18" xfId="6" applyFont="1" applyFill="1" applyBorder="1"/>
    <xf numFmtId="0" fontId="6" fillId="0" borderId="1" xfId="6" applyFont="1" applyFill="1" applyBorder="1"/>
    <xf numFmtId="0" fontId="6" fillId="0" borderId="0" xfId="6" applyFont="1" applyFill="1"/>
    <xf numFmtId="0" fontId="5" fillId="0" borderId="0" xfId="0" applyFont="1" applyFill="1" applyAlignment="1">
      <alignment vertical="center"/>
    </xf>
    <xf numFmtId="0" fontId="5" fillId="0" borderId="0" xfId="9" applyFont="1" applyFill="1" applyAlignment="1">
      <alignment vertical="center"/>
    </xf>
    <xf numFmtId="0" fontId="5" fillId="0" borderId="0" xfId="9" applyFont="1" applyFill="1" applyAlignment="1">
      <alignment horizontal="right" vertical="center"/>
    </xf>
    <xf numFmtId="0" fontId="5" fillId="0" borderId="3" xfId="9" applyFont="1" applyFill="1" applyBorder="1" applyAlignment="1">
      <alignment horizontal="center" vertical="center"/>
    </xf>
    <xf numFmtId="0" fontId="5" fillId="0" borderId="0" xfId="9" applyFont="1" applyFill="1" applyAlignment="1">
      <alignment horizontal="center" vertical="center"/>
    </xf>
    <xf numFmtId="0" fontId="5" fillId="0" borderId="14"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13" xfId="9" applyFont="1" applyFill="1" applyBorder="1" applyAlignment="1">
      <alignment horizontal="center" vertical="center"/>
    </xf>
    <xf numFmtId="0" fontId="5" fillId="0" borderId="11" xfId="9" applyFont="1" applyFill="1" applyBorder="1" applyAlignment="1">
      <alignment horizontal="center" vertical="center"/>
    </xf>
    <xf numFmtId="0" fontId="10" fillId="0" borderId="0" xfId="9" applyFont="1" applyFill="1" applyBorder="1" applyAlignment="1">
      <alignment horizontal="right" vertical="center"/>
    </xf>
    <xf numFmtId="0" fontId="10" fillId="0" borderId="17" xfId="9" applyFont="1" applyFill="1" applyBorder="1" applyAlignment="1">
      <alignment horizontal="right" vertical="center"/>
    </xf>
    <xf numFmtId="0" fontId="10" fillId="0" borderId="0" xfId="9" applyFont="1" applyFill="1" applyAlignment="1">
      <alignment horizontal="right" vertical="center"/>
    </xf>
    <xf numFmtId="0" fontId="2" fillId="0" borderId="0" xfId="9" applyFont="1" applyFill="1" applyBorder="1" applyAlignment="1">
      <alignment horizontal="center" vertical="center" wrapText="1"/>
    </xf>
    <xf numFmtId="0" fontId="9" fillId="0" borderId="14" xfId="9" applyFont="1" applyFill="1" applyBorder="1" applyAlignment="1">
      <alignment horizontal="right" vertical="center"/>
    </xf>
    <xf numFmtId="38" fontId="9" fillId="0" borderId="0" xfId="9" applyNumberFormat="1" applyFont="1" applyFill="1" applyBorder="1" applyAlignment="1">
      <alignment horizontal="right" vertical="center" wrapText="1"/>
    </xf>
    <xf numFmtId="0" fontId="9" fillId="0" borderId="0" xfId="9" applyFont="1" applyFill="1" applyAlignment="1">
      <alignment vertical="center"/>
    </xf>
    <xf numFmtId="0" fontId="2" fillId="0" borderId="0" xfId="9" applyFont="1" applyFill="1" applyBorder="1" applyAlignment="1">
      <alignment horizontal="center" vertical="center" wrapText="1" justifyLastLine="1"/>
    </xf>
    <xf numFmtId="0" fontId="2" fillId="0" borderId="0" xfId="9" applyFont="1" applyFill="1" applyBorder="1" applyAlignment="1">
      <alignment vertical="center" wrapText="1"/>
    </xf>
    <xf numFmtId="0" fontId="9" fillId="0" borderId="14" xfId="9" applyFont="1" applyFill="1" applyBorder="1" applyAlignment="1">
      <alignment vertical="center"/>
    </xf>
    <xf numFmtId="0" fontId="2" fillId="0" borderId="0" xfId="9" applyFont="1" applyFill="1" applyBorder="1" applyAlignment="1">
      <alignment horizontal="distributed" vertical="center" wrapText="1"/>
    </xf>
    <xf numFmtId="0" fontId="5" fillId="0" borderId="0" xfId="9" applyFont="1" applyFill="1" applyBorder="1" applyAlignment="1">
      <alignment horizontal="distributed" vertical="center"/>
    </xf>
    <xf numFmtId="0" fontId="5" fillId="0" borderId="0" xfId="9" applyFont="1" applyFill="1" applyBorder="1" applyAlignment="1">
      <alignment vertical="center"/>
    </xf>
    <xf numFmtId="38" fontId="6" fillId="0" borderId="0" xfId="9" applyNumberFormat="1" applyFont="1" applyFill="1" applyBorder="1" applyAlignment="1">
      <alignment horizontal="right" vertical="center" wrapText="1"/>
    </xf>
    <xf numFmtId="0" fontId="5" fillId="0" borderId="1" xfId="9" applyFont="1" applyFill="1" applyBorder="1" applyAlignment="1">
      <alignment vertical="center"/>
    </xf>
    <xf numFmtId="38" fontId="6" fillId="0" borderId="19" xfId="9" applyNumberFormat="1" applyFont="1" applyFill="1" applyBorder="1" applyAlignment="1">
      <alignment horizontal="right" vertical="center" wrapText="1"/>
    </xf>
    <xf numFmtId="38" fontId="6" fillId="0" borderId="1" xfId="9" applyNumberFormat="1" applyFont="1" applyFill="1" applyBorder="1" applyAlignment="1">
      <alignment horizontal="right" vertical="center" wrapText="1"/>
    </xf>
    <xf numFmtId="0" fontId="5" fillId="0" borderId="0" xfId="10" applyFont="1" applyFill="1" applyAlignment="1">
      <alignment vertical="center"/>
    </xf>
    <xf numFmtId="0" fontId="5" fillId="0" borderId="0" xfId="10" applyFont="1" applyFill="1" applyBorder="1" applyAlignment="1">
      <alignment vertical="center"/>
    </xf>
    <xf numFmtId="177" fontId="5" fillId="0" borderId="0" xfId="10" applyNumberFormat="1" applyFont="1" applyFill="1" applyAlignment="1">
      <alignment vertical="center"/>
    </xf>
    <xf numFmtId="0" fontId="5" fillId="0" borderId="0" xfId="10" applyFont="1" applyFill="1" applyAlignment="1">
      <alignment horizontal="right" vertical="center"/>
    </xf>
    <xf numFmtId="0" fontId="5" fillId="0" borderId="1" xfId="10" applyFont="1" applyFill="1" applyBorder="1" applyAlignment="1">
      <alignment vertical="center"/>
    </xf>
    <xf numFmtId="0" fontId="10" fillId="0" borderId="0" xfId="10" applyFont="1" applyFill="1" applyAlignment="1">
      <alignment vertical="center"/>
    </xf>
    <xf numFmtId="0" fontId="5" fillId="0" borderId="3" xfId="10" applyFont="1" applyFill="1" applyBorder="1" applyAlignment="1">
      <alignment horizontal="center" vertical="center"/>
    </xf>
    <xf numFmtId="0" fontId="5" fillId="0" borderId="4" xfId="10" applyFont="1" applyFill="1" applyBorder="1" applyAlignment="1">
      <alignment horizontal="center" vertical="center"/>
    </xf>
    <xf numFmtId="0" fontId="10" fillId="0" borderId="0" xfId="10" applyFont="1" applyFill="1" applyAlignment="1">
      <alignment horizontal="center" vertical="center"/>
    </xf>
    <xf numFmtId="0" fontId="5" fillId="0" borderId="9" xfId="10" applyFont="1" applyFill="1" applyBorder="1" applyAlignment="1">
      <alignment horizontal="center" vertical="center"/>
    </xf>
    <xf numFmtId="0" fontId="5" fillId="0" borderId="10" xfId="10" applyFont="1" applyFill="1" applyBorder="1" applyAlignment="1">
      <alignment horizontal="center" vertical="center"/>
    </xf>
    <xf numFmtId="0" fontId="5" fillId="0" borderId="0" xfId="10" applyFont="1" applyFill="1" applyBorder="1" applyAlignment="1">
      <alignment horizontal="center" vertical="center"/>
    </xf>
    <xf numFmtId="0" fontId="5" fillId="0" borderId="14" xfId="10" applyFont="1" applyFill="1" applyBorder="1" applyAlignment="1">
      <alignment horizontal="center" vertical="center"/>
    </xf>
    <xf numFmtId="0" fontId="5" fillId="0" borderId="16" xfId="10" applyFont="1" applyFill="1" applyBorder="1" applyAlignment="1">
      <alignment horizontal="center" vertical="center"/>
    </xf>
    <xf numFmtId="0" fontId="7" fillId="0" borderId="0" xfId="10" applyFont="1" applyFill="1" applyBorder="1" applyAlignment="1">
      <alignment horizontal="center" vertical="center"/>
    </xf>
    <xf numFmtId="0" fontId="7" fillId="0" borderId="0" xfId="10" applyFont="1" applyFill="1" applyBorder="1" applyAlignment="1">
      <alignment horizontal="center" vertical="center" wrapText="1"/>
    </xf>
    <xf numFmtId="0" fontId="5" fillId="0" borderId="17" xfId="10" applyFont="1" applyFill="1" applyBorder="1" applyAlignment="1">
      <alignment horizontal="center" vertical="center"/>
    </xf>
    <xf numFmtId="0" fontId="2" fillId="0" borderId="0" xfId="10" applyFont="1" applyFill="1" applyBorder="1" applyAlignment="1">
      <alignment horizontal="right" vertical="center"/>
    </xf>
    <xf numFmtId="0" fontId="9" fillId="0" borderId="14" xfId="10" applyFont="1" applyFill="1" applyBorder="1" applyAlignment="1">
      <alignment vertical="center"/>
    </xf>
    <xf numFmtId="38" fontId="9" fillId="0" borderId="0" xfId="10" applyNumberFormat="1" applyFont="1" applyFill="1" applyBorder="1" applyAlignment="1">
      <alignment vertical="center"/>
    </xf>
    <xf numFmtId="177" fontId="9" fillId="0" borderId="0" xfId="10" applyNumberFormat="1" applyFont="1" applyFill="1" applyBorder="1" applyAlignment="1">
      <alignment horizontal="right" vertical="center" wrapText="1"/>
    </xf>
    <xf numFmtId="0" fontId="9" fillId="0" borderId="17" xfId="10" applyFont="1" applyFill="1" applyBorder="1" applyAlignment="1">
      <alignment horizontal="right" vertical="center"/>
    </xf>
    <xf numFmtId="0" fontId="12" fillId="0" borderId="0" xfId="10" applyFont="1" applyFill="1" applyAlignment="1">
      <alignment vertical="center"/>
    </xf>
    <xf numFmtId="0" fontId="5" fillId="0" borderId="14" xfId="10" applyFont="1" applyFill="1" applyBorder="1" applyAlignment="1">
      <alignment vertical="center"/>
    </xf>
    <xf numFmtId="0" fontId="5" fillId="0" borderId="17" xfId="10" applyFont="1" applyFill="1" applyBorder="1" applyAlignment="1">
      <alignment vertical="center"/>
    </xf>
    <xf numFmtId="0" fontId="5" fillId="0" borderId="0" xfId="10" applyFont="1" applyFill="1" applyBorder="1" applyAlignment="1">
      <alignment horizontal="distributed" vertical="center"/>
    </xf>
    <xf numFmtId="0" fontId="5" fillId="0" borderId="17" xfId="10" applyFont="1" applyFill="1" applyBorder="1" applyAlignment="1">
      <alignment horizontal="distributed" vertical="center"/>
    </xf>
    <xf numFmtId="0" fontId="5" fillId="0" borderId="14" xfId="10" applyFont="1" applyFill="1" applyBorder="1" applyAlignment="1">
      <alignment horizontal="distributed" vertical="center"/>
    </xf>
    <xf numFmtId="0" fontId="5" fillId="0" borderId="1" xfId="10" applyFont="1" applyFill="1" applyBorder="1" applyAlignment="1">
      <alignment horizontal="distributed" vertical="center"/>
    </xf>
    <xf numFmtId="0" fontId="5" fillId="0" borderId="18" xfId="10" applyFont="1" applyFill="1" applyBorder="1" applyAlignment="1">
      <alignment horizontal="distributed" vertical="center"/>
    </xf>
    <xf numFmtId="38" fontId="6" fillId="0" borderId="1" xfId="10" applyNumberFormat="1" applyFont="1" applyFill="1" applyBorder="1" applyAlignment="1">
      <alignment vertical="center" wrapText="1"/>
    </xf>
    <xf numFmtId="38" fontId="7" fillId="0" borderId="1" xfId="10" applyNumberFormat="1" applyFont="1" applyFill="1" applyBorder="1" applyAlignment="1">
      <alignment vertical="center" wrapText="1"/>
    </xf>
    <xf numFmtId="0" fontId="5" fillId="0" borderId="19" xfId="10" applyFont="1" applyFill="1" applyBorder="1" applyAlignment="1">
      <alignment vertical="center"/>
    </xf>
    <xf numFmtId="38" fontId="6" fillId="0" borderId="0" xfId="10" applyNumberFormat="1" applyFont="1" applyFill="1" applyAlignment="1">
      <alignment vertical="center" wrapText="1"/>
    </xf>
    <xf numFmtId="38" fontId="7" fillId="0" borderId="0" xfId="10" applyNumberFormat="1" applyFont="1" applyFill="1" applyAlignment="1">
      <alignment vertical="center" wrapText="1"/>
    </xf>
    <xf numFmtId="0" fontId="10" fillId="0" borderId="0" xfId="10" applyFont="1" applyFill="1" applyBorder="1" applyAlignment="1">
      <alignment vertical="center"/>
    </xf>
    <xf numFmtId="0" fontId="28" fillId="0" borderId="0" xfId="10" applyFont="1" applyFill="1" applyAlignment="1">
      <alignment vertical="center"/>
    </xf>
    <xf numFmtId="0" fontId="8" fillId="0" borderId="0" xfId="13" applyFont="1" applyFill="1" applyAlignment="1">
      <alignment vertical="center"/>
    </xf>
    <xf numFmtId="0" fontId="5" fillId="0" borderId="0" xfId="13" applyFont="1" applyFill="1" applyAlignment="1">
      <alignment vertical="center"/>
    </xf>
    <xf numFmtId="0" fontId="5" fillId="0" borderId="0" xfId="13" applyFont="1" applyFill="1" applyBorder="1" applyAlignment="1">
      <alignment vertical="center"/>
    </xf>
    <xf numFmtId="0" fontId="5" fillId="0" borderId="0" xfId="13" applyFont="1" applyFill="1" applyBorder="1" applyAlignment="1">
      <alignment horizontal="right" vertical="center"/>
    </xf>
    <xf numFmtId="0" fontId="8" fillId="0" borderId="0" xfId="13" applyFont="1" applyFill="1" applyBorder="1" applyAlignment="1">
      <alignment vertical="center"/>
    </xf>
    <xf numFmtId="0" fontId="8" fillId="0" borderId="6" xfId="13" applyFont="1" applyFill="1" applyBorder="1" applyAlignment="1">
      <alignment horizontal="center" vertical="center"/>
    </xf>
    <xf numFmtId="0" fontId="5" fillId="0" borderId="6" xfId="13" applyFont="1" applyFill="1" applyBorder="1" applyAlignment="1">
      <alignment horizontal="center" vertical="center"/>
    </xf>
    <xf numFmtId="0" fontId="5" fillId="0" borderId="5" xfId="13" applyFont="1" applyFill="1" applyBorder="1" applyAlignment="1">
      <alignment horizontal="distributed" vertical="center" justifyLastLine="1"/>
    </xf>
    <xf numFmtId="0" fontId="8" fillId="0" borderId="0" xfId="13" applyFont="1" applyFill="1" applyAlignment="1">
      <alignment horizontal="center" vertical="center"/>
    </xf>
    <xf numFmtId="0" fontId="8" fillId="0" borderId="0" xfId="13" applyFont="1" applyFill="1" applyBorder="1" applyAlignment="1">
      <alignment horizontal="center" vertical="center"/>
    </xf>
    <xf numFmtId="0" fontId="5" fillId="0" borderId="0" xfId="13" applyFont="1" applyFill="1" applyBorder="1" applyAlignment="1">
      <alignment horizontal="center" vertical="center"/>
    </xf>
    <xf numFmtId="0" fontId="5" fillId="0" borderId="15" xfId="13" applyFont="1" applyFill="1" applyBorder="1" applyAlignment="1">
      <alignment horizontal="center" vertical="center"/>
    </xf>
    <xf numFmtId="0" fontId="5" fillId="0" borderId="16" xfId="13" applyFont="1" applyFill="1" applyBorder="1" applyAlignment="1">
      <alignment horizontal="center" vertical="center"/>
    </xf>
    <xf numFmtId="0" fontId="10" fillId="0" borderId="0" xfId="13" applyFont="1" applyFill="1" applyBorder="1" applyAlignment="1">
      <alignment horizontal="center" vertical="center"/>
    </xf>
    <xf numFmtId="0" fontId="5" fillId="0" borderId="0" xfId="13" applyFont="1" applyFill="1" applyBorder="1" applyAlignment="1">
      <alignment horizontal="distributed" vertical="center"/>
    </xf>
    <xf numFmtId="0" fontId="5" fillId="0" borderId="14" xfId="13" applyFont="1" applyFill="1" applyBorder="1" applyAlignment="1">
      <alignment horizontal="distributed" vertical="center"/>
    </xf>
    <xf numFmtId="38" fontId="6" fillId="0" borderId="0" xfId="13" applyNumberFormat="1" applyFont="1" applyFill="1" applyBorder="1" applyAlignment="1">
      <alignment horizontal="right" vertical="center" wrapText="1"/>
    </xf>
    <xf numFmtId="38" fontId="10" fillId="0" borderId="0" xfId="13" applyNumberFormat="1" applyFont="1" applyFill="1" applyBorder="1" applyAlignment="1">
      <alignment horizontal="left" vertical="center"/>
    </xf>
    <xf numFmtId="38" fontId="6" fillId="0" borderId="0" xfId="3" applyFont="1" applyFill="1" applyBorder="1" applyAlignment="1">
      <alignment vertical="center"/>
    </xf>
    <xf numFmtId="38" fontId="10" fillId="0" borderId="0" xfId="13" applyNumberFormat="1" applyFont="1" applyFill="1" applyBorder="1" applyAlignment="1">
      <alignment horizontal="right" vertical="center" wrapText="1"/>
    </xf>
    <xf numFmtId="0" fontId="8" fillId="0" borderId="1" xfId="13" applyFont="1" applyFill="1" applyBorder="1" applyAlignment="1">
      <alignment vertical="center"/>
    </xf>
    <xf numFmtId="0" fontId="5" fillId="0" borderId="1" xfId="13" applyFont="1" applyFill="1" applyBorder="1" applyAlignment="1">
      <alignment horizontal="distributed" vertical="center"/>
    </xf>
    <xf numFmtId="38" fontId="5" fillId="0" borderId="19" xfId="13" applyNumberFormat="1" applyFont="1" applyFill="1" applyBorder="1" applyAlignment="1">
      <alignment horizontal="right" vertical="center" wrapText="1"/>
    </xf>
    <xf numFmtId="38" fontId="5" fillId="0" borderId="0" xfId="13" applyNumberFormat="1" applyFont="1" applyFill="1" applyBorder="1" applyAlignment="1">
      <alignment horizontal="right" vertical="center" wrapText="1"/>
    </xf>
    <xf numFmtId="38" fontId="8" fillId="0" borderId="0" xfId="13" applyNumberFormat="1" applyFont="1" applyFill="1" applyBorder="1" applyAlignment="1">
      <alignment horizontal="right" vertical="center" wrapText="1"/>
    </xf>
    <xf numFmtId="0" fontId="5" fillId="0" borderId="2" xfId="13" applyFont="1" applyFill="1" applyBorder="1" applyAlignment="1">
      <alignment vertical="center"/>
    </xf>
    <xf numFmtId="0" fontId="5" fillId="0" borderId="0" xfId="0" applyFont="1" applyFill="1" applyAlignment="1">
      <alignment horizontal="center" vertical="center"/>
    </xf>
    <xf numFmtId="0" fontId="10" fillId="0" borderId="0" xfId="0" applyFont="1" applyFill="1" applyAlignment="1">
      <alignment horizontal="right" vertical="center"/>
    </xf>
    <xf numFmtId="3" fontId="6" fillId="0" borderId="0" xfId="0" applyNumberFormat="1" applyFont="1" applyFill="1" applyBorder="1" applyAlignment="1">
      <alignment horizontal="right" vertical="center"/>
    </xf>
    <xf numFmtId="0" fontId="5" fillId="0" borderId="17" xfId="0" applyFont="1" applyFill="1" applyBorder="1" applyAlignment="1">
      <alignment horizontal="right" vertical="center"/>
    </xf>
    <xf numFmtId="0" fontId="5" fillId="0" borderId="19" xfId="5" applyFont="1" applyFill="1" applyBorder="1" applyAlignment="1">
      <alignment vertical="center"/>
    </xf>
    <xf numFmtId="0" fontId="5" fillId="0" borderId="0" xfId="5" applyFont="1" applyFill="1" applyBorder="1" applyAlignment="1">
      <alignment vertical="center"/>
    </xf>
    <xf numFmtId="0" fontId="10" fillId="0" borderId="0" xfId="5" applyFont="1" applyFill="1" applyAlignment="1">
      <alignment vertical="center"/>
    </xf>
    <xf numFmtId="3" fontId="5" fillId="0" borderId="0" xfId="0" applyNumberFormat="1" applyFont="1" applyFill="1" applyBorder="1" applyAlignment="1">
      <alignment horizontal="right" vertical="center"/>
    </xf>
    <xf numFmtId="0" fontId="5" fillId="0" borderId="3" xfId="5" applyFont="1" applyFill="1" applyBorder="1" applyAlignment="1">
      <alignment horizontal="distributed" vertical="center" justifyLastLine="1"/>
    </xf>
    <xf numFmtId="0" fontId="10" fillId="0" borderId="0" xfId="5" applyFont="1" applyFill="1" applyAlignment="1">
      <alignment horizontal="center" vertical="center"/>
    </xf>
    <xf numFmtId="0" fontId="5" fillId="0" borderId="9" xfId="5" applyFont="1" applyFill="1" applyBorder="1" applyAlignment="1">
      <alignment horizontal="distributed" vertical="center" justifyLastLine="1"/>
    </xf>
    <xf numFmtId="0" fontId="5" fillId="0" borderId="13" xfId="5" applyFont="1" applyFill="1" applyBorder="1" applyAlignment="1">
      <alignment horizontal="distributed" vertical="center" justifyLastLine="1"/>
    </xf>
    <xf numFmtId="0" fontId="5" fillId="0" borderId="11" xfId="5" applyFont="1" applyFill="1" applyBorder="1" applyAlignment="1">
      <alignment horizontal="distributed" vertical="center" justifyLastLine="1"/>
    </xf>
    <xf numFmtId="0" fontId="5" fillId="0" borderId="17" xfId="5" applyFont="1" applyFill="1" applyBorder="1" applyAlignment="1">
      <alignment horizontal="right" vertical="center"/>
    </xf>
    <xf numFmtId="0" fontId="10" fillId="0" borderId="0" xfId="5" applyFont="1" applyFill="1" applyAlignment="1">
      <alignment horizontal="right" vertical="center"/>
    </xf>
    <xf numFmtId="0" fontId="5" fillId="0" borderId="0" xfId="5" applyFont="1" applyFill="1" applyBorder="1" applyAlignment="1">
      <alignment horizontal="center" vertical="center"/>
    </xf>
    <xf numFmtId="3" fontId="6" fillId="0" borderId="17" xfId="5" applyNumberFormat="1" applyFont="1" applyFill="1" applyBorder="1" applyAlignment="1">
      <alignment horizontal="right" vertical="center"/>
    </xf>
    <xf numFmtId="3" fontId="6" fillId="0" borderId="0" xfId="5" applyNumberFormat="1" applyFont="1" applyFill="1" applyBorder="1" applyAlignment="1">
      <alignment horizontal="right" vertical="center"/>
    </xf>
    <xf numFmtId="0" fontId="6" fillId="0" borderId="0" xfId="5" applyFont="1" applyFill="1" applyAlignment="1">
      <alignment vertical="center"/>
    </xf>
    <xf numFmtId="38" fontId="6" fillId="0" borderId="0" xfId="3" applyFont="1" applyFill="1" applyAlignment="1">
      <alignment vertical="center"/>
    </xf>
    <xf numFmtId="176" fontId="6" fillId="0" borderId="0" xfId="5" applyNumberFormat="1" applyFont="1" applyFill="1" applyBorder="1" applyAlignment="1">
      <alignment horizontal="right" vertical="center"/>
    </xf>
    <xf numFmtId="0" fontId="5" fillId="0" borderId="13"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10" fillId="0" borderId="0" xfId="0" applyFont="1" applyFill="1" applyBorder="1" applyAlignment="1">
      <alignment horizontal="center" vertical="center"/>
    </xf>
    <xf numFmtId="0" fontId="5" fillId="0" borderId="15" xfId="0" applyFont="1" applyFill="1" applyBorder="1" applyAlignment="1">
      <alignment horizontal="right" vertical="center"/>
    </xf>
    <xf numFmtId="3" fontId="6" fillId="0" borderId="17" xfId="0" applyNumberFormat="1" applyFont="1" applyFill="1" applyBorder="1" applyAlignment="1">
      <alignment horizontal="right" vertical="center"/>
    </xf>
    <xf numFmtId="38" fontId="6" fillId="0" borderId="0" xfId="0" applyNumberFormat="1" applyFont="1" applyFill="1" applyBorder="1" applyAlignment="1">
      <alignment vertical="center"/>
    </xf>
    <xf numFmtId="38" fontId="6" fillId="0" borderId="0" xfId="0" applyNumberFormat="1" applyFont="1" applyFill="1" applyBorder="1" applyAlignment="1">
      <alignment horizontal="right" vertical="center"/>
    </xf>
    <xf numFmtId="3" fontId="10" fillId="0" borderId="0" xfId="0" applyNumberFormat="1" applyFont="1" applyFill="1" applyAlignment="1">
      <alignment horizontal="right" vertical="center"/>
    </xf>
    <xf numFmtId="38" fontId="6" fillId="0" borderId="0" xfId="0" applyNumberFormat="1" applyFont="1" applyFill="1" applyBorder="1" applyAlignment="1">
      <alignment horizontal="right" vertical="top"/>
    </xf>
    <xf numFmtId="179" fontId="6" fillId="0" borderId="0" xfId="0" applyNumberFormat="1" applyFont="1" applyFill="1" applyBorder="1" applyAlignment="1">
      <alignment horizontal="right" vertical="top"/>
    </xf>
    <xf numFmtId="180" fontId="6" fillId="0" borderId="0" xfId="0" applyNumberFormat="1" applyFont="1" applyFill="1" applyBorder="1" applyAlignment="1">
      <alignment horizontal="right" vertical="top" wrapText="1"/>
    </xf>
    <xf numFmtId="3" fontId="10" fillId="0" borderId="0" xfId="0" applyNumberFormat="1" applyFont="1" applyFill="1" applyAlignment="1">
      <alignment horizontal="right" vertical="top"/>
    </xf>
    <xf numFmtId="3" fontId="12" fillId="0" borderId="0" xfId="0" applyNumberFormat="1" applyFont="1" applyFill="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3" fontId="6" fillId="0" borderId="17" xfId="0" applyNumberFormat="1" applyFont="1" applyFill="1" applyBorder="1" applyAlignment="1">
      <alignment vertical="center"/>
    </xf>
    <xf numFmtId="3" fontId="6" fillId="0" borderId="0" xfId="0" applyNumberFormat="1" applyFont="1" applyFill="1" applyBorder="1" applyAlignment="1">
      <alignment vertical="center"/>
    </xf>
    <xf numFmtId="0" fontId="10" fillId="0" borderId="19" xfId="0" applyFont="1" applyFill="1" applyBorder="1" applyAlignment="1">
      <alignment vertical="center"/>
    </xf>
    <xf numFmtId="0" fontId="5" fillId="0" borderId="0" xfId="14" applyFont="1" applyFill="1" applyAlignment="1">
      <alignment vertical="center"/>
    </xf>
    <xf numFmtId="0" fontId="10" fillId="0" borderId="0" xfId="14" applyFont="1" applyFill="1" applyAlignment="1">
      <alignment vertical="center"/>
    </xf>
    <xf numFmtId="0" fontId="5" fillId="0" borderId="3" xfId="14" applyFont="1" applyFill="1" applyBorder="1" applyAlignment="1">
      <alignment horizontal="center" vertical="center"/>
    </xf>
    <xf numFmtId="0" fontId="5" fillId="0" borderId="9" xfId="14" applyFont="1" applyFill="1" applyBorder="1" applyAlignment="1">
      <alignment horizontal="center" vertical="center"/>
    </xf>
    <xf numFmtId="0" fontId="5" fillId="0" borderId="13" xfId="14" applyFont="1" applyFill="1" applyBorder="1" applyAlignment="1">
      <alignment horizontal="center" vertical="center"/>
    </xf>
    <xf numFmtId="0" fontId="5" fillId="0" borderId="13" xfId="14" applyFont="1" applyFill="1" applyBorder="1" applyAlignment="1">
      <alignment horizontal="center" vertical="center" wrapText="1"/>
    </xf>
    <xf numFmtId="0" fontId="5" fillId="0" borderId="11" xfId="14" applyFont="1" applyFill="1" applyBorder="1" applyAlignment="1">
      <alignment horizontal="center" vertical="center" wrapText="1"/>
    </xf>
    <xf numFmtId="0" fontId="5" fillId="0" borderId="13" xfId="0" applyFont="1" applyFill="1" applyBorder="1" applyAlignment="1">
      <alignment horizontal="distributed" vertical="center" wrapText="1" justifyLastLine="1"/>
    </xf>
    <xf numFmtId="0" fontId="5" fillId="0" borderId="0" xfId="14" applyFont="1" applyFill="1" applyBorder="1" applyAlignment="1">
      <alignment vertical="center"/>
    </xf>
    <xf numFmtId="0" fontId="5" fillId="0" borderId="15" xfId="14" applyFont="1" applyFill="1" applyBorder="1" applyAlignment="1">
      <alignment horizontal="right" vertical="center"/>
    </xf>
    <xf numFmtId="0" fontId="5" fillId="0" borderId="0" xfId="14" applyFont="1" applyFill="1" applyBorder="1" applyAlignment="1">
      <alignment horizontal="right" vertical="center"/>
    </xf>
    <xf numFmtId="176" fontId="6" fillId="0" borderId="17" xfId="14" applyNumberFormat="1" applyFont="1" applyFill="1" applyBorder="1" applyAlignment="1">
      <alignment horizontal="right" vertical="center"/>
    </xf>
    <xf numFmtId="176" fontId="6" fillId="0" borderId="0" xfId="14" applyNumberFormat="1" applyFont="1" applyFill="1" applyBorder="1" applyAlignment="1">
      <alignment horizontal="right" vertical="center"/>
    </xf>
    <xf numFmtId="0" fontId="5" fillId="0" borderId="0" xfId="14" applyFont="1" applyFill="1" applyAlignment="1">
      <alignment horizontal="right" vertical="center"/>
    </xf>
    <xf numFmtId="176" fontId="6" fillId="0" borderId="0" xfId="0" applyNumberFormat="1" applyFont="1" applyFill="1" applyBorder="1" applyAlignment="1">
      <alignment horizontal="right" vertical="center" wrapText="1"/>
    </xf>
    <xf numFmtId="0" fontId="10" fillId="0" borderId="1" xfId="14" applyFont="1" applyFill="1" applyBorder="1" applyAlignment="1">
      <alignment vertical="center"/>
    </xf>
    <xf numFmtId="0" fontId="10" fillId="0" borderId="19" xfId="14" applyFont="1" applyFill="1" applyBorder="1" applyAlignment="1">
      <alignment vertical="center"/>
    </xf>
    <xf numFmtId="0" fontId="5" fillId="0" borderId="0" xfId="2" applyFont="1" applyFill="1" applyAlignment="1">
      <alignment horizontal="right" vertical="center"/>
    </xf>
    <xf numFmtId="0" fontId="5" fillId="0" borderId="2" xfId="2" applyFont="1" applyFill="1" applyBorder="1" applyAlignment="1">
      <alignment horizontal="center" vertical="center"/>
    </xf>
    <xf numFmtId="0" fontId="13" fillId="0" borderId="0" xfId="0" applyFont="1" applyFill="1" applyAlignment="1">
      <alignment vertical="center"/>
    </xf>
    <xf numFmtId="0" fontId="25" fillId="0" borderId="0" xfId="2" applyFont="1" applyFill="1" applyAlignment="1">
      <alignment horizontal="left" vertical="center"/>
    </xf>
    <xf numFmtId="0" fontId="10" fillId="0" borderId="0" xfId="2" applyFont="1" applyFill="1" applyAlignment="1">
      <alignment horizontal="center" vertical="center"/>
    </xf>
    <xf numFmtId="0" fontId="5" fillId="0" borderId="8"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13" xfId="2" applyFont="1" applyFill="1" applyBorder="1" applyAlignment="1">
      <alignment horizontal="distributed" vertical="center" justifyLastLine="1"/>
    </xf>
    <xf numFmtId="0" fontId="5" fillId="0" borderId="11" xfId="2" applyFont="1" applyFill="1" applyBorder="1" applyAlignment="1">
      <alignment horizontal="distributed" vertical="center" justifyLastLine="1"/>
    </xf>
    <xf numFmtId="0" fontId="5" fillId="0" borderId="0" xfId="2" applyFont="1" applyFill="1" applyBorder="1" applyAlignment="1">
      <alignment horizontal="center" vertical="center"/>
    </xf>
    <xf numFmtId="0" fontId="9" fillId="0" borderId="0" xfId="2" applyFont="1" applyFill="1" applyAlignment="1">
      <alignment horizontal="right" vertical="center"/>
    </xf>
    <xf numFmtId="176" fontId="9" fillId="0" borderId="17" xfId="2" applyNumberFormat="1" applyFont="1" applyFill="1" applyBorder="1" applyAlignment="1">
      <alignment horizontal="right" vertical="center" wrapText="1"/>
    </xf>
    <xf numFmtId="0" fontId="2" fillId="0" borderId="0" xfId="2" applyFont="1" applyFill="1" applyAlignment="1">
      <alignment horizontal="distributed" vertical="center"/>
    </xf>
    <xf numFmtId="176" fontId="9" fillId="0" borderId="0" xfId="2" applyNumberFormat="1" applyFont="1" applyFill="1" applyAlignment="1">
      <alignment horizontal="right" vertical="center" wrapText="1"/>
    </xf>
    <xf numFmtId="176" fontId="6" fillId="0" borderId="17" xfId="2" applyNumberFormat="1" applyFont="1" applyFill="1" applyBorder="1" applyAlignment="1">
      <alignment horizontal="right" vertical="center" wrapText="1"/>
    </xf>
    <xf numFmtId="176" fontId="6" fillId="0" borderId="0" xfId="2" applyNumberFormat="1" applyFont="1" applyFill="1" applyAlignment="1">
      <alignment horizontal="right" vertical="center" wrapText="1"/>
    </xf>
    <xf numFmtId="176" fontId="6" fillId="0" borderId="0" xfId="2" applyNumberFormat="1" applyFont="1" applyFill="1" applyBorder="1" applyAlignment="1">
      <alignment horizontal="right" vertical="center" wrapText="1"/>
    </xf>
    <xf numFmtId="0" fontId="5" fillId="0" borderId="14" xfId="2" applyFont="1" applyFill="1" applyBorder="1" applyAlignment="1">
      <alignment horizontal="right" vertical="center"/>
    </xf>
    <xf numFmtId="0" fontId="21" fillId="0" borderId="0" xfId="2" applyFont="1" applyFill="1" applyAlignment="1">
      <alignment vertical="center"/>
    </xf>
    <xf numFmtId="0" fontId="5" fillId="0" borderId="0" xfId="2" applyFont="1" applyFill="1" applyAlignment="1">
      <alignment horizontal="distributed" vertical="center"/>
    </xf>
    <xf numFmtId="3" fontId="6" fillId="0" borderId="17" xfId="2" applyNumberFormat="1" applyFont="1" applyFill="1" applyBorder="1" applyAlignment="1">
      <alignment horizontal="right" vertical="center"/>
    </xf>
    <xf numFmtId="3" fontId="6" fillId="0" borderId="0" xfId="2" applyNumberFormat="1" applyFont="1" applyFill="1" applyBorder="1" applyAlignment="1">
      <alignment horizontal="right" vertical="center" wrapText="1"/>
    </xf>
    <xf numFmtId="3" fontId="6" fillId="0" borderId="17" xfId="3" applyNumberFormat="1" applyFont="1" applyFill="1" applyBorder="1" applyAlignment="1">
      <alignment horizontal="right" vertical="center" wrapText="1"/>
    </xf>
    <xf numFmtId="3" fontId="6" fillId="0" borderId="0" xfId="3" applyNumberFormat="1" applyFont="1" applyFill="1" applyBorder="1" applyAlignment="1">
      <alignment horizontal="right" vertical="center"/>
    </xf>
    <xf numFmtId="3" fontId="6" fillId="0" borderId="0" xfId="3" applyNumberFormat="1" applyFont="1" applyFill="1" applyBorder="1" applyAlignment="1">
      <alignment horizontal="right" vertical="center" wrapText="1"/>
    </xf>
    <xf numFmtId="0" fontId="5" fillId="0" borderId="14" xfId="2" applyFont="1" applyFill="1" applyBorder="1" applyAlignment="1">
      <alignment vertical="center"/>
    </xf>
    <xf numFmtId="38" fontId="6" fillId="0" borderId="0" xfId="3" applyFont="1" applyFill="1" applyBorder="1" applyAlignment="1">
      <alignment horizontal="right" vertical="center" wrapText="1"/>
    </xf>
    <xf numFmtId="38" fontId="6" fillId="0" borderId="0" xfId="3" applyFont="1" applyFill="1" applyAlignment="1">
      <alignment horizontal="right" vertical="center" wrapText="1"/>
    </xf>
    <xf numFmtId="38" fontId="6" fillId="0" borderId="17" xfId="3" applyFont="1" applyFill="1" applyBorder="1" applyAlignment="1">
      <alignment horizontal="right" vertical="center"/>
    </xf>
    <xf numFmtId="177" fontId="21" fillId="0" borderId="0" xfId="2" applyNumberFormat="1" applyFont="1" applyFill="1" applyBorder="1" applyAlignment="1">
      <alignment horizontal="right" vertical="center"/>
    </xf>
    <xf numFmtId="38" fontId="6" fillId="0" borderId="17" xfId="3" applyFont="1" applyFill="1" applyBorder="1" applyAlignment="1">
      <alignment horizontal="right" vertical="center" wrapText="1"/>
    </xf>
    <xf numFmtId="38" fontId="6" fillId="0" borderId="14" xfId="3" applyFont="1" applyFill="1" applyBorder="1" applyAlignment="1">
      <alignment horizontal="right" vertical="center" wrapText="1"/>
    </xf>
    <xf numFmtId="177" fontId="21" fillId="0" borderId="0" xfId="2" applyNumberFormat="1" applyFont="1" applyFill="1" applyBorder="1" applyAlignment="1">
      <alignment vertical="center"/>
    </xf>
    <xf numFmtId="0" fontId="5" fillId="0" borderId="17" xfId="0" applyFont="1" applyFill="1" applyBorder="1" applyAlignment="1">
      <alignment vertical="center"/>
    </xf>
    <xf numFmtId="0" fontId="21" fillId="0" borderId="0" xfId="0" applyFont="1" applyFill="1" applyAlignment="1">
      <alignment vertical="center"/>
    </xf>
    <xf numFmtId="0" fontId="2" fillId="0" borderId="0" xfId="0" applyFont="1" applyFill="1" applyAlignment="1">
      <alignment horizontal="right" vertical="center"/>
    </xf>
    <xf numFmtId="0" fontId="10" fillId="0" borderId="18" xfId="0" applyFont="1" applyFill="1" applyBorder="1" applyAlignment="1">
      <alignment vertical="center"/>
    </xf>
    <xf numFmtId="0" fontId="10" fillId="0" borderId="0" xfId="2" applyFont="1" applyFill="1" applyAlignment="1">
      <alignment vertical="center" wrapText="1"/>
    </xf>
    <xf numFmtId="0" fontId="12" fillId="0" borderId="0" xfId="2" applyFont="1" applyFill="1" applyBorder="1" applyAlignment="1">
      <alignment horizontal="right" vertical="center"/>
    </xf>
    <xf numFmtId="0" fontId="29" fillId="0" borderId="0" xfId="2" applyFont="1" applyFill="1" applyBorder="1" applyAlignment="1">
      <alignment horizontal="right" vertical="center"/>
    </xf>
    <xf numFmtId="0" fontId="10" fillId="0" borderId="0" xfId="2" applyFont="1" applyFill="1" applyBorder="1" applyAlignment="1">
      <alignment horizontal="right" vertical="center"/>
    </xf>
    <xf numFmtId="0" fontId="10" fillId="0" borderId="0" xfId="2" applyFont="1" applyFill="1" applyBorder="1" applyAlignment="1">
      <alignment horizontal="distributed" vertical="center"/>
    </xf>
    <xf numFmtId="176" fontId="6" fillId="0" borderId="17" xfId="6" applyNumberFormat="1" applyFont="1" applyFill="1" applyBorder="1" applyAlignment="1">
      <alignment horizontal="right" vertical="center"/>
    </xf>
    <xf numFmtId="176" fontId="6" fillId="0" borderId="0" xfId="6" applyNumberFormat="1" applyFont="1" applyFill="1" applyBorder="1" applyAlignment="1">
      <alignment horizontal="right" vertical="center"/>
    </xf>
    <xf numFmtId="177" fontId="6" fillId="0" borderId="0" xfId="6" applyNumberFormat="1" applyFont="1" applyFill="1" applyBorder="1" applyAlignment="1">
      <alignment horizontal="right" vertical="center"/>
    </xf>
    <xf numFmtId="38" fontId="9" fillId="0" borderId="17" xfId="9" applyNumberFormat="1" applyFont="1" applyFill="1" applyBorder="1" applyAlignment="1">
      <alignment horizontal="right" vertical="center" wrapText="1"/>
    </xf>
    <xf numFmtId="38" fontId="6" fillId="0" borderId="17" xfId="9" applyNumberFormat="1" applyFont="1" applyFill="1" applyBorder="1" applyAlignment="1">
      <alignment horizontal="right" vertical="center" wrapText="1"/>
    </xf>
    <xf numFmtId="0" fontId="5" fillId="0" borderId="17" xfId="9" applyFont="1" applyFill="1" applyBorder="1" applyAlignment="1">
      <alignment vertical="center"/>
    </xf>
    <xf numFmtId="0" fontId="9" fillId="0" borderId="0" xfId="2" applyFont="1" applyFill="1" applyBorder="1" applyAlignment="1">
      <alignment horizontal="right" vertical="center"/>
    </xf>
    <xf numFmtId="177" fontId="6" fillId="0" borderId="0" xfId="0" applyNumberFormat="1" applyFont="1" applyAlignment="1">
      <alignment vertical="center" wrapText="1"/>
    </xf>
    <xf numFmtId="38" fontId="6" fillId="0" borderId="0" xfId="0" applyNumberFormat="1" applyFont="1" applyFill="1" applyAlignment="1">
      <alignment vertical="center"/>
    </xf>
    <xf numFmtId="176" fontId="9" fillId="0" borderId="0" xfId="0" applyNumberFormat="1" applyFont="1" applyFill="1" applyAlignment="1">
      <alignment horizontal="right" vertical="center"/>
    </xf>
    <xf numFmtId="177" fontId="9" fillId="0" borderId="14" xfId="10" applyNumberFormat="1" applyFont="1" applyFill="1" applyBorder="1" applyAlignment="1">
      <alignment horizontal="right" vertical="center" wrapText="1"/>
    </xf>
    <xf numFmtId="38" fontId="6" fillId="0" borderId="0" xfId="10" applyNumberFormat="1" applyFont="1" applyFill="1" applyBorder="1" applyAlignment="1">
      <alignment horizontal="right" vertical="center" wrapText="1"/>
    </xf>
    <xf numFmtId="38" fontId="6" fillId="0" borderId="0" xfId="10" applyNumberFormat="1" applyFont="1" applyFill="1" applyAlignment="1">
      <alignment horizontal="right" vertical="center" wrapText="1"/>
    </xf>
    <xf numFmtId="178" fontId="6" fillId="0" borderId="17" xfId="11" applyNumberFormat="1" applyFont="1" applyFill="1" applyBorder="1" applyAlignment="1">
      <alignment horizontal="right" vertical="center" wrapText="1"/>
    </xf>
    <xf numFmtId="176" fontId="6" fillId="0" borderId="0" xfId="10" applyNumberFormat="1" applyFont="1" applyFill="1" applyBorder="1" applyAlignment="1">
      <alignment horizontal="right" vertical="center" wrapText="1"/>
    </xf>
    <xf numFmtId="177" fontId="6" fillId="0" borderId="0" xfId="10" applyNumberFormat="1" applyFont="1" applyFill="1" applyBorder="1" applyAlignment="1">
      <alignment horizontal="right" vertical="center" wrapText="1"/>
    </xf>
    <xf numFmtId="38" fontId="6" fillId="0" borderId="0" xfId="10" applyNumberFormat="1" applyFont="1" applyFill="1" applyBorder="1" applyAlignment="1">
      <alignment horizontal="right" vertical="center"/>
    </xf>
    <xf numFmtId="0" fontId="6" fillId="0" borderId="0" xfId="10" applyFont="1" applyFill="1" applyBorder="1" applyAlignment="1">
      <alignment vertical="center"/>
    </xf>
    <xf numFmtId="38" fontId="6" fillId="0" borderId="0" xfId="12" applyFont="1" applyFill="1" applyBorder="1" applyAlignment="1">
      <alignment vertical="center"/>
    </xf>
    <xf numFmtId="0" fontId="30" fillId="0" borderId="0" xfId="2" applyFont="1" applyFill="1" applyAlignment="1">
      <alignment vertical="center"/>
    </xf>
    <xf numFmtId="176" fontId="30" fillId="0" borderId="0" xfId="0" applyNumberFormat="1" applyFont="1" applyFill="1" applyAlignment="1">
      <alignment horizontal="right" vertical="center"/>
    </xf>
    <xf numFmtId="0" fontId="13" fillId="0" borderId="0" xfId="2" applyFont="1" applyFill="1" applyAlignment="1"/>
    <xf numFmtId="0" fontId="5" fillId="0" borderId="21" xfId="0" applyFont="1" applyFill="1" applyBorder="1" applyAlignment="1">
      <alignment horizontal="distributed" vertical="center" justifyLastLine="1"/>
    </xf>
    <xf numFmtId="0" fontId="5" fillId="0" borderId="0" xfId="2" applyFont="1" applyFill="1" applyAlignment="1">
      <alignment horizontal="center" vertical="center"/>
    </xf>
    <xf numFmtId="0" fontId="5" fillId="0" borderId="22" xfId="0" applyFont="1" applyFill="1" applyBorder="1" applyAlignment="1">
      <alignment horizontal="distributed" vertical="center" justifyLastLine="1"/>
    </xf>
    <xf numFmtId="0" fontId="5" fillId="0" borderId="11" xfId="2" applyFont="1" applyFill="1" applyBorder="1" applyAlignment="1">
      <alignment horizontal="center" vertical="center"/>
    </xf>
    <xf numFmtId="0" fontId="5" fillId="0" borderId="12" xfId="2" applyFont="1" applyFill="1" applyBorder="1" applyAlignment="1">
      <alignment horizontal="center" vertical="center"/>
    </xf>
    <xf numFmtId="176" fontId="5" fillId="0" borderId="16" xfId="0" applyNumberFormat="1" applyFont="1" applyFill="1" applyBorder="1" applyAlignment="1">
      <alignment horizontal="right" vertical="center"/>
    </xf>
    <xf numFmtId="0" fontId="5" fillId="0" borderId="25" xfId="0" applyFont="1" applyFill="1" applyBorder="1" applyAlignment="1">
      <alignment horizontal="right" vertical="center"/>
    </xf>
    <xf numFmtId="176" fontId="9" fillId="0" borderId="17" xfId="2" applyNumberFormat="1" applyFont="1" applyFill="1" applyBorder="1" applyAlignment="1">
      <alignment horizontal="right" vertical="center"/>
    </xf>
    <xf numFmtId="176" fontId="9" fillId="0" borderId="0" xfId="2" applyNumberFormat="1" applyFont="1" applyFill="1" applyBorder="1" applyAlignment="1">
      <alignment horizontal="right" vertical="center"/>
    </xf>
    <xf numFmtId="176" fontId="9" fillId="0" borderId="14" xfId="3" applyNumberFormat="1" applyFont="1" applyFill="1" applyBorder="1" applyAlignment="1">
      <alignment horizontal="right" vertical="center" wrapText="1"/>
    </xf>
    <xf numFmtId="0" fontId="1" fillId="0" borderId="0" xfId="2" applyFont="1" applyFill="1" applyAlignment="1"/>
    <xf numFmtId="176" fontId="6" fillId="0" borderId="0" xfId="3" applyNumberFormat="1" applyFont="1" applyFill="1" applyBorder="1" applyAlignment="1">
      <alignment horizontal="right" vertical="center" wrapText="1"/>
    </xf>
    <xf numFmtId="176" fontId="6" fillId="0" borderId="0" xfId="3" applyNumberFormat="1" applyFont="1" applyFill="1" applyBorder="1" applyAlignment="1">
      <alignment horizontal="distributed" vertical="center" wrapText="1"/>
    </xf>
    <xf numFmtId="0" fontId="5" fillId="0" borderId="1" xfId="2" applyFont="1" applyFill="1" applyBorder="1" applyAlignment="1">
      <alignment vertical="center"/>
    </xf>
    <xf numFmtId="0" fontId="5" fillId="0" borderId="19" xfId="2" applyFont="1" applyFill="1" applyBorder="1" applyAlignment="1">
      <alignment vertical="center"/>
    </xf>
    <xf numFmtId="0" fontId="6" fillId="0" borderId="1" xfId="0" applyFont="1" applyFill="1" applyBorder="1" applyAlignment="1">
      <alignment vertical="center"/>
    </xf>
    <xf numFmtId="176" fontId="6" fillId="0" borderId="1" xfId="0" applyNumberFormat="1" applyFont="1" applyFill="1" applyBorder="1" applyAlignment="1">
      <alignment horizontal="right" vertical="center"/>
    </xf>
    <xf numFmtId="0" fontId="6" fillId="0" borderId="18" xfId="0" applyFont="1" applyFill="1" applyBorder="1" applyAlignment="1">
      <alignment vertical="center"/>
    </xf>
    <xf numFmtId="176" fontId="5" fillId="0" borderId="0" xfId="3"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10" fillId="0" borderId="0" xfId="2" applyFont="1" applyFill="1" applyAlignment="1">
      <alignment horizontal="left" vertical="center"/>
    </xf>
    <xf numFmtId="0" fontId="5" fillId="0" borderId="0" xfId="0" applyFont="1" applyFill="1" applyBorder="1" applyAlignment="1">
      <alignment horizontal="distributed" vertical="center"/>
    </xf>
    <xf numFmtId="0" fontId="5" fillId="0" borderId="24" xfId="0" applyFont="1" applyFill="1" applyBorder="1" applyAlignment="1">
      <alignment horizontal="center" vertical="distributed" textRotation="255"/>
    </xf>
    <xf numFmtId="0" fontId="5" fillId="0" borderId="24" xfId="0" applyFont="1" applyFill="1" applyBorder="1" applyAlignment="1">
      <alignment horizontal="center" vertical="distributed" textRotation="255" wrapText="1" shrinkToFit="1"/>
    </xf>
    <xf numFmtId="0" fontId="5" fillId="0" borderId="0" xfId="0" applyFont="1" applyFill="1" applyBorder="1" applyAlignment="1">
      <alignment horizontal="center" vertical="center" textRotation="255"/>
    </xf>
    <xf numFmtId="0" fontId="5"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Border="1" applyAlignment="1">
      <alignment vertical="center"/>
    </xf>
    <xf numFmtId="0" fontId="5" fillId="0" borderId="14" xfId="0" applyFont="1" applyFill="1" applyBorder="1" applyAlignment="1">
      <alignment vertical="center"/>
    </xf>
    <xf numFmtId="176" fontId="7" fillId="0" borderId="17"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176" fontId="6" fillId="0" borderId="17" xfId="3" applyNumberFormat="1" applyFont="1" applyFill="1" applyBorder="1" applyAlignment="1">
      <alignment horizontal="right" vertical="center"/>
    </xf>
    <xf numFmtId="176" fontId="6" fillId="0" borderId="0" xfId="3" applyNumberFormat="1" applyFont="1" applyFill="1" applyBorder="1" applyAlignment="1">
      <alignment horizontal="right" vertical="center"/>
    </xf>
    <xf numFmtId="0" fontId="5" fillId="0" borderId="1" xfId="6" applyFont="1" applyFill="1" applyBorder="1" applyAlignment="1"/>
    <xf numFmtId="0" fontId="2" fillId="0" borderId="0" xfId="2" applyFont="1" applyFill="1" applyAlignment="1">
      <alignment horizontal="center" vertical="center"/>
    </xf>
    <xf numFmtId="0" fontId="5" fillId="0" borderId="0" xfId="2" applyFont="1" applyFill="1" applyBorder="1" applyAlignment="1">
      <alignment horizontal="distributed" vertical="center"/>
    </xf>
    <xf numFmtId="0" fontId="5" fillId="0" borderId="0" xfId="2" applyFont="1" applyFill="1" applyAlignment="1">
      <alignment horizontal="distributed" vertical="center"/>
    </xf>
    <xf numFmtId="3" fontId="5" fillId="0" borderId="0" xfId="2" applyNumberFormat="1"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2" applyFont="1" applyAlignment="1">
      <alignment vertical="center"/>
    </xf>
    <xf numFmtId="0" fontId="5" fillId="0" borderId="2"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0" xfId="0" applyFont="1" applyFill="1" applyAlignment="1">
      <alignment vertical="center"/>
    </xf>
    <xf numFmtId="0" fontId="5" fillId="0" borderId="16" xfId="2" applyFont="1" applyFill="1" applyBorder="1" applyAlignment="1">
      <alignment horizontal="right" vertical="center"/>
    </xf>
    <xf numFmtId="0" fontId="5" fillId="0" borderId="16"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2"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11" xfId="0" applyFont="1" applyFill="1" applyBorder="1" applyAlignment="1">
      <alignment horizontal="center" vertical="center"/>
    </xf>
    <xf numFmtId="176" fontId="6" fillId="0" borderId="17" xfId="2" applyNumberFormat="1" applyFont="1" applyFill="1" applyBorder="1" applyAlignment="1">
      <alignment horizontal="right" vertical="center"/>
    </xf>
    <xf numFmtId="176" fontId="6" fillId="0" borderId="0" xfId="2" applyNumberFormat="1" applyFont="1" applyFill="1" applyBorder="1" applyAlignment="1">
      <alignment horizontal="right" vertical="center"/>
    </xf>
    <xf numFmtId="176" fontId="6" fillId="0" borderId="14" xfId="0" applyNumberFormat="1" applyFont="1" applyFill="1" applyBorder="1" applyAlignment="1">
      <alignment horizontal="right" vertical="center" wrapText="1"/>
    </xf>
    <xf numFmtId="176" fontId="6" fillId="0" borderId="14" xfId="3" applyNumberFormat="1" applyFont="1" applyFill="1" applyBorder="1" applyAlignment="1">
      <alignment horizontal="right" vertical="center" wrapText="1"/>
    </xf>
    <xf numFmtId="176" fontId="6" fillId="0" borderId="0" xfId="0" applyNumberFormat="1" applyFont="1" applyFill="1" applyAlignment="1">
      <alignment horizontal="right" vertical="center"/>
    </xf>
    <xf numFmtId="0" fontId="10" fillId="0" borderId="0" xfId="2" applyFont="1" applyFill="1" applyBorder="1" applyAlignment="1">
      <alignment horizontal="distributed" vertical="center"/>
    </xf>
    <xf numFmtId="0" fontId="1" fillId="0" borderId="0" xfId="2" applyFont="1" applyFill="1" applyBorder="1" applyAlignment="1">
      <alignment horizontal="distributed" vertical="center"/>
    </xf>
    <xf numFmtId="0" fontId="5" fillId="0" borderId="0" xfId="2" applyFont="1" applyFill="1" applyBorder="1" applyAlignment="1">
      <alignment horizontal="distributed" vertical="center"/>
    </xf>
    <xf numFmtId="0" fontId="29" fillId="0" borderId="0" xfId="2" applyFont="1" applyFill="1" applyBorder="1" applyAlignment="1">
      <alignment horizontal="right" vertical="center"/>
    </xf>
    <xf numFmtId="0" fontId="5" fillId="0" borderId="20" xfId="2" applyFont="1" applyFill="1" applyBorder="1" applyAlignment="1">
      <alignment horizontal="center" vertical="center"/>
    </xf>
    <xf numFmtId="0" fontId="5" fillId="0" borderId="5" xfId="2" applyFont="1" applyFill="1" applyBorder="1" applyAlignment="1">
      <alignment horizontal="center" vertical="center"/>
    </xf>
    <xf numFmtId="0" fontId="2" fillId="0" borderId="0" xfId="2" applyFont="1" applyFill="1" applyAlignment="1">
      <alignment horizontal="center" vertical="center"/>
    </xf>
    <xf numFmtId="0" fontId="5" fillId="0" borderId="2" xfId="2" applyFont="1" applyFill="1" applyBorder="1" applyAlignment="1">
      <alignment horizontal="distributed" vertical="center" justifyLastLine="1"/>
    </xf>
    <xf numFmtId="0" fontId="5" fillId="0" borderId="8" xfId="2" applyFont="1" applyFill="1" applyBorder="1" applyAlignment="1">
      <alignment horizontal="distributed" vertical="center" justifyLastLine="1"/>
    </xf>
    <xf numFmtId="0" fontId="5" fillId="0" borderId="21" xfId="2" applyFont="1" applyFill="1" applyBorder="1" applyAlignment="1">
      <alignment horizontal="distributed" vertical="center" justifyLastLine="1"/>
    </xf>
    <xf numFmtId="0" fontId="5" fillId="0" borderId="22" xfId="2" applyFont="1" applyFill="1" applyBorder="1" applyAlignment="1">
      <alignment horizontal="distributed" vertical="center" justifyLastLine="1"/>
    </xf>
    <xf numFmtId="0" fontId="5" fillId="0" borderId="21" xfId="2" applyFont="1" applyFill="1" applyBorder="1" applyAlignment="1">
      <alignment horizontal="center" vertical="center"/>
    </xf>
    <xf numFmtId="0" fontId="5" fillId="0" borderId="22" xfId="2" applyFont="1" applyFill="1" applyBorder="1" applyAlignment="1">
      <alignment horizontal="center" vertical="center"/>
    </xf>
    <xf numFmtId="0" fontId="5" fillId="0" borderId="0" xfId="2" applyFont="1" applyFill="1" applyAlignment="1">
      <alignment horizontal="distributed" vertical="center"/>
    </xf>
    <xf numFmtId="3" fontId="5" fillId="0" borderId="0" xfId="2" applyNumberFormat="1" applyFont="1" applyFill="1" applyBorder="1" applyAlignment="1">
      <alignment vertical="center" textRotation="255"/>
    </xf>
    <xf numFmtId="3" fontId="5" fillId="0" borderId="0" xfId="2" applyNumberFormat="1" applyFont="1" applyFill="1" applyBorder="1" applyAlignment="1">
      <alignment horizontal="distributed" vertical="center"/>
    </xf>
    <xf numFmtId="0" fontId="5" fillId="0" borderId="6" xfId="2" applyFont="1" applyFill="1" applyBorder="1" applyAlignment="1">
      <alignment horizontal="center" vertical="center"/>
    </xf>
    <xf numFmtId="0" fontId="10" fillId="0" borderId="16" xfId="2" applyFont="1" applyFill="1" applyBorder="1" applyAlignment="1">
      <alignment horizontal="center" vertical="center"/>
    </xf>
    <xf numFmtId="0" fontId="5" fillId="0" borderId="0" xfId="2" applyFont="1" applyFill="1" applyBorder="1" applyAlignment="1">
      <alignment vertical="center" textRotation="255"/>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distributed" vertical="center" justifyLastLine="1"/>
    </xf>
    <xf numFmtId="0" fontId="5" fillId="0" borderId="22" xfId="0" applyFont="1" applyFill="1" applyBorder="1" applyAlignment="1">
      <alignment horizontal="center" vertical="center"/>
    </xf>
    <xf numFmtId="0" fontId="5" fillId="0" borderId="24" xfId="0" applyFont="1" applyFill="1" applyBorder="1" applyAlignment="1">
      <alignment horizontal="center" vertical="distributed" textRotation="255"/>
    </xf>
    <xf numFmtId="0" fontId="5" fillId="0" borderId="24" xfId="0" applyFont="1" applyFill="1" applyBorder="1" applyAlignment="1">
      <alignment horizontal="center" vertical="distributed" textRotation="255" wrapText="1" shrinkToFit="1"/>
    </xf>
    <xf numFmtId="0" fontId="5" fillId="0" borderId="24" xfId="0" applyFont="1" applyFill="1" applyBorder="1" applyAlignment="1">
      <alignment horizontal="center" vertical="distributed" textRotation="255" shrinkToFit="1"/>
    </xf>
    <xf numFmtId="0" fontId="5" fillId="0" borderId="0" xfId="0" applyFont="1" applyFill="1" applyBorder="1" applyAlignment="1">
      <alignment horizontal="distributed" vertical="center"/>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15" fillId="0" borderId="24" xfId="0" applyFont="1" applyFill="1" applyBorder="1" applyAlignment="1">
      <alignment horizontal="center" vertical="distributed" textRotation="255" shrinkToFit="1"/>
    </xf>
    <xf numFmtId="0" fontId="5" fillId="0" borderId="17" xfId="0" applyFont="1" applyFill="1" applyBorder="1" applyAlignment="1">
      <alignment horizontal="center" vertical="distributed" textRotation="255"/>
    </xf>
    <xf numFmtId="0" fontId="2" fillId="0" borderId="0" xfId="0" applyFont="1" applyFill="1" applyBorder="1" applyAlignment="1">
      <alignment horizontal="center" vertical="center"/>
    </xf>
    <xf numFmtId="0" fontId="5" fillId="0" borderId="24" xfId="0" applyFont="1" applyFill="1" applyBorder="1" applyAlignment="1">
      <alignment horizontal="center" vertical="distributed" textRotation="255" wrapText="1"/>
    </xf>
    <xf numFmtId="0" fontId="5" fillId="0" borderId="0" xfId="0" applyFont="1" applyFill="1" applyBorder="1" applyAlignment="1">
      <alignment vertical="center" textRotation="255" shrinkToFit="1"/>
    </xf>
    <xf numFmtId="0" fontId="5" fillId="0" borderId="0" xfId="0" applyFont="1" applyFill="1" applyBorder="1" applyAlignment="1">
      <alignment horizontal="center" vertical="center"/>
    </xf>
    <xf numFmtId="0" fontId="5" fillId="0" borderId="0" xfId="0" applyFont="1" applyFill="1" applyAlignment="1">
      <alignment horizontal="distributed" vertical="center"/>
    </xf>
    <xf numFmtId="0" fontId="5" fillId="0" borderId="0" xfId="0" applyFont="1" applyFill="1" applyBorder="1" applyAlignment="1">
      <alignment horizontal="left" vertical="center" textRotation="255" shrinkToFit="1"/>
    </xf>
    <xf numFmtId="0" fontId="5" fillId="0" borderId="0" xfId="2" applyFont="1" applyAlignment="1">
      <alignment vertical="center" wrapText="1"/>
    </xf>
    <xf numFmtId="0" fontId="5" fillId="0" borderId="6" xfId="2" applyFont="1" applyBorder="1" applyAlignment="1">
      <alignment horizontal="distributed" vertical="center" justifyLastLine="1"/>
    </xf>
    <xf numFmtId="0" fontId="5" fillId="0" borderId="0" xfId="2" applyFont="1" applyAlignment="1">
      <alignment vertical="center"/>
    </xf>
    <xf numFmtId="0" fontId="5" fillId="0" borderId="0" xfId="2" applyFont="1" applyAlignment="1">
      <alignment horizontal="left" vertical="center" wrapText="1"/>
    </xf>
    <xf numFmtId="0" fontId="5" fillId="0" borderId="7"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5" fillId="0" borderId="2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textRotation="255"/>
    </xf>
    <xf numFmtId="0" fontId="2" fillId="0" borderId="0" xfId="0" applyFont="1" applyFill="1" applyBorder="1" applyAlignment="1">
      <alignment horizontal="distributed" vertical="center"/>
    </xf>
    <xf numFmtId="0" fontId="5" fillId="0" borderId="0" xfId="0" applyFont="1" applyFill="1" applyBorder="1" applyAlignment="1">
      <alignment horizontal="left" vertical="center" wrapText="1"/>
    </xf>
    <xf numFmtId="0" fontId="5" fillId="0" borderId="1" xfId="0" applyFont="1" applyFill="1" applyBorder="1" applyAlignment="1">
      <alignment horizontal="right" vertical="center"/>
    </xf>
    <xf numFmtId="0" fontId="5" fillId="0" borderId="2"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24" xfId="2" applyFont="1" applyFill="1" applyBorder="1" applyAlignment="1">
      <alignment horizontal="distributed" vertical="center" justifyLastLine="1"/>
    </xf>
    <xf numFmtId="0" fontId="5" fillId="0" borderId="21" xfId="2" applyFont="1" applyFill="1" applyBorder="1" applyAlignment="1">
      <alignment horizontal="distributed" vertical="center" wrapText="1" justifyLastLine="1"/>
    </xf>
    <xf numFmtId="0" fontId="5" fillId="0" borderId="24" xfId="2" applyFont="1" applyFill="1" applyBorder="1" applyAlignment="1">
      <alignment horizontal="distributed" vertical="center" wrapText="1" justifyLastLine="1"/>
    </xf>
    <xf numFmtId="0" fontId="5" fillId="0" borderId="22" xfId="2" applyFont="1" applyFill="1" applyBorder="1" applyAlignment="1">
      <alignment horizontal="distributed" vertical="center" wrapText="1" justifyLastLine="1"/>
    </xf>
    <xf numFmtId="0" fontId="5" fillId="0" borderId="4" xfId="2" applyFont="1" applyFill="1" applyBorder="1" applyAlignment="1">
      <alignment horizontal="distributed" vertical="center" justifyLastLine="1"/>
    </xf>
    <xf numFmtId="0" fontId="5" fillId="0" borderId="3" xfId="2" applyFont="1" applyFill="1" applyBorder="1" applyAlignment="1">
      <alignment horizontal="distributed" vertical="center" justifyLastLine="1"/>
    </xf>
    <xf numFmtId="0" fontId="5" fillId="0" borderId="10" xfId="2" applyFont="1" applyFill="1" applyBorder="1" applyAlignment="1">
      <alignment horizontal="distributed" vertical="center" justifyLastLine="1"/>
    </xf>
    <xf numFmtId="0" fontId="5" fillId="0" borderId="9" xfId="2"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horizontal="center" vertical="center"/>
    </xf>
    <xf numFmtId="0" fontId="2" fillId="0" borderId="0" xfId="2" applyFont="1" applyFill="1" applyAlignment="1">
      <alignment horizontal="distributed" vertical="center" justifyLastLine="1"/>
    </xf>
    <xf numFmtId="0" fontId="2" fillId="0" borderId="17" xfId="2" applyFont="1" applyFill="1" applyBorder="1" applyAlignment="1">
      <alignment horizontal="distributed" vertical="center" justifyLastLine="1"/>
    </xf>
    <xf numFmtId="0" fontId="5" fillId="0" borderId="17" xfId="0" applyFont="1" applyFill="1" applyBorder="1" applyAlignment="1">
      <alignment horizontal="distributed" vertical="center"/>
    </xf>
    <xf numFmtId="0" fontId="5" fillId="0" borderId="17" xfId="2" applyFont="1" applyFill="1" applyBorder="1" applyAlignment="1">
      <alignment horizontal="distributed" vertical="center"/>
    </xf>
    <xf numFmtId="0" fontId="5" fillId="0" borderId="0" xfId="2" applyFont="1" applyFill="1" applyAlignment="1">
      <alignment horizontal="distributed" vertical="center" wrapText="1"/>
    </xf>
    <xf numFmtId="0" fontId="5" fillId="0" borderId="17" xfId="2" applyFont="1" applyFill="1" applyBorder="1" applyAlignment="1">
      <alignment horizontal="distributed" vertical="center" wrapText="1"/>
    </xf>
    <xf numFmtId="0" fontId="5" fillId="0" borderId="0" xfId="2" applyFont="1" applyFill="1" applyBorder="1" applyAlignment="1">
      <alignment horizontal="distributed" vertical="center" wrapText="1"/>
    </xf>
    <xf numFmtId="0" fontId="10" fillId="0" borderId="17" xfId="2" applyFont="1" applyFill="1" applyBorder="1" applyAlignment="1">
      <alignment horizontal="distributed" vertical="center" wrapText="1"/>
    </xf>
    <xf numFmtId="0" fontId="10" fillId="0" borderId="0" xfId="2" applyFont="1" applyFill="1" applyBorder="1" applyAlignment="1">
      <alignment horizontal="distributed" vertical="center" wrapText="1"/>
    </xf>
    <xf numFmtId="0" fontId="5" fillId="0" borderId="2" xfId="9" applyFont="1" applyFill="1" applyBorder="1" applyAlignment="1">
      <alignment horizontal="center" vertical="center"/>
    </xf>
    <xf numFmtId="0" fontId="5" fillId="0" borderId="0" xfId="9" applyFont="1" applyFill="1" applyBorder="1" applyAlignment="1">
      <alignment horizontal="center" vertical="center"/>
    </xf>
    <xf numFmtId="0" fontId="5" fillId="0" borderId="8" xfId="9" applyFont="1" applyFill="1" applyBorder="1" applyAlignment="1">
      <alignment horizontal="center" vertical="center"/>
    </xf>
    <xf numFmtId="0" fontId="5" fillId="0" borderId="21" xfId="9" applyFont="1" applyFill="1" applyBorder="1" applyAlignment="1">
      <alignment horizontal="distributed" vertical="center" justifyLastLine="1"/>
    </xf>
    <xf numFmtId="0" fontId="5" fillId="0" borderId="24" xfId="9" applyFont="1" applyFill="1" applyBorder="1" applyAlignment="1">
      <alignment horizontal="distributed" vertical="center" justifyLastLine="1"/>
    </xf>
    <xf numFmtId="0" fontId="5" fillId="0" borderId="22" xfId="9" applyFont="1" applyFill="1" applyBorder="1" applyAlignment="1">
      <alignment horizontal="distributed" vertical="center" justifyLastLine="1"/>
    </xf>
    <xf numFmtId="0" fontId="10" fillId="0" borderId="20" xfId="9" applyFont="1" applyFill="1" applyBorder="1" applyAlignment="1">
      <alignment horizontal="center" vertical="center" textRotation="255"/>
    </xf>
    <xf numFmtId="0" fontId="10" fillId="0" borderId="13" xfId="9" applyFont="1" applyFill="1" applyBorder="1" applyAlignment="1">
      <alignment horizontal="center" vertical="center" textRotation="255"/>
    </xf>
    <xf numFmtId="0" fontId="5" fillId="0" borderId="20" xfId="9" applyFont="1" applyFill="1" applyBorder="1" applyAlignment="1">
      <alignment horizontal="center" vertical="center"/>
    </xf>
    <xf numFmtId="0" fontId="5" fillId="0" borderId="5" xfId="9" applyFont="1" applyFill="1" applyBorder="1" applyAlignment="1">
      <alignment horizontal="center" vertical="center"/>
    </xf>
    <xf numFmtId="0" fontId="5" fillId="0" borderId="13" xfId="9" applyFont="1" applyFill="1" applyBorder="1" applyAlignment="1">
      <alignment horizontal="center" vertical="center"/>
    </xf>
    <xf numFmtId="0" fontId="5" fillId="0" borderId="11" xfId="9" applyFont="1" applyFill="1" applyBorder="1" applyAlignment="1">
      <alignment horizontal="center" vertical="center"/>
    </xf>
    <xf numFmtId="0" fontId="5" fillId="0" borderId="16" xfId="1" applyFont="1" applyFill="1" applyBorder="1" applyAlignment="1">
      <alignment horizontal="right" vertical="center"/>
    </xf>
    <xf numFmtId="0" fontId="5" fillId="0" borderId="16" xfId="0" applyFont="1" applyFill="1" applyBorder="1" applyAlignment="1">
      <alignment horizontal="right" vertical="center"/>
    </xf>
    <xf numFmtId="0" fontId="5" fillId="0" borderId="0" xfId="1" applyFont="1" applyFill="1" applyAlignment="1">
      <alignment horizontal="right" vertical="center"/>
    </xf>
    <xf numFmtId="0" fontId="5" fillId="0" borderId="0" xfId="0" applyFont="1" applyFill="1" applyAlignment="1">
      <alignment horizontal="right" vertical="center"/>
    </xf>
    <xf numFmtId="177" fontId="6" fillId="0" borderId="17" xfId="1" applyNumberFormat="1" applyFont="1" applyFill="1" applyBorder="1" applyAlignment="1">
      <alignment vertical="center" wrapText="1"/>
    </xf>
    <xf numFmtId="177" fontId="6" fillId="0" borderId="0" xfId="1" applyNumberFormat="1" applyFont="1" applyFill="1" applyBorder="1" applyAlignment="1">
      <alignment vertical="center" wrapText="1"/>
    </xf>
    <xf numFmtId="0" fontId="7" fillId="0" borderId="0" xfId="0" applyFont="1" applyFill="1" applyAlignment="1">
      <alignment vertical="center" wrapText="1"/>
    </xf>
    <xf numFmtId="0" fontId="5" fillId="0" borderId="2"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1" applyFont="1" applyFill="1" applyBorder="1" applyAlignment="1">
      <alignment horizontal="distributed" vertical="center" justifyLastLine="1"/>
    </xf>
    <xf numFmtId="0" fontId="5" fillId="0" borderId="5" xfId="1"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11" xfId="1" applyFont="1" applyFill="1" applyBorder="1" applyAlignment="1">
      <alignment horizontal="center" vertical="center"/>
    </xf>
    <xf numFmtId="0" fontId="5" fillId="0" borderId="12" xfId="0" applyFont="1" applyFill="1" applyBorder="1" applyAlignment="1">
      <alignment horizontal="center" vertical="center"/>
    </xf>
    <xf numFmtId="38" fontId="2" fillId="0" borderId="0" xfId="2" applyNumberFormat="1" applyFont="1" applyFill="1" applyBorder="1" applyAlignment="1">
      <alignment horizontal="center" vertical="center"/>
    </xf>
    <xf numFmtId="38" fontId="9" fillId="0" borderId="0" xfId="3" applyFont="1" applyFill="1" applyAlignment="1">
      <alignment horizontal="right" vertical="center"/>
    </xf>
    <xf numFmtId="176" fontId="9" fillId="0" borderId="0" xfId="2" applyNumberFormat="1" applyFont="1" applyFill="1" applyBorder="1" applyAlignment="1">
      <alignment horizontal="right" vertical="center" wrapText="1"/>
    </xf>
    <xf numFmtId="0" fontId="7" fillId="0" borderId="0" xfId="0" applyFont="1" applyFill="1" applyAlignment="1">
      <alignment horizontal="right" vertical="center" wrapText="1"/>
    </xf>
    <xf numFmtId="0" fontId="5" fillId="0" borderId="6" xfId="2" applyFont="1" applyFill="1" applyBorder="1" applyAlignment="1">
      <alignment horizontal="distributed" vertical="center" justifyLastLine="1"/>
    </xf>
    <xf numFmtId="0" fontId="5" fillId="0" borderId="5" xfId="2" applyFont="1" applyFill="1" applyBorder="1" applyAlignment="1">
      <alignment horizontal="distributed" vertical="center" justifyLastLine="1"/>
    </xf>
    <xf numFmtId="0" fontId="5" fillId="0" borderId="16" xfId="2" applyFont="1" applyFill="1" applyBorder="1" applyAlignment="1">
      <alignment horizontal="right" vertical="center"/>
    </xf>
    <xf numFmtId="0" fontId="5" fillId="0" borderId="0" xfId="0" applyFont="1" applyFill="1" applyAlignment="1">
      <alignment horizontal="distributed" vertical="center" wrapText="1"/>
    </xf>
    <xf numFmtId="0" fontId="5" fillId="0" borderId="0" xfId="0" applyFont="1" applyFill="1" applyAlignment="1">
      <alignment vertical="center"/>
    </xf>
    <xf numFmtId="3" fontId="6" fillId="0" borderId="0" xfId="0" applyNumberFormat="1" applyFont="1" applyFill="1" applyBorder="1" applyAlignment="1">
      <alignment horizontal="right" vertical="center"/>
    </xf>
    <xf numFmtId="0" fontId="5" fillId="0" borderId="0" xfId="2" applyFont="1" applyFill="1" applyBorder="1" applyAlignment="1">
      <alignment horizontal="center" vertical="center" textRotation="255"/>
    </xf>
    <xf numFmtId="0" fontId="2" fillId="0" borderId="0" xfId="2" applyFont="1" applyFill="1" applyBorder="1" applyAlignment="1">
      <alignment horizontal="distributed" vertical="center"/>
    </xf>
    <xf numFmtId="3" fontId="9" fillId="0" borderId="0" xfId="0" applyNumberFormat="1" applyFont="1" applyFill="1" applyBorder="1" applyAlignment="1">
      <alignment horizontal="right" vertical="center"/>
    </xf>
    <xf numFmtId="0" fontId="3" fillId="0" borderId="0" xfId="2" applyFont="1" applyFill="1" applyBorder="1" applyAlignment="1">
      <alignment horizontal="center" vertical="center" textRotation="255" wrapText="1" shrinkToFit="1"/>
    </xf>
    <xf numFmtId="0" fontId="3" fillId="0" borderId="0" xfId="2" applyFont="1" applyFill="1" applyBorder="1" applyAlignment="1">
      <alignment horizontal="center" vertical="center" textRotation="255" shrinkToFit="1"/>
    </xf>
    <xf numFmtId="176" fontId="6" fillId="0" borderId="0" xfId="2" applyNumberFormat="1" applyFont="1" applyFill="1" applyBorder="1" applyAlignment="1">
      <alignment horizontal="right" vertical="center" wrapText="1"/>
    </xf>
    <xf numFmtId="0" fontId="5" fillId="0" borderId="0" xfId="0" applyFont="1" applyAlignment="1">
      <alignment horizontal="distributed" vertical="center" justifyLastLine="1"/>
    </xf>
    <xf numFmtId="0" fontId="5" fillId="0" borderId="14" xfId="0" applyFont="1" applyBorder="1" applyAlignment="1">
      <alignment horizontal="distributed" vertical="center" justifyLastLine="1"/>
    </xf>
    <xf numFmtId="38" fontId="12" fillId="0" borderId="0" xfId="2" applyNumberFormat="1" applyFont="1" applyAlignment="1">
      <alignment horizontal="distributed" vertical="center" justifyLastLine="1"/>
    </xf>
    <xf numFmtId="38" fontId="12" fillId="0" borderId="14" xfId="2" applyNumberFormat="1" applyFont="1" applyBorder="1" applyAlignment="1">
      <alignment horizontal="distributed" vertical="center" justifyLastLine="1"/>
    </xf>
    <xf numFmtId="177" fontId="9" fillId="0" borderId="0" xfId="0" applyNumberFormat="1" applyFont="1" applyAlignment="1">
      <alignment vertical="center" wrapText="1"/>
    </xf>
    <xf numFmtId="0" fontId="5" fillId="0" borderId="0" xfId="0" applyFont="1" applyAlignment="1">
      <alignment horizontal="center" vertical="center" textRotation="255"/>
    </xf>
    <xf numFmtId="0" fontId="13" fillId="0" borderId="0" xfId="0" applyFont="1" applyAlignment="1">
      <alignment horizontal="center" vertical="center" textRotation="255"/>
    </xf>
    <xf numFmtId="0" fontId="2" fillId="0" borderId="0" xfId="0" applyFont="1" applyAlignment="1">
      <alignment horizontal="distributed" vertical="center" justifyLastLine="1"/>
    </xf>
    <xf numFmtId="0" fontId="13" fillId="0" borderId="0" xfId="0" applyFont="1" applyAlignment="1">
      <alignment horizontal="distributed" vertical="center" justifyLastLine="1"/>
    </xf>
    <xf numFmtId="0" fontId="13" fillId="0" borderId="14" xfId="0" applyFont="1" applyBorder="1" applyAlignment="1">
      <alignment horizontal="distributed" vertical="center" justifyLastLine="1"/>
    </xf>
    <xf numFmtId="0" fontId="5" fillId="0" borderId="0" xfId="0" applyFont="1" applyAlignment="1">
      <alignment horizontal="distributed" vertical="center"/>
    </xf>
    <xf numFmtId="0" fontId="13" fillId="0" borderId="0" xfId="0" applyFont="1" applyAlignment="1">
      <alignment vertical="center"/>
    </xf>
    <xf numFmtId="0" fontId="13" fillId="0" borderId="14" xfId="0" applyFont="1" applyBorder="1" applyAlignment="1">
      <alignment vertical="center"/>
    </xf>
    <xf numFmtId="0" fontId="13" fillId="0" borderId="0" xfId="0" applyFont="1" applyAlignment="1">
      <alignment horizontal="distributed" vertical="center"/>
    </xf>
    <xf numFmtId="0" fontId="13" fillId="0" borderId="14" xfId="0" applyFont="1" applyBorder="1" applyAlignment="1">
      <alignment horizontal="distributed" vertical="center"/>
    </xf>
    <xf numFmtId="0" fontId="5" fillId="0" borderId="6"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38" fontId="2" fillId="0" borderId="0" xfId="2" applyNumberFormat="1" applyFont="1" applyAlignment="1">
      <alignment horizontal="distributed" vertical="center" justifyLastLine="1"/>
    </xf>
    <xf numFmtId="0" fontId="2" fillId="0" borderId="0" xfId="0" applyFont="1" applyAlignment="1">
      <alignment horizontal="distributed" justifyLastLine="1"/>
    </xf>
    <xf numFmtId="0" fontId="5" fillId="0" borderId="5" xfId="8"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5" fillId="0" borderId="0" xfId="8" applyFont="1" applyAlignment="1">
      <alignment horizontal="right" vertical="center"/>
    </xf>
    <xf numFmtId="0" fontId="13" fillId="0" borderId="0" xfId="0" applyFont="1" applyAlignment="1">
      <alignment horizontal="right" vertical="center"/>
    </xf>
    <xf numFmtId="0" fontId="5" fillId="0" borderId="7" xfId="0" applyFont="1" applyBorder="1" applyAlignment="1">
      <alignment horizontal="center" vertical="center"/>
    </xf>
    <xf numFmtId="0" fontId="13" fillId="0" borderId="20" xfId="0" applyFont="1" applyBorder="1" applyAlignment="1">
      <alignment horizontal="center" vertical="center"/>
    </xf>
    <xf numFmtId="0" fontId="5" fillId="0" borderId="20" xfId="0" applyFont="1" applyBorder="1" applyAlignment="1">
      <alignment horizontal="center" vertical="center"/>
    </xf>
    <xf numFmtId="0" fontId="13" fillId="0" borderId="5" xfId="0" applyFont="1" applyBorder="1" applyAlignment="1">
      <alignment horizontal="center" vertical="center"/>
    </xf>
    <xf numFmtId="0" fontId="5" fillId="0" borderId="2" xfId="8" applyFont="1" applyBorder="1" applyAlignment="1">
      <alignment horizontal="center" vertical="center"/>
    </xf>
    <xf numFmtId="0" fontId="13" fillId="0" borderId="2" xfId="0" applyFont="1" applyBorder="1" applyAlignment="1">
      <alignment horizontal="center" vertical="center"/>
    </xf>
    <xf numFmtId="0" fontId="5" fillId="0" borderId="8" xfId="8" applyFont="1" applyBorder="1" applyAlignment="1">
      <alignment horizontal="center" vertical="center"/>
    </xf>
    <xf numFmtId="0" fontId="13" fillId="0" borderId="8" xfId="0" applyFont="1" applyBorder="1" applyAlignment="1">
      <alignment horizontal="center" vertical="center"/>
    </xf>
    <xf numFmtId="0" fontId="5" fillId="0" borderId="21" xfId="8"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13" fillId="0" borderId="7" xfId="0" applyFont="1" applyBorder="1" applyAlignment="1">
      <alignment horizontal="distributed" vertical="center" justifyLastLine="1"/>
    </xf>
    <xf numFmtId="0" fontId="5" fillId="0" borderId="4" xfId="4" applyFont="1" applyFill="1" applyBorder="1" applyAlignment="1">
      <alignment horizontal="distributed" vertical="center" justifyLastLine="1"/>
    </xf>
    <xf numFmtId="0" fontId="5" fillId="0" borderId="10" xfId="4" applyFont="1" applyFill="1" applyBorder="1" applyAlignment="1">
      <alignment horizontal="distributed" vertical="center" justifyLastLine="1"/>
    </xf>
    <xf numFmtId="0" fontId="5" fillId="0" borderId="0" xfId="4" applyFont="1" applyFill="1" applyBorder="1" applyAlignment="1">
      <alignment horizontal="right" vertical="center"/>
    </xf>
    <xf numFmtId="0" fontId="5" fillId="0" borderId="14" xfId="0" applyFont="1" applyFill="1" applyBorder="1" applyAlignment="1">
      <alignment horizontal="right" vertical="center"/>
    </xf>
    <xf numFmtId="38" fontId="5" fillId="0" borderId="0" xfId="0" applyNumberFormat="1"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2" xfId="4" applyFont="1" applyFill="1" applyBorder="1" applyAlignment="1">
      <alignment horizontal="center" vertical="center"/>
    </xf>
    <xf numFmtId="0" fontId="5" fillId="0" borderId="20" xfId="4" applyFont="1" applyFill="1" applyBorder="1" applyAlignment="1">
      <alignment horizontal="distributed" vertical="center" justifyLastLine="1"/>
    </xf>
    <xf numFmtId="0" fontId="2" fillId="0" borderId="1" xfId="0" applyFont="1" applyFill="1" applyBorder="1" applyAlignment="1">
      <alignment vertical="center"/>
    </xf>
    <xf numFmtId="38" fontId="5" fillId="0" borderId="7" xfId="0" applyNumberFormat="1" applyFont="1" applyFill="1" applyBorder="1" applyAlignment="1">
      <alignment horizontal="center" vertical="center"/>
    </xf>
    <xf numFmtId="38" fontId="5" fillId="0" borderId="20" xfId="0" applyNumberFormat="1" applyFont="1" applyFill="1" applyBorder="1" applyAlignment="1">
      <alignment horizontal="center" vertical="center"/>
    </xf>
    <xf numFmtId="38" fontId="5" fillId="0" borderId="5" xfId="0" applyNumberFormat="1" applyFont="1" applyFill="1" applyBorder="1" applyAlignment="1">
      <alignment horizontal="center" vertical="center"/>
    </xf>
    <xf numFmtId="38" fontId="2" fillId="0" borderId="0" xfId="0" applyNumberFormat="1" applyFont="1" applyFill="1" applyBorder="1" applyAlignment="1">
      <alignment horizontal="distributed" vertical="center" justifyLastLine="1"/>
    </xf>
    <xf numFmtId="38" fontId="2" fillId="0" borderId="14" xfId="0" applyNumberFormat="1" applyFont="1" applyFill="1" applyBorder="1" applyAlignment="1">
      <alignment horizontal="distributed" vertical="center" justifyLastLine="1"/>
    </xf>
    <xf numFmtId="38" fontId="5" fillId="0" borderId="0" xfId="0" applyNumberFormat="1" applyFont="1" applyFill="1" applyBorder="1" applyAlignment="1">
      <alignment horizontal="left" vertical="center" textRotation="255"/>
    </xf>
    <xf numFmtId="0" fontId="5" fillId="0" borderId="0" xfId="0" applyFont="1" applyFill="1" applyAlignment="1">
      <alignment horizontal="left" vertical="center" textRotation="255"/>
    </xf>
    <xf numFmtId="38" fontId="2" fillId="0" borderId="0" xfId="0" applyNumberFormat="1" applyFont="1" applyFill="1" applyBorder="1" applyAlignment="1">
      <alignment horizontal="distributed" vertical="center"/>
    </xf>
    <xf numFmtId="0" fontId="5" fillId="0" borderId="0" xfId="0" applyFont="1" applyFill="1" applyBorder="1" applyAlignment="1">
      <alignment vertical="center"/>
    </xf>
    <xf numFmtId="0" fontId="5" fillId="0" borderId="14" xfId="0" applyFont="1" applyFill="1" applyBorder="1" applyAlignment="1">
      <alignment vertical="center"/>
    </xf>
    <xf numFmtId="0" fontId="10" fillId="0" borderId="0" xfId="0" applyFont="1" applyFill="1" applyBorder="1" applyAlignment="1">
      <alignment horizontal="center" vertical="center" textRotation="255" wrapText="1" shrinkToFit="1"/>
    </xf>
    <xf numFmtId="0" fontId="13" fillId="0" borderId="0" xfId="0" applyFont="1" applyFill="1" applyAlignment="1">
      <alignment horizontal="center" vertical="center" textRotation="255" shrinkToFit="1"/>
    </xf>
    <xf numFmtId="0" fontId="5" fillId="0" borderId="20" xfId="10" applyFont="1" applyFill="1" applyBorder="1" applyAlignment="1">
      <alignment horizontal="center" vertical="center"/>
    </xf>
    <xf numFmtId="0" fontId="5" fillId="0" borderId="13" xfId="10" applyFont="1" applyFill="1" applyBorder="1" applyAlignment="1">
      <alignment horizontal="center" vertical="center"/>
    </xf>
    <xf numFmtId="0" fontId="5" fillId="0" borderId="21" xfId="10" applyFont="1" applyFill="1" applyBorder="1" applyAlignment="1">
      <alignment horizontal="distributed" vertical="center" wrapText="1" justifyLastLine="1"/>
    </xf>
    <xf numFmtId="0" fontId="5" fillId="0" borderId="22" xfId="10" applyFont="1" applyFill="1" applyBorder="1" applyAlignment="1">
      <alignment horizontal="distributed" vertical="center" wrapText="1" justifyLastLine="1"/>
    </xf>
    <xf numFmtId="0" fontId="5" fillId="0" borderId="4" xfId="10" applyFont="1" applyFill="1" applyBorder="1" applyAlignment="1">
      <alignment horizontal="distributed" vertical="center" wrapText="1" justifyLastLine="1"/>
    </xf>
    <xf numFmtId="0" fontId="5" fillId="0" borderId="10" xfId="10" applyFont="1" applyFill="1" applyBorder="1" applyAlignment="1">
      <alignment horizontal="distributed" vertical="center" wrapText="1" justifyLastLine="1"/>
    </xf>
    <xf numFmtId="0" fontId="5" fillId="0" borderId="2" xfId="10" applyFont="1" applyFill="1" applyBorder="1" applyAlignment="1">
      <alignment horizontal="center" vertical="center"/>
    </xf>
    <xf numFmtId="0" fontId="5" fillId="0" borderId="8" xfId="10" applyFont="1" applyFill="1" applyBorder="1" applyAlignment="1">
      <alignment horizontal="center" vertical="center"/>
    </xf>
    <xf numFmtId="0" fontId="5" fillId="0" borderId="7" xfId="10" applyFont="1" applyFill="1" applyBorder="1" applyAlignment="1">
      <alignment horizontal="center" vertical="center"/>
    </xf>
    <xf numFmtId="0" fontId="5" fillId="0" borderId="12" xfId="10" applyFont="1" applyFill="1" applyBorder="1" applyAlignment="1">
      <alignment horizontal="center" vertical="center"/>
    </xf>
    <xf numFmtId="0" fontId="5" fillId="0" borderId="6" xfId="10" applyFont="1" applyFill="1" applyBorder="1" applyAlignment="1">
      <alignment horizontal="center" vertical="center"/>
    </xf>
    <xf numFmtId="0" fontId="5" fillId="0" borderId="26" xfId="10" applyFont="1" applyFill="1" applyBorder="1" applyAlignment="1">
      <alignment horizontal="center" vertical="center"/>
    </xf>
    <xf numFmtId="0" fontId="5" fillId="0" borderId="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5" xfId="5" applyFont="1" applyFill="1" applyBorder="1" applyAlignment="1">
      <alignment horizontal="distributed" vertical="center" wrapText="1" justifyLastLine="1"/>
    </xf>
    <xf numFmtId="0" fontId="5" fillId="0" borderId="6" xfId="5" applyFont="1" applyFill="1" applyBorder="1" applyAlignment="1">
      <alignment horizontal="distributed" vertical="center" wrapText="1" justifyLastLine="1"/>
    </xf>
    <xf numFmtId="0" fontId="5" fillId="0" borderId="4" xfId="0" applyFont="1" applyFill="1" applyBorder="1" applyAlignment="1">
      <alignment horizontal="distributed" vertical="center" wrapText="1" justifyLastLine="1"/>
    </xf>
    <xf numFmtId="0" fontId="5" fillId="0" borderId="2"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0" xfId="0" applyFont="1" applyFill="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1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0" xfId="0" applyFont="1" applyFill="1" applyBorder="1" applyAlignment="1">
      <alignment horizontal="distributed" vertical="center" wrapText="1" justifyLastLine="1"/>
    </xf>
    <xf numFmtId="0" fontId="5" fillId="0" borderId="9" xfId="0" applyFont="1" applyFill="1" applyBorder="1" applyAlignment="1">
      <alignment horizontal="distributed" vertical="center" wrapText="1" justifyLastLine="1"/>
    </xf>
    <xf numFmtId="0" fontId="5" fillId="0" borderId="9" xfId="0" applyFont="1" applyFill="1" applyBorder="1" applyAlignment="1">
      <alignment vertical="center"/>
    </xf>
    <xf numFmtId="0" fontId="5" fillId="0" borderId="5"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5" xfId="5" applyFont="1" applyFill="1" applyBorder="1" applyAlignment="1">
      <alignment horizontal="distributed" vertical="center" justifyLastLine="1"/>
    </xf>
    <xf numFmtId="0" fontId="5" fillId="0" borderId="7" xfId="5" applyFont="1" applyFill="1" applyBorder="1" applyAlignment="1">
      <alignment horizontal="distributed" vertical="center" justifyLastLine="1"/>
    </xf>
    <xf numFmtId="0" fontId="5" fillId="0" borderId="7" xfId="5" applyFont="1" applyFill="1" applyBorder="1" applyAlignment="1">
      <alignment horizontal="distributed" vertical="center" wrapText="1" justifyLastLine="1"/>
    </xf>
    <xf numFmtId="0" fontId="5" fillId="0" borderId="6" xfId="14" applyFont="1" applyFill="1" applyBorder="1" applyAlignment="1">
      <alignment horizontal="center" vertical="center"/>
    </xf>
    <xf numFmtId="0" fontId="5" fillId="0" borderId="26" xfId="14" applyFont="1" applyFill="1" applyBorder="1" applyAlignment="1">
      <alignment horizontal="center" vertical="center"/>
    </xf>
    <xf numFmtId="0" fontId="5" fillId="0" borderId="5" xfId="14" applyFont="1" applyFill="1" applyBorder="1" applyAlignment="1">
      <alignment horizontal="distributed" vertical="center" justifyLastLine="1"/>
    </xf>
    <xf numFmtId="0" fontId="5" fillId="0" borderId="6" xfId="14" applyFont="1" applyFill="1" applyBorder="1" applyAlignment="1">
      <alignment horizontal="distributed" vertical="center" justifyLastLine="1"/>
    </xf>
    <xf numFmtId="0" fontId="5" fillId="0" borderId="7" xfId="14" applyFont="1" applyFill="1" applyBorder="1" applyAlignment="1">
      <alignment horizontal="distributed" vertical="center" justifyLastLine="1"/>
    </xf>
    <xf numFmtId="0" fontId="5" fillId="0" borderId="21" xfId="0" applyFont="1" applyFill="1" applyBorder="1" applyAlignment="1">
      <alignment horizontal="distributed" vertical="center" wrapText="1" justifyLastLine="1"/>
    </xf>
    <xf numFmtId="0" fontId="5" fillId="0" borderId="22" xfId="0" applyFont="1" applyFill="1" applyBorder="1" applyAlignment="1">
      <alignment horizontal="distributed" vertical="center" wrapText="1" justifyLastLine="1"/>
    </xf>
    <xf numFmtId="0" fontId="5" fillId="0" borderId="5" xfId="0" applyFont="1" applyFill="1" applyBorder="1" applyAlignment="1">
      <alignment horizontal="distributed" vertical="center" wrapText="1" justifyLastLine="1"/>
    </xf>
    <xf numFmtId="0" fontId="5" fillId="0" borderId="6" xfId="0" applyFont="1" applyFill="1" applyBorder="1" applyAlignment="1">
      <alignment horizontal="distributed" vertical="center" wrapText="1" justifyLastLine="1"/>
    </xf>
    <xf numFmtId="0" fontId="5" fillId="0" borderId="7" xfId="0" applyFont="1" applyFill="1" applyBorder="1" applyAlignment="1">
      <alignment horizontal="distributed" vertical="center" wrapText="1" justifyLastLine="1"/>
    </xf>
    <xf numFmtId="0" fontId="5" fillId="0" borderId="4"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10" xfId="5" applyFont="1" applyFill="1" applyBorder="1" applyAlignment="1">
      <alignment horizontal="center" vertical="center" wrapText="1"/>
    </xf>
    <xf numFmtId="0" fontId="5" fillId="0" borderId="9" xfId="5" applyFont="1" applyFill="1" applyBorder="1" applyAlignment="1">
      <alignment horizontal="center" vertical="center" wrapText="1"/>
    </xf>
    <xf numFmtId="0" fontId="5" fillId="0" borderId="21"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22"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2" xfId="5" applyFont="1" applyFill="1" applyBorder="1" applyAlignment="1">
      <alignment horizontal="distributed" vertical="center" wrapText="1" justifyLastLine="1"/>
    </xf>
    <xf numFmtId="0" fontId="5" fillId="0" borderId="0" xfId="5" applyFont="1" applyFill="1" applyBorder="1" applyAlignment="1">
      <alignment horizontal="distributed" vertical="center" wrapText="1" justifyLastLine="1"/>
    </xf>
    <xf numFmtId="0" fontId="5" fillId="0" borderId="2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0" xfId="0" applyFont="1" applyFill="1" applyBorder="1" applyAlignment="1">
      <alignment horizontal="center" vertical="center" wrapText="1"/>
    </xf>
  </cellXfs>
  <cellStyles count="15">
    <cellStyle name="桁区切り" xfId="7" builtinId="6"/>
    <cellStyle name="桁区切り 2" xfId="3"/>
    <cellStyle name="桁区切り 3" xfId="12"/>
    <cellStyle name="標準" xfId="0" builtinId="0"/>
    <cellStyle name="標準 10" xfId="5"/>
    <cellStyle name="標準 11" xfId="14"/>
    <cellStyle name="標準 2 2" xfId="6"/>
    <cellStyle name="標準 3" xfId="2"/>
    <cellStyle name="標準 4" xfId="9"/>
    <cellStyle name="標準 5" xfId="1"/>
    <cellStyle name="標準 6" xfId="8"/>
    <cellStyle name="標準 7" xfId="4"/>
    <cellStyle name="標準 8" xfId="11"/>
    <cellStyle name="標準 9" xfId="13"/>
    <cellStyle name="標準_19-23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38100</xdr:colOff>
      <xdr:row>5</xdr:row>
      <xdr:rowOff>9525</xdr:rowOff>
    </xdr:to>
    <xdr:sp macro="" textlink="">
      <xdr:nvSpPr>
        <xdr:cNvPr id="2" name="AutoShape 1"/>
        <xdr:cNvSpPr>
          <a:spLocks/>
        </xdr:cNvSpPr>
      </xdr:nvSpPr>
      <xdr:spPr bwMode="auto">
        <a:xfrm>
          <a:off x="224287" y="405442"/>
          <a:ext cx="38100" cy="371834"/>
        </a:xfrm>
        <a:prstGeom prst="leftBrace">
          <a:avLst>
            <a:gd name="adj1" fmla="val 6041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3" name="AutoShape 2"/>
        <xdr:cNvSpPr>
          <a:spLocks/>
        </xdr:cNvSpPr>
      </xdr:nvSpPr>
      <xdr:spPr bwMode="auto">
        <a:xfrm>
          <a:off x="224287" y="810883"/>
          <a:ext cx="28575" cy="1086928"/>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28575</xdr:colOff>
      <xdr:row>18</xdr:row>
      <xdr:rowOff>114300</xdr:rowOff>
    </xdr:to>
    <xdr:sp macro="" textlink="">
      <xdr:nvSpPr>
        <xdr:cNvPr id="4" name="AutoShape 9"/>
        <xdr:cNvSpPr>
          <a:spLocks/>
        </xdr:cNvSpPr>
      </xdr:nvSpPr>
      <xdr:spPr bwMode="auto">
        <a:xfrm>
          <a:off x="224287" y="1932317"/>
          <a:ext cx="28575" cy="1020074"/>
        </a:xfrm>
        <a:prstGeom prst="leftBrace">
          <a:avLst>
            <a:gd name="adj1" fmla="val 23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20</xdr:row>
      <xdr:rowOff>0</xdr:rowOff>
    </xdr:from>
    <xdr:to>
      <xdr:col>2</xdr:col>
      <xdr:colOff>38100</xdr:colOff>
      <xdr:row>25</xdr:row>
      <xdr:rowOff>123825</xdr:rowOff>
    </xdr:to>
    <xdr:sp macro="" textlink="">
      <xdr:nvSpPr>
        <xdr:cNvPr id="5" name="AutoShape 10"/>
        <xdr:cNvSpPr>
          <a:spLocks/>
        </xdr:cNvSpPr>
      </xdr:nvSpPr>
      <xdr:spPr bwMode="auto">
        <a:xfrm>
          <a:off x="225006" y="3053751"/>
          <a:ext cx="37381" cy="1029599"/>
        </a:xfrm>
        <a:prstGeom prst="leftBrace">
          <a:avLst>
            <a:gd name="adj1" fmla="val 23611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27</xdr:row>
      <xdr:rowOff>0</xdr:rowOff>
    </xdr:from>
    <xdr:to>
      <xdr:col>2</xdr:col>
      <xdr:colOff>28575</xdr:colOff>
      <xdr:row>31</xdr:row>
      <xdr:rowOff>123825</xdr:rowOff>
    </xdr:to>
    <xdr:sp macro="" textlink="">
      <xdr:nvSpPr>
        <xdr:cNvPr id="6" name="AutoShape 11"/>
        <xdr:cNvSpPr>
          <a:spLocks/>
        </xdr:cNvSpPr>
      </xdr:nvSpPr>
      <xdr:spPr bwMode="auto">
        <a:xfrm>
          <a:off x="224287" y="4183811"/>
          <a:ext cx="28575" cy="848444"/>
        </a:xfrm>
        <a:prstGeom prst="leftBrace">
          <a:avLst>
            <a:gd name="adj1" fmla="val 19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xdr:row>
      <xdr:rowOff>0</xdr:rowOff>
    </xdr:from>
    <xdr:to>
      <xdr:col>2</xdr:col>
      <xdr:colOff>38100</xdr:colOff>
      <xdr:row>5</xdr:row>
      <xdr:rowOff>9525</xdr:rowOff>
    </xdr:to>
    <xdr:sp macro="" textlink="">
      <xdr:nvSpPr>
        <xdr:cNvPr id="7" name="AutoShape 1"/>
        <xdr:cNvSpPr>
          <a:spLocks/>
        </xdr:cNvSpPr>
      </xdr:nvSpPr>
      <xdr:spPr bwMode="auto">
        <a:xfrm>
          <a:off x="224287" y="405442"/>
          <a:ext cx="38100" cy="371834"/>
        </a:xfrm>
        <a:prstGeom prst="leftBrace">
          <a:avLst>
            <a:gd name="adj1" fmla="val 6041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8" name="AutoShape 2"/>
        <xdr:cNvSpPr>
          <a:spLocks/>
        </xdr:cNvSpPr>
      </xdr:nvSpPr>
      <xdr:spPr bwMode="auto">
        <a:xfrm>
          <a:off x="224287" y="810883"/>
          <a:ext cx="28575" cy="1086928"/>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9" name="AutoShape 2"/>
        <xdr:cNvSpPr>
          <a:spLocks/>
        </xdr:cNvSpPr>
      </xdr:nvSpPr>
      <xdr:spPr bwMode="auto">
        <a:xfrm>
          <a:off x="224287" y="810883"/>
          <a:ext cx="28575" cy="1086928"/>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28575</xdr:colOff>
      <xdr:row>18</xdr:row>
      <xdr:rowOff>114300</xdr:rowOff>
    </xdr:to>
    <xdr:sp macro="" textlink="">
      <xdr:nvSpPr>
        <xdr:cNvPr id="10" name="AutoShape 9"/>
        <xdr:cNvSpPr>
          <a:spLocks/>
        </xdr:cNvSpPr>
      </xdr:nvSpPr>
      <xdr:spPr bwMode="auto">
        <a:xfrm>
          <a:off x="228600" y="1882140"/>
          <a:ext cx="28575" cy="990600"/>
        </a:xfrm>
        <a:prstGeom prst="leftBrace">
          <a:avLst>
            <a:gd name="adj1" fmla="val 23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20</xdr:row>
      <xdr:rowOff>0</xdr:rowOff>
    </xdr:from>
    <xdr:to>
      <xdr:col>2</xdr:col>
      <xdr:colOff>38100</xdr:colOff>
      <xdr:row>25</xdr:row>
      <xdr:rowOff>123825</xdr:rowOff>
    </xdr:to>
    <xdr:sp macro="" textlink="">
      <xdr:nvSpPr>
        <xdr:cNvPr id="11" name="AutoShape 10"/>
        <xdr:cNvSpPr>
          <a:spLocks/>
        </xdr:cNvSpPr>
      </xdr:nvSpPr>
      <xdr:spPr bwMode="auto">
        <a:xfrm>
          <a:off x="220980" y="2971800"/>
          <a:ext cx="45720" cy="1000125"/>
        </a:xfrm>
        <a:prstGeom prst="leftBrace">
          <a:avLst>
            <a:gd name="adj1" fmla="val 23611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27</xdr:row>
      <xdr:rowOff>0</xdr:rowOff>
    </xdr:from>
    <xdr:to>
      <xdr:col>2</xdr:col>
      <xdr:colOff>28575</xdr:colOff>
      <xdr:row>31</xdr:row>
      <xdr:rowOff>123825</xdr:rowOff>
    </xdr:to>
    <xdr:sp macro="" textlink="">
      <xdr:nvSpPr>
        <xdr:cNvPr id="12" name="AutoShape 11"/>
        <xdr:cNvSpPr>
          <a:spLocks/>
        </xdr:cNvSpPr>
      </xdr:nvSpPr>
      <xdr:spPr bwMode="auto">
        <a:xfrm>
          <a:off x="228600" y="4069080"/>
          <a:ext cx="28575" cy="824865"/>
        </a:xfrm>
        <a:prstGeom prst="leftBrace">
          <a:avLst>
            <a:gd name="adj1" fmla="val 19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16" name="AutoShape 2"/>
        <xdr:cNvSpPr>
          <a:spLocks/>
        </xdr:cNvSpPr>
      </xdr:nvSpPr>
      <xdr:spPr bwMode="auto">
        <a:xfrm>
          <a:off x="21907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17" name="AutoShape 2"/>
        <xdr:cNvSpPr>
          <a:spLocks/>
        </xdr:cNvSpPr>
      </xdr:nvSpPr>
      <xdr:spPr bwMode="auto">
        <a:xfrm>
          <a:off x="21907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18" name="AutoShape 2"/>
        <xdr:cNvSpPr>
          <a:spLocks/>
        </xdr:cNvSpPr>
      </xdr:nvSpPr>
      <xdr:spPr bwMode="auto">
        <a:xfrm>
          <a:off x="219075" y="819150"/>
          <a:ext cx="28575" cy="108585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1068</xdr:colOff>
      <xdr:row>25</xdr:row>
      <xdr:rowOff>0</xdr:rowOff>
    </xdr:from>
    <xdr:to>
      <xdr:col>1</xdr:col>
      <xdr:colOff>47625</xdr:colOff>
      <xdr:row>28</xdr:row>
      <xdr:rowOff>123825</xdr:rowOff>
    </xdr:to>
    <xdr:sp macro="" textlink="">
      <xdr:nvSpPr>
        <xdr:cNvPr id="2" name="左中かっこ 3"/>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3" name="左中かっこ 2"/>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4" name="左中かっこ 4"/>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5" name="左中かっこ 3"/>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6" name="左中かっこ 5"/>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7" name="左中かっこ 4"/>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8" name="左中かっこ 3"/>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9" name="左中かっこ 8"/>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0" name="左中かっこ 4"/>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1" name="左中かっこ 3"/>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2" name="左中かっこ 11"/>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3" name="左中かっこ 4"/>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4" name="左中かっこ 3"/>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5" name="左中かっこ 14"/>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6" name="左中かっこ 4"/>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7" name="左中かっこ 3"/>
        <xdr:cNvSpPr>
          <a:spLocks/>
        </xdr:cNvSpPr>
      </xdr:nvSpPr>
      <xdr:spPr bwMode="auto">
        <a:xfrm>
          <a:off x="153468" y="3457575"/>
          <a:ext cx="46557" cy="52387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8" name="左中かっこ 17"/>
        <xdr:cNvSpPr>
          <a:spLocks/>
        </xdr:cNvSpPr>
      </xdr:nvSpPr>
      <xdr:spPr bwMode="auto">
        <a:xfrm>
          <a:off x="255114" y="3151394"/>
          <a:ext cx="34667" cy="23928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9" name="左中かっこ 4"/>
        <xdr:cNvSpPr>
          <a:spLocks/>
        </xdr:cNvSpPr>
      </xdr:nvSpPr>
      <xdr:spPr bwMode="auto">
        <a:xfrm>
          <a:off x="156035" y="2292878"/>
          <a:ext cx="50897" cy="78656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xdr:row>
      <xdr:rowOff>57150</xdr:rowOff>
    </xdr:from>
    <xdr:to>
      <xdr:col>2</xdr:col>
      <xdr:colOff>66675</xdr:colOff>
      <xdr:row>13</xdr:row>
      <xdr:rowOff>123825</xdr:rowOff>
    </xdr:to>
    <xdr:sp macro="" textlink="">
      <xdr:nvSpPr>
        <xdr:cNvPr id="2" name="左中かっこ 7"/>
        <xdr:cNvSpPr>
          <a:spLocks/>
        </xdr:cNvSpPr>
      </xdr:nvSpPr>
      <xdr:spPr bwMode="auto">
        <a:xfrm>
          <a:off x="458997" y="574735"/>
          <a:ext cx="47625" cy="1360637"/>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3" name="左中かっこ 8"/>
        <xdr:cNvSpPr>
          <a:spLocks/>
        </xdr:cNvSpPr>
      </xdr:nvSpPr>
      <xdr:spPr bwMode="auto">
        <a:xfrm>
          <a:off x="770612" y="2098915"/>
          <a:ext cx="38100" cy="334992"/>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4" name="左中かっこ 9"/>
        <xdr:cNvSpPr>
          <a:spLocks/>
        </xdr:cNvSpPr>
      </xdr:nvSpPr>
      <xdr:spPr bwMode="auto">
        <a:xfrm>
          <a:off x="318879" y="2645075"/>
          <a:ext cx="47625" cy="454863"/>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5" name="左中かっこ 10"/>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6" name="左中かっこ 10"/>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7" name="左中かっこ 6"/>
        <xdr:cNvSpPr>
          <a:spLocks/>
        </xdr:cNvSpPr>
      </xdr:nvSpPr>
      <xdr:spPr bwMode="auto">
        <a:xfrm>
          <a:off x="232435" y="527110"/>
          <a:ext cx="30678" cy="1811547"/>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8" name="左中かっこ 7"/>
        <xdr:cNvSpPr>
          <a:spLocks/>
        </xdr:cNvSpPr>
      </xdr:nvSpPr>
      <xdr:spPr bwMode="auto">
        <a:xfrm>
          <a:off x="458997" y="574735"/>
          <a:ext cx="47625" cy="1360637"/>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9" name="左中かっこ 8"/>
        <xdr:cNvSpPr>
          <a:spLocks/>
        </xdr:cNvSpPr>
      </xdr:nvSpPr>
      <xdr:spPr bwMode="auto">
        <a:xfrm>
          <a:off x="770612" y="2098915"/>
          <a:ext cx="38100" cy="334992"/>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10" name="左中かっこ 9"/>
        <xdr:cNvSpPr>
          <a:spLocks/>
        </xdr:cNvSpPr>
      </xdr:nvSpPr>
      <xdr:spPr bwMode="auto">
        <a:xfrm>
          <a:off x="318879" y="2645075"/>
          <a:ext cx="47625" cy="454863"/>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1" name="左中かっこ 10"/>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2" name="左中かっこ 10"/>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13" name="左中かっこ 12"/>
        <xdr:cNvSpPr>
          <a:spLocks/>
        </xdr:cNvSpPr>
      </xdr:nvSpPr>
      <xdr:spPr bwMode="auto">
        <a:xfrm>
          <a:off x="232435" y="527110"/>
          <a:ext cx="30678" cy="1811547"/>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14" name="左中かっこ 7"/>
        <xdr:cNvSpPr>
          <a:spLocks/>
        </xdr:cNvSpPr>
      </xdr:nvSpPr>
      <xdr:spPr bwMode="auto">
        <a:xfrm>
          <a:off x="458997" y="574735"/>
          <a:ext cx="47625" cy="1360637"/>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15" name="左中かっこ 8"/>
        <xdr:cNvSpPr>
          <a:spLocks/>
        </xdr:cNvSpPr>
      </xdr:nvSpPr>
      <xdr:spPr bwMode="auto">
        <a:xfrm>
          <a:off x="770612" y="2098915"/>
          <a:ext cx="38100" cy="334992"/>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16" name="左中かっこ 9"/>
        <xdr:cNvSpPr>
          <a:spLocks/>
        </xdr:cNvSpPr>
      </xdr:nvSpPr>
      <xdr:spPr bwMode="auto">
        <a:xfrm>
          <a:off x="318879" y="2645075"/>
          <a:ext cx="47625" cy="454863"/>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7" name="左中かっこ 10"/>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8" name="左中かっこ 10"/>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19" name="左中かっこ 18"/>
        <xdr:cNvSpPr>
          <a:spLocks/>
        </xdr:cNvSpPr>
      </xdr:nvSpPr>
      <xdr:spPr bwMode="auto">
        <a:xfrm>
          <a:off x="232435" y="527110"/>
          <a:ext cx="30678" cy="1811547"/>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20" name="左中かっこ 19"/>
        <xdr:cNvSpPr>
          <a:spLocks/>
        </xdr:cNvSpPr>
      </xdr:nvSpPr>
      <xdr:spPr bwMode="auto">
        <a:xfrm>
          <a:off x="458997" y="574735"/>
          <a:ext cx="47625" cy="1360637"/>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21" name="左中かっこ 20"/>
        <xdr:cNvSpPr>
          <a:spLocks/>
        </xdr:cNvSpPr>
      </xdr:nvSpPr>
      <xdr:spPr bwMode="auto">
        <a:xfrm>
          <a:off x="770612" y="2098915"/>
          <a:ext cx="38100" cy="334992"/>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22" name="左中かっこ 21"/>
        <xdr:cNvSpPr>
          <a:spLocks/>
        </xdr:cNvSpPr>
      </xdr:nvSpPr>
      <xdr:spPr bwMode="auto">
        <a:xfrm>
          <a:off x="318879" y="2645075"/>
          <a:ext cx="47625" cy="454863"/>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23" name="左中かっこ 22"/>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24" name="左中かっこ 10"/>
        <xdr:cNvSpPr>
          <a:spLocks/>
        </xdr:cNvSpPr>
      </xdr:nvSpPr>
      <xdr:spPr bwMode="auto">
        <a:xfrm>
          <a:off x="796342" y="785902"/>
          <a:ext cx="38100" cy="215122"/>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25" name="左中かっこ 24"/>
        <xdr:cNvSpPr>
          <a:spLocks/>
        </xdr:cNvSpPr>
      </xdr:nvSpPr>
      <xdr:spPr bwMode="auto">
        <a:xfrm>
          <a:off x="232435" y="527110"/>
          <a:ext cx="30678" cy="1811547"/>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295275</xdr:colOff>
      <xdr:row>30</xdr:row>
      <xdr:rowOff>0</xdr:rowOff>
    </xdr:from>
    <xdr:to>
      <xdr:col>0</xdr:col>
      <xdr:colOff>342900</xdr:colOff>
      <xdr:row>41</xdr:row>
      <xdr:rowOff>0</xdr:rowOff>
    </xdr:to>
    <xdr:sp macro="" textlink="">
      <xdr:nvSpPr>
        <xdr:cNvPr id="2" name="AutoShape 2"/>
        <xdr:cNvSpPr/>
      </xdr:nvSpPr>
      <xdr:spPr bwMode="auto">
        <a:xfrm>
          <a:off x="295275" y="4160520"/>
          <a:ext cx="24765" cy="1676400"/>
        </a:xfrm>
        <a:prstGeom prst="leftBrace">
          <a:avLst>
            <a:gd name="adj1" fmla="val 22550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314325</xdr:colOff>
      <xdr:row>47</xdr:row>
      <xdr:rowOff>0</xdr:rowOff>
    </xdr:from>
    <xdr:to>
      <xdr:col>1</xdr:col>
      <xdr:colOff>9525</xdr:colOff>
      <xdr:row>51</xdr:row>
      <xdr:rowOff>19050</xdr:rowOff>
    </xdr:to>
    <xdr:sp macro="" textlink="">
      <xdr:nvSpPr>
        <xdr:cNvPr id="3" name="AutoShape 4"/>
        <xdr:cNvSpPr/>
      </xdr:nvSpPr>
      <xdr:spPr bwMode="auto">
        <a:xfrm>
          <a:off x="314325" y="6598920"/>
          <a:ext cx="15240" cy="628650"/>
        </a:xfrm>
        <a:prstGeom prst="leftBrace">
          <a:avLst>
            <a:gd name="adj1" fmla="val 172822"/>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314325</xdr:colOff>
      <xdr:row>41</xdr:row>
      <xdr:rowOff>66675</xdr:rowOff>
    </xdr:from>
    <xdr:to>
      <xdr:col>1</xdr:col>
      <xdr:colOff>9525</xdr:colOff>
      <xdr:row>46</xdr:row>
      <xdr:rowOff>9525</xdr:rowOff>
    </xdr:to>
    <xdr:sp macro="" textlink="">
      <xdr:nvSpPr>
        <xdr:cNvPr id="4" name="AutoShape 4"/>
        <xdr:cNvSpPr/>
      </xdr:nvSpPr>
      <xdr:spPr bwMode="auto">
        <a:xfrm>
          <a:off x="314325" y="5903595"/>
          <a:ext cx="15240" cy="628650"/>
        </a:xfrm>
        <a:prstGeom prst="leftBrace">
          <a:avLst>
            <a:gd name="adj1" fmla="val 172822"/>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16</xdr:row>
      <xdr:rowOff>38099</xdr:rowOff>
    </xdr:from>
    <xdr:to>
      <xdr:col>1</xdr:col>
      <xdr:colOff>0</xdr:colOff>
      <xdr:row>28</xdr:row>
      <xdr:rowOff>142874</xdr:rowOff>
    </xdr:to>
    <xdr:sp macro="" textlink="">
      <xdr:nvSpPr>
        <xdr:cNvPr id="5" name="AutoShape 2"/>
        <xdr:cNvSpPr/>
      </xdr:nvSpPr>
      <xdr:spPr bwMode="auto">
        <a:xfrm>
          <a:off x="285750" y="1988819"/>
          <a:ext cx="34290" cy="2085975"/>
        </a:xfrm>
        <a:prstGeom prst="leftBrace">
          <a:avLst>
            <a:gd name="adj1" fmla="val 22550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462738</xdr:colOff>
      <xdr:row>34</xdr:row>
      <xdr:rowOff>7310</xdr:rowOff>
    </xdr:from>
    <xdr:to>
      <xdr:col>5</xdr:col>
      <xdr:colOff>510363</xdr:colOff>
      <xdr:row>36</xdr:row>
      <xdr:rowOff>186070</xdr:rowOff>
    </xdr:to>
    <xdr:sp macro="" textlink="">
      <xdr:nvSpPr>
        <xdr:cNvPr id="2" name="AutoShape 5">
          <a:extLst>
            <a:ext uri="{FF2B5EF4-FFF2-40B4-BE49-F238E27FC236}">
              <a16:creationId xmlns:a16="http://schemas.microsoft.com/office/drawing/2014/main" id="{00000000-0008-0000-0000-000045040000}"/>
            </a:ext>
          </a:extLst>
        </xdr:cNvPr>
        <xdr:cNvSpPr>
          <a:spLocks/>
        </xdr:cNvSpPr>
      </xdr:nvSpPr>
      <xdr:spPr bwMode="auto">
        <a:xfrm>
          <a:off x="1272363" y="5684210"/>
          <a:ext cx="9525" cy="559760"/>
        </a:xfrm>
        <a:prstGeom prst="leftBrace">
          <a:avLst>
            <a:gd name="adj1" fmla="val 10887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431062</xdr:colOff>
      <xdr:row>38</xdr:row>
      <xdr:rowOff>5537</xdr:rowOff>
    </xdr:from>
    <xdr:to>
      <xdr:col>5</xdr:col>
      <xdr:colOff>507926</xdr:colOff>
      <xdr:row>40</xdr:row>
      <xdr:rowOff>186512</xdr:rowOff>
    </xdr:to>
    <xdr:sp macro="" textlink="">
      <xdr:nvSpPr>
        <xdr:cNvPr id="3" name="AutoShape 7">
          <a:extLst>
            <a:ext uri="{FF2B5EF4-FFF2-40B4-BE49-F238E27FC236}">
              <a16:creationId xmlns:a16="http://schemas.microsoft.com/office/drawing/2014/main" id="{00000000-0008-0000-0000-000046040000}"/>
            </a:ext>
          </a:extLst>
        </xdr:cNvPr>
        <xdr:cNvSpPr>
          <a:spLocks/>
        </xdr:cNvSpPr>
      </xdr:nvSpPr>
      <xdr:spPr bwMode="auto">
        <a:xfrm>
          <a:off x="1240687" y="6377762"/>
          <a:ext cx="48289" cy="561975"/>
        </a:xfrm>
        <a:prstGeom prst="leftBrace">
          <a:avLst>
            <a:gd name="adj1" fmla="val 6842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461187</xdr:colOff>
      <xdr:row>30</xdr:row>
      <xdr:rowOff>11961</xdr:rowOff>
    </xdr:from>
    <xdr:to>
      <xdr:col>5</xdr:col>
      <xdr:colOff>509476</xdr:colOff>
      <xdr:row>33</xdr:row>
      <xdr:rowOff>2436</xdr:rowOff>
    </xdr:to>
    <xdr:sp macro="" textlink="">
      <xdr:nvSpPr>
        <xdr:cNvPr id="4" name="AutoShape 10">
          <a:extLst>
            <a:ext uri="{FF2B5EF4-FFF2-40B4-BE49-F238E27FC236}">
              <a16:creationId xmlns:a16="http://schemas.microsoft.com/office/drawing/2014/main" id="{00000000-0008-0000-0000-00004A040000}"/>
            </a:ext>
          </a:extLst>
        </xdr:cNvPr>
        <xdr:cNvSpPr>
          <a:spLocks/>
        </xdr:cNvSpPr>
      </xdr:nvSpPr>
      <xdr:spPr bwMode="auto">
        <a:xfrm>
          <a:off x="1270812" y="4993536"/>
          <a:ext cx="19714" cy="561975"/>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65942</xdr:colOff>
      <xdr:row>22</xdr:row>
      <xdr:rowOff>21981</xdr:rowOff>
    </xdr:from>
    <xdr:to>
      <xdr:col>2</xdr:col>
      <xdr:colOff>113567</xdr:colOff>
      <xdr:row>24</xdr:row>
      <xdr:rowOff>144340</xdr:rowOff>
    </xdr:to>
    <xdr:sp macro="" textlink="">
      <xdr:nvSpPr>
        <xdr:cNvPr id="5" name="AutoShape 10">
          <a:extLst>
            <a:ext uri="{FF2B5EF4-FFF2-40B4-BE49-F238E27FC236}">
              <a16:creationId xmlns:a16="http://schemas.microsoft.com/office/drawing/2014/main" id="{00000000-0008-0000-0000-00000B000000}"/>
            </a:ext>
          </a:extLst>
        </xdr:cNvPr>
        <xdr:cNvSpPr>
          <a:spLocks/>
        </xdr:cNvSpPr>
      </xdr:nvSpPr>
      <xdr:spPr bwMode="auto">
        <a:xfrm>
          <a:off x="380267" y="3631956"/>
          <a:ext cx="47625" cy="560509"/>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58615</xdr:colOff>
      <xdr:row>16</xdr:row>
      <xdr:rowOff>36635</xdr:rowOff>
    </xdr:from>
    <xdr:to>
      <xdr:col>2</xdr:col>
      <xdr:colOff>106240</xdr:colOff>
      <xdr:row>18</xdr:row>
      <xdr:rowOff>158995</xdr:rowOff>
    </xdr:to>
    <xdr:sp macro="" textlink="">
      <xdr:nvSpPr>
        <xdr:cNvPr id="6" name="AutoShape 10">
          <a:extLst>
            <a:ext uri="{FF2B5EF4-FFF2-40B4-BE49-F238E27FC236}">
              <a16:creationId xmlns:a16="http://schemas.microsoft.com/office/drawing/2014/main" id="{00000000-0008-0000-0000-00000C000000}"/>
            </a:ext>
          </a:extLst>
        </xdr:cNvPr>
        <xdr:cNvSpPr>
          <a:spLocks/>
        </xdr:cNvSpPr>
      </xdr:nvSpPr>
      <xdr:spPr bwMode="auto">
        <a:xfrm>
          <a:off x="372940" y="2475035"/>
          <a:ext cx="47625" cy="560510"/>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220981</xdr:colOff>
      <xdr:row>16</xdr:row>
      <xdr:rowOff>19050</xdr:rowOff>
    </xdr:from>
    <xdr:to>
      <xdr:col>0</xdr:col>
      <xdr:colOff>266700</xdr:colOff>
      <xdr:row>29</xdr:row>
      <xdr:rowOff>95250</xdr:rowOff>
    </xdr:to>
    <xdr:sp macro="" textlink="">
      <xdr:nvSpPr>
        <xdr:cNvPr id="2" name="AutoShape 5"/>
        <xdr:cNvSpPr/>
      </xdr:nvSpPr>
      <xdr:spPr bwMode="auto">
        <a:xfrm>
          <a:off x="220981" y="2053590"/>
          <a:ext cx="45719" cy="1783080"/>
        </a:xfrm>
        <a:prstGeom prst="leftBrace">
          <a:avLst>
            <a:gd name="adj1" fmla="val 36475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220174</xdr:colOff>
      <xdr:row>31</xdr:row>
      <xdr:rowOff>28574</xdr:rowOff>
    </xdr:from>
    <xdr:to>
      <xdr:col>0</xdr:col>
      <xdr:colOff>266700</xdr:colOff>
      <xdr:row>42</xdr:row>
      <xdr:rowOff>114299</xdr:rowOff>
    </xdr:to>
    <xdr:sp macro="" textlink="">
      <xdr:nvSpPr>
        <xdr:cNvPr id="3" name="AutoShape 6"/>
        <xdr:cNvSpPr/>
      </xdr:nvSpPr>
      <xdr:spPr bwMode="auto">
        <a:xfrm>
          <a:off x="220174" y="4013834"/>
          <a:ext cx="46526" cy="1426845"/>
        </a:xfrm>
        <a:prstGeom prst="leftBrace">
          <a:avLst>
            <a:gd name="adj1" fmla="val 300208"/>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295641</xdr:colOff>
      <xdr:row>44</xdr:row>
      <xdr:rowOff>10074</xdr:rowOff>
    </xdr:from>
    <xdr:to>
      <xdr:col>1</xdr:col>
      <xdr:colOff>0</xdr:colOff>
      <xdr:row>48</xdr:row>
      <xdr:rowOff>28575</xdr:rowOff>
    </xdr:to>
    <xdr:sp macro="" textlink="">
      <xdr:nvSpPr>
        <xdr:cNvPr id="5" name="AutoShape 8"/>
        <xdr:cNvSpPr/>
      </xdr:nvSpPr>
      <xdr:spPr bwMode="auto">
        <a:xfrm>
          <a:off x="295641" y="6250854"/>
          <a:ext cx="9159" cy="628101"/>
        </a:xfrm>
        <a:prstGeom prst="leftBrace">
          <a:avLst>
            <a:gd name="adj1" fmla="val 181444"/>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108\group\WINDOWS\Temporary%20Internet%20Files\Content.IE5\676PIJ21\&#24179;&#25104;&#65297;&#65298;&#24180;&#24230;&#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INDOWS\&#65411;&#65438;&#65405;&#65400;&#65412;&#65391;&#65420;&#65439;\&#30476;&#25919;&#35201;&#35239;&#24341;&#32153;&#12366;\H15&#20055;&#12426;&#25563;&#12360;&#29992;\19&#31119;&#31049;&#12539;&#31038;&#20250;&#20445;&#38556;\WINDOWS\Temporary%20Internet%20Files\Content.IE5\676PIJ21\&#24179;&#25104;&#65297;&#65298;&#24180;&#24230;&#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勢要覧"/>
      <sheetName val="市町村"/>
      <sheetName val="入院・入院"/>
      <sheetName val="入院・歯科"/>
      <sheetName val="入院・食事療養"/>
      <sheetName val="入院・合計"/>
      <sheetName val="入院外・歯科"/>
      <sheetName val="入院・入院外・歯科合計"/>
      <sheetName val="調剤"/>
      <sheetName val="現金給付の内訳・費用額"/>
      <sheetName val="現金給付の内訳"/>
      <sheetName val="現金"/>
      <sheetName val="老健施設療養費・区分"/>
      <sheetName val="老健施設療養費・訪問"/>
      <sheetName val="総合計"/>
      <sheetName val="医療対象人数内訳"/>
      <sheetName val="統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勢要覧"/>
      <sheetName val="市町村"/>
      <sheetName val="入院・入院"/>
      <sheetName val="入院・歯科"/>
      <sheetName val="入院・食事療養"/>
      <sheetName val="入院・合計"/>
      <sheetName val="入院外・歯科"/>
      <sheetName val="入院・入院外・歯科合計"/>
      <sheetName val="調剤"/>
      <sheetName val="現金給付の内訳・費用額"/>
      <sheetName val="現金給付の内訳"/>
      <sheetName val="現金"/>
      <sheetName val="老健施設療養費・区分"/>
      <sheetName val="老健施設療養費・訪問"/>
      <sheetName val="総合計"/>
      <sheetName val="医療対象人数内訳"/>
      <sheetName val="統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8"/>
  <sheetViews>
    <sheetView tabSelected="1" zoomScaleNormal="100" workbookViewId="0"/>
  </sheetViews>
  <sheetFormatPr defaultColWidth="9" defaultRowHeight="9.75"/>
  <cols>
    <col min="1" max="1" width="1" style="373" customWidth="1"/>
    <col min="2" max="2" width="13.625" style="373" customWidth="1"/>
    <col min="3" max="3" width="2.875" style="386" customWidth="1"/>
    <col min="4" max="4" width="0.875" style="386" customWidth="1"/>
    <col min="5" max="5" width="21.25" style="386" customWidth="1"/>
    <col min="6" max="6" width="1.125" style="392" customWidth="1"/>
    <col min="7" max="7" width="9.875" style="392" customWidth="1"/>
    <col min="8" max="8" width="1" style="392" customWidth="1"/>
    <col min="9" max="9" width="1.25" style="392" customWidth="1"/>
    <col min="10" max="10" width="11.375" style="392" customWidth="1"/>
    <col min="11" max="16384" width="9" style="386"/>
  </cols>
  <sheetData>
    <row r="1" spans="1:12" s="373" customFormat="1" ht="14.25" customHeight="1" thickBot="1">
      <c r="A1" s="369"/>
      <c r="B1" s="370" t="s">
        <v>175</v>
      </c>
      <c r="C1" s="649" t="s">
        <v>271</v>
      </c>
      <c r="D1" s="649"/>
      <c r="E1" s="649"/>
      <c r="F1" s="371"/>
      <c r="G1" s="371"/>
      <c r="H1" s="371"/>
      <c r="I1" s="371"/>
      <c r="J1" s="372"/>
    </row>
    <row r="2" spans="1:12" s="373" customFormat="1" ht="14.25" customHeight="1" thickTop="1">
      <c r="A2" s="374"/>
      <c r="B2" s="375" t="s">
        <v>272</v>
      </c>
      <c r="C2" s="376"/>
      <c r="D2" s="374"/>
      <c r="E2" s="377" t="s">
        <v>273</v>
      </c>
      <c r="F2" s="378"/>
      <c r="G2" s="379"/>
      <c r="H2" s="378"/>
      <c r="I2" s="378"/>
      <c r="J2" s="380"/>
    </row>
    <row r="3" spans="1:12" ht="8.4499999999999993" customHeight="1">
      <c r="A3" s="381"/>
      <c r="B3" s="381"/>
      <c r="C3" s="382"/>
      <c r="D3" s="381"/>
      <c r="E3" s="383"/>
      <c r="F3" s="384"/>
      <c r="G3" s="381"/>
      <c r="H3" s="381"/>
      <c r="I3" s="381"/>
      <c r="J3" s="385"/>
    </row>
    <row r="4" spans="1:12" ht="12.6" customHeight="1">
      <c r="A4" s="387"/>
      <c r="B4" s="388" t="s">
        <v>68</v>
      </c>
      <c r="C4" s="389"/>
      <c r="D4" s="390"/>
      <c r="E4" s="391">
        <v>11329</v>
      </c>
      <c r="K4" s="393"/>
    </row>
    <row r="5" spans="1:12" ht="12.6" customHeight="1">
      <c r="A5" s="387"/>
      <c r="B5" s="388" t="s">
        <v>274</v>
      </c>
      <c r="C5" s="389"/>
      <c r="D5" s="390"/>
      <c r="E5" s="391">
        <v>11372</v>
      </c>
      <c r="K5" s="393"/>
    </row>
    <row r="6" spans="1:12" ht="12.6" customHeight="1">
      <c r="A6" s="387"/>
      <c r="B6" s="388" t="s">
        <v>275</v>
      </c>
      <c r="C6" s="389"/>
      <c r="D6" s="390"/>
      <c r="E6" s="391">
        <v>11133</v>
      </c>
      <c r="G6" s="394"/>
    </row>
    <row r="7" spans="1:12" ht="8.4499999999999993" customHeight="1">
      <c r="A7" s="395"/>
      <c r="B7" s="395"/>
      <c r="C7" s="396"/>
      <c r="D7" s="397"/>
      <c r="E7" s="400"/>
    </row>
    <row r="8" spans="1:12" ht="11.25" customHeight="1">
      <c r="A8" s="395"/>
      <c r="B8" s="378" t="s">
        <v>276</v>
      </c>
      <c r="C8" s="398"/>
      <c r="D8" s="395"/>
      <c r="E8" s="400">
        <v>4295</v>
      </c>
    </row>
    <row r="9" spans="1:12" ht="11.45" customHeight="1">
      <c r="A9" s="395"/>
      <c r="B9" s="378" t="s">
        <v>277</v>
      </c>
      <c r="C9" s="398"/>
      <c r="D9" s="395"/>
      <c r="E9" s="400">
        <v>1532</v>
      </c>
      <c r="L9" s="399"/>
    </row>
    <row r="10" spans="1:12" ht="11.45" customHeight="1">
      <c r="A10" s="395"/>
      <c r="B10" s="378" t="s">
        <v>278</v>
      </c>
      <c r="C10" s="398"/>
      <c r="D10" s="395"/>
      <c r="E10" s="400">
        <v>879</v>
      </c>
    </row>
    <row r="11" spans="1:12" ht="11.45" customHeight="1">
      <c r="A11" s="395"/>
      <c r="B11" s="378" t="s">
        <v>279</v>
      </c>
      <c r="C11" s="398"/>
      <c r="D11" s="395"/>
      <c r="E11" s="400">
        <v>537</v>
      </c>
    </row>
    <row r="12" spans="1:12" ht="11.45" customHeight="1">
      <c r="A12" s="395"/>
      <c r="B12" s="378" t="s">
        <v>280</v>
      </c>
      <c r="C12" s="398"/>
      <c r="D12" s="395"/>
      <c r="E12" s="400">
        <v>397</v>
      </c>
    </row>
    <row r="13" spans="1:12" ht="7.5" customHeight="1">
      <c r="A13" s="395"/>
      <c r="B13" s="378"/>
      <c r="C13" s="398"/>
      <c r="D13" s="395"/>
      <c r="E13" s="400"/>
    </row>
    <row r="14" spans="1:12" ht="11.25" customHeight="1">
      <c r="A14" s="395"/>
      <c r="B14" s="378" t="s">
        <v>281</v>
      </c>
      <c r="C14" s="398"/>
      <c r="D14" s="395"/>
      <c r="E14" s="400">
        <v>220</v>
      </c>
    </row>
    <row r="15" spans="1:12" ht="11.25" customHeight="1">
      <c r="A15" s="395"/>
      <c r="B15" s="378" t="s">
        <v>282</v>
      </c>
      <c r="C15" s="398"/>
      <c r="D15" s="395"/>
      <c r="E15" s="400">
        <v>499</v>
      </c>
    </row>
    <row r="16" spans="1:12" ht="11.25" customHeight="1">
      <c r="A16" s="395"/>
      <c r="B16" s="378" t="s">
        <v>283</v>
      </c>
      <c r="C16" s="398"/>
      <c r="D16" s="395"/>
      <c r="E16" s="400">
        <v>334</v>
      </c>
    </row>
    <row r="17" spans="1:12" ht="11.25" customHeight="1">
      <c r="A17" s="395"/>
      <c r="B17" s="378" t="s">
        <v>284</v>
      </c>
      <c r="C17" s="398"/>
      <c r="D17" s="395"/>
      <c r="E17" s="400">
        <v>312</v>
      </c>
    </row>
    <row r="18" spans="1:12" ht="11.25" customHeight="1">
      <c r="A18" s="395"/>
      <c r="B18" s="378" t="s">
        <v>285</v>
      </c>
      <c r="C18" s="398"/>
      <c r="D18" s="395"/>
      <c r="E18" s="400">
        <v>62</v>
      </c>
    </row>
    <row r="19" spans="1:12" ht="7.5" customHeight="1">
      <c r="A19" s="395"/>
      <c r="B19" s="378"/>
      <c r="C19" s="398"/>
      <c r="D19" s="395"/>
      <c r="E19" s="400"/>
    </row>
    <row r="20" spans="1:12" ht="11.45" customHeight="1">
      <c r="A20" s="395"/>
      <c r="B20" s="378" t="s">
        <v>286</v>
      </c>
      <c r="C20" s="398"/>
      <c r="D20" s="395"/>
      <c r="E20" s="400">
        <v>72</v>
      </c>
    </row>
    <row r="21" spans="1:12" ht="11.45" customHeight="1">
      <c r="A21" s="395"/>
      <c r="B21" s="378" t="s">
        <v>287</v>
      </c>
      <c r="C21" s="398"/>
      <c r="D21" s="395"/>
      <c r="E21" s="400">
        <v>248</v>
      </c>
    </row>
    <row r="22" spans="1:12" ht="11.45" customHeight="1">
      <c r="A22" s="395"/>
      <c r="B22" s="378" t="s">
        <v>288</v>
      </c>
      <c r="C22" s="398"/>
      <c r="D22" s="395"/>
      <c r="E22" s="400">
        <v>287</v>
      </c>
    </row>
    <row r="23" spans="1:12" ht="11.45" customHeight="1">
      <c r="A23" s="395"/>
      <c r="B23" s="378" t="s">
        <v>289</v>
      </c>
      <c r="C23" s="398"/>
      <c r="D23" s="395"/>
      <c r="E23" s="400">
        <v>259</v>
      </c>
    </row>
    <row r="24" spans="1:12" ht="11.25" customHeight="1">
      <c r="A24" s="395"/>
      <c r="B24" s="378" t="s">
        <v>290</v>
      </c>
      <c r="C24" s="398"/>
      <c r="D24" s="395"/>
      <c r="E24" s="400">
        <v>138</v>
      </c>
      <c r="L24" s="399"/>
    </row>
    <row r="25" spans="1:12" ht="7.5" customHeight="1">
      <c r="A25" s="395"/>
      <c r="B25" s="378"/>
      <c r="C25" s="398"/>
      <c r="D25" s="395"/>
      <c r="E25" s="400"/>
      <c r="F25" s="395"/>
      <c r="G25" s="378"/>
      <c r="H25" s="395"/>
      <c r="I25" s="395"/>
      <c r="J25" s="400"/>
    </row>
    <row r="26" spans="1:12" ht="11.25" customHeight="1">
      <c r="A26" s="371"/>
      <c r="B26" s="378" t="s">
        <v>291</v>
      </c>
      <c r="C26" s="398"/>
      <c r="D26" s="395"/>
      <c r="E26" s="400">
        <v>155</v>
      </c>
      <c r="F26" s="401"/>
      <c r="G26" s="401"/>
      <c r="H26" s="401"/>
      <c r="I26" s="401"/>
      <c r="J26" s="401"/>
    </row>
    <row r="27" spans="1:12" ht="11.25" customHeight="1">
      <c r="A27" s="371"/>
      <c r="B27" s="378" t="s">
        <v>292</v>
      </c>
      <c r="C27" s="398"/>
      <c r="D27" s="395"/>
      <c r="E27" s="400">
        <v>144</v>
      </c>
      <c r="F27" s="401"/>
      <c r="G27" s="401"/>
      <c r="H27" s="401"/>
      <c r="I27" s="401"/>
      <c r="J27" s="401"/>
    </row>
    <row r="28" spans="1:12" ht="11.25" customHeight="1">
      <c r="A28" s="371"/>
      <c r="B28" s="378" t="s">
        <v>293</v>
      </c>
      <c r="C28" s="398"/>
      <c r="D28" s="395"/>
      <c r="E28" s="400">
        <v>59</v>
      </c>
    </row>
    <row r="29" spans="1:12" ht="11.25" customHeight="1">
      <c r="A29" s="371"/>
      <c r="B29" s="378" t="s">
        <v>294</v>
      </c>
      <c r="C29" s="398"/>
      <c r="D29" s="395"/>
      <c r="E29" s="400">
        <v>127</v>
      </c>
    </row>
    <row r="30" spans="1:12" ht="7.5" customHeight="1">
      <c r="A30" s="371"/>
      <c r="B30" s="378"/>
      <c r="C30" s="398"/>
      <c r="D30" s="395"/>
      <c r="E30" s="400"/>
    </row>
    <row r="31" spans="1:12" ht="11.25" customHeight="1">
      <c r="A31" s="371"/>
      <c r="B31" s="402" t="s">
        <v>295</v>
      </c>
      <c r="C31" s="396"/>
      <c r="D31" s="397"/>
      <c r="E31" s="400">
        <v>50</v>
      </c>
    </row>
    <row r="32" spans="1:12" ht="11.25" customHeight="1">
      <c r="A32" s="371"/>
      <c r="B32" s="378" t="s">
        <v>296</v>
      </c>
      <c r="C32" s="398"/>
      <c r="D32" s="395"/>
      <c r="E32" s="400">
        <v>72</v>
      </c>
    </row>
    <row r="33" spans="1:5" ht="11.25" customHeight="1">
      <c r="A33" s="371"/>
      <c r="B33" s="378" t="s">
        <v>297</v>
      </c>
      <c r="C33" s="398"/>
      <c r="D33" s="395"/>
      <c r="E33" s="400">
        <v>50</v>
      </c>
    </row>
    <row r="34" spans="1:5" ht="11.25" customHeight="1">
      <c r="A34" s="371"/>
      <c r="B34" s="378" t="s">
        <v>298</v>
      </c>
      <c r="C34" s="389"/>
      <c r="D34" s="390"/>
      <c r="E34" s="400">
        <v>44</v>
      </c>
    </row>
    <row r="35" spans="1:5" ht="7.5" customHeight="1">
      <c r="A35" s="371"/>
      <c r="B35" s="378"/>
      <c r="C35" s="389"/>
      <c r="D35" s="390"/>
      <c r="E35" s="400"/>
    </row>
    <row r="36" spans="1:5" ht="11.25" customHeight="1">
      <c r="A36" s="371"/>
      <c r="B36" s="378" t="s">
        <v>299</v>
      </c>
      <c r="C36" s="389"/>
      <c r="D36" s="390"/>
      <c r="E36" s="400">
        <v>25</v>
      </c>
    </row>
    <row r="37" spans="1:5" ht="11.25" customHeight="1">
      <c r="A37" s="371"/>
      <c r="B37" s="378" t="s">
        <v>300</v>
      </c>
      <c r="C37" s="389"/>
      <c r="D37" s="390"/>
      <c r="E37" s="400">
        <v>36</v>
      </c>
    </row>
    <row r="38" spans="1:5" ht="11.25" customHeight="1">
      <c r="A38" s="371"/>
      <c r="B38" s="378" t="s">
        <v>301</v>
      </c>
      <c r="C38" s="389"/>
      <c r="D38" s="390"/>
      <c r="E38" s="400">
        <v>36</v>
      </c>
    </row>
    <row r="39" spans="1:5" ht="11.25" customHeight="1">
      <c r="A39" s="371"/>
      <c r="B39" s="378" t="s">
        <v>302</v>
      </c>
      <c r="C39" s="398"/>
      <c r="D39" s="395"/>
      <c r="E39" s="400">
        <v>38</v>
      </c>
    </row>
    <row r="40" spans="1:5" ht="11.25" customHeight="1">
      <c r="A40" s="371"/>
      <c r="B40" s="378" t="s">
        <v>303</v>
      </c>
      <c r="C40" s="398"/>
      <c r="D40" s="395"/>
      <c r="E40" s="400">
        <v>35</v>
      </c>
    </row>
    <row r="41" spans="1:5" ht="7.5" customHeight="1">
      <c r="A41" s="371"/>
      <c r="B41" s="378"/>
      <c r="C41" s="398"/>
      <c r="D41" s="395"/>
      <c r="E41" s="400"/>
    </row>
    <row r="42" spans="1:5" ht="11.25" customHeight="1">
      <c r="A42" s="371"/>
      <c r="B42" s="378" t="s">
        <v>304</v>
      </c>
      <c r="C42" s="398"/>
      <c r="D42" s="395"/>
      <c r="E42" s="400">
        <v>45</v>
      </c>
    </row>
    <row r="43" spans="1:5" ht="11.25" customHeight="1">
      <c r="A43" s="371"/>
      <c r="B43" s="378" t="s">
        <v>305</v>
      </c>
      <c r="C43" s="398"/>
      <c r="D43" s="395"/>
      <c r="E43" s="400">
        <v>21</v>
      </c>
    </row>
    <row r="44" spans="1:5" ht="11.25" customHeight="1">
      <c r="A44" s="371"/>
      <c r="B44" s="378" t="s">
        <v>306</v>
      </c>
      <c r="C44" s="398"/>
      <c r="D44" s="395"/>
      <c r="E44" s="400">
        <v>52</v>
      </c>
    </row>
    <row r="45" spans="1:5" ht="11.25" customHeight="1">
      <c r="A45" s="395"/>
      <c r="B45" s="378" t="s">
        <v>307</v>
      </c>
      <c r="C45" s="398"/>
      <c r="D45" s="395"/>
      <c r="E45" s="400">
        <v>64</v>
      </c>
    </row>
    <row r="46" spans="1:5" ht="11.25" customHeight="1">
      <c r="A46" s="395"/>
      <c r="B46" s="378" t="s">
        <v>308</v>
      </c>
      <c r="C46" s="398"/>
      <c r="D46" s="395"/>
      <c r="E46" s="400">
        <v>9</v>
      </c>
    </row>
    <row r="47" spans="1:5" ht="4.7" customHeight="1" thickBot="1">
      <c r="A47" s="403"/>
      <c r="B47" s="403"/>
      <c r="C47" s="404"/>
      <c r="D47" s="405"/>
      <c r="E47" s="405"/>
    </row>
    <row r="48" spans="1:5" ht="11.25" thickTop="1">
      <c r="A48" s="369"/>
      <c r="B48" s="369"/>
      <c r="C48" s="406"/>
      <c r="D48" s="406"/>
      <c r="E48" s="406"/>
    </row>
  </sheetData>
  <phoneticPr fontId="4"/>
  <printOptions horizontalCentered="1"/>
  <pageMargins left="0.59055118110236227" right="0.59055118110236227" top="1.0236220472440944" bottom="0" header="0.6692913385826772" footer="0.51181102362204722"/>
  <pageSetup paperSize="9" scale="110" fitToHeight="0" orientation="portrait" r:id="rId1"/>
  <headerFooter alignWithMargins="0">
    <oddHeader>&amp;L&amp;9民生（児童）委員&amp;R&amp;9&amp;F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57"/>
  <sheetViews>
    <sheetView zoomScaleNormal="100" workbookViewId="0"/>
  </sheetViews>
  <sheetFormatPr defaultColWidth="10.125" defaultRowHeight="10.5"/>
  <cols>
    <col min="1" max="1" width="4.625" style="2" customWidth="1"/>
    <col min="2" max="2" width="1.875" style="2" customWidth="1"/>
    <col min="3" max="3" width="4" style="2" customWidth="1"/>
    <col min="4" max="4" width="0.625" style="2" customWidth="1"/>
    <col min="5" max="5" width="1" style="2" customWidth="1"/>
    <col min="6" max="6" width="6.5" style="2" customWidth="1"/>
    <col min="7" max="7" width="4.375" style="2" customWidth="1"/>
    <col min="8" max="8" width="5" style="2" customWidth="1"/>
    <col min="9" max="9" width="2" style="2" customWidth="1"/>
    <col min="10" max="10" width="5.5" style="2" customWidth="1"/>
    <col min="11" max="11" width="7.75" style="2" customWidth="1"/>
    <col min="12" max="12" width="6.125" style="2" customWidth="1"/>
    <col min="13" max="13" width="1.25" style="2" customWidth="1"/>
    <col min="14" max="14" width="7.625" style="2" customWidth="1"/>
    <col min="15" max="15" width="7.75" style="2" customWidth="1"/>
    <col min="16" max="16" width="8.25" style="2" customWidth="1"/>
    <col min="17" max="16384" width="10.125" style="2"/>
  </cols>
  <sheetData>
    <row r="1" spans="1:17" ht="14.25" customHeight="1" thickBot="1">
      <c r="A1" s="1" t="s">
        <v>0</v>
      </c>
      <c r="D1" s="3"/>
      <c r="O1" s="4" t="s">
        <v>1</v>
      </c>
    </row>
    <row r="2" spans="1:17" s="5" customFormat="1" ht="11.25" customHeight="1" thickTop="1">
      <c r="A2" s="770" t="s">
        <v>2</v>
      </c>
      <c r="B2" s="738"/>
      <c r="C2" s="738"/>
      <c r="D2" s="693"/>
      <c r="E2" s="773" t="s">
        <v>3</v>
      </c>
      <c r="F2" s="735"/>
      <c r="G2" s="774" t="s">
        <v>4</v>
      </c>
      <c r="H2" s="775"/>
      <c r="I2" s="775"/>
      <c r="J2" s="775"/>
      <c r="K2" s="714"/>
      <c r="L2" s="774" t="s">
        <v>5</v>
      </c>
      <c r="M2" s="775"/>
      <c r="N2" s="775"/>
      <c r="O2" s="775"/>
    </row>
    <row r="3" spans="1:17" s="5" customFormat="1" ht="9.75" customHeight="1">
      <c r="A3" s="771"/>
      <c r="B3" s="741"/>
      <c r="C3" s="741"/>
      <c r="D3" s="772"/>
      <c r="E3" s="736"/>
      <c r="F3" s="737"/>
      <c r="G3" s="776" t="s">
        <v>6</v>
      </c>
      <c r="H3" s="777"/>
      <c r="I3" s="776" t="s">
        <v>7</v>
      </c>
      <c r="J3" s="777"/>
      <c r="K3" s="6" t="s">
        <v>8</v>
      </c>
      <c r="L3" s="776" t="s">
        <v>6</v>
      </c>
      <c r="M3" s="777"/>
      <c r="N3" s="6" t="s">
        <v>7</v>
      </c>
      <c r="O3" s="7" t="s">
        <v>8</v>
      </c>
    </row>
    <row r="4" spans="1:17" s="4" customFormat="1" ht="8.65" customHeight="1">
      <c r="A4" s="8"/>
      <c r="B4" s="8"/>
      <c r="C4" s="8"/>
      <c r="D4" s="9"/>
      <c r="E4" s="10"/>
      <c r="F4" s="11"/>
      <c r="G4" s="763" t="s">
        <v>9</v>
      </c>
      <c r="H4" s="764"/>
      <c r="I4" s="12"/>
      <c r="J4" s="11" t="s">
        <v>9</v>
      </c>
      <c r="K4" s="11" t="s">
        <v>9</v>
      </c>
      <c r="L4" s="763" t="s">
        <v>10</v>
      </c>
      <c r="M4" s="764"/>
      <c r="N4" s="11" t="s">
        <v>10</v>
      </c>
      <c r="O4" s="11" t="s">
        <v>10</v>
      </c>
    </row>
    <row r="5" spans="1:17" ht="10.5" customHeight="1">
      <c r="A5" s="765" t="s">
        <v>11</v>
      </c>
      <c r="B5" s="766"/>
      <c r="C5" s="766"/>
      <c r="D5" s="9"/>
      <c r="E5" s="767">
        <v>148663</v>
      </c>
      <c r="F5" s="768"/>
      <c r="G5" s="768">
        <v>1046793</v>
      </c>
      <c r="H5" s="768"/>
      <c r="I5" s="768">
        <v>641651</v>
      </c>
      <c r="J5" s="768"/>
      <c r="K5" s="13">
        <v>405142</v>
      </c>
      <c r="L5" s="768">
        <v>323894</v>
      </c>
      <c r="M5" s="769"/>
      <c r="N5" s="13">
        <v>364484</v>
      </c>
      <c r="O5" s="13">
        <v>259609</v>
      </c>
    </row>
    <row r="6" spans="1:17" ht="10.5" customHeight="1">
      <c r="A6" s="765" t="s">
        <v>12</v>
      </c>
      <c r="B6" s="766"/>
      <c r="C6" s="766"/>
      <c r="D6" s="14"/>
      <c r="E6" s="767">
        <v>154970</v>
      </c>
      <c r="F6" s="768"/>
      <c r="G6" s="768">
        <v>1040880</v>
      </c>
      <c r="H6" s="768"/>
      <c r="I6" s="768">
        <v>637977</v>
      </c>
      <c r="J6" s="768"/>
      <c r="K6" s="13">
        <v>402903</v>
      </c>
      <c r="L6" s="768">
        <v>330181</v>
      </c>
      <c r="M6" s="769"/>
      <c r="N6" s="13">
        <v>370909</v>
      </c>
      <c r="O6" s="13">
        <v>265690</v>
      </c>
    </row>
    <row r="7" spans="1:17" ht="10.5" customHeight="1">
      <c r="A7" s="765" t="s">
        <v>13</v>
      </c>
      <c r="B7" s="766"/>
      <c r="C7" s="766"/>
      <c r="D7" s="14"/>
      <c r="E7" s="767">
        <v>163024</v>
      </c>
      <c r="F7" s="768"/>
      <c r="G7" s="768">
        <v>1065777</v>
      </c>
      <c r="H7" s="768"/>
      <c r="I7" s="768">
        <v>648337</v>
      </c>
      <c r="J7" s="768"/>
      <c r="K7" s="348">
        <v>417440</v>
      </c>
      <c r="L7" s="768">
        <v>334911</v>
      </c>
      <c r="M7" s="769"/>
      <c r="N7" s="348">
        <v>376406</v>
      </c>
      <c r="O7" s="348">
        <v>270464</v>
      </c>
      <c r="Q7" s="1"/>
    </row>
    <row r="8" spans="1:17" ht="3.75" customHeight="1" thickBot="1">
      <c r="A8" s="3"/>
      <c r="B8" s="3"/>
      <c r="C8" s="3"/>
      <c r="D8" s="15"/>
      <c r="E8" s="3"/>
      <c r="F8" s="3"/>
      <c r="G8" s="3"/>
      <c r="H8" s="3"/>
      <c r="I8" s="3"/>
      <c r="J8" s="3"/>
      <c r="K8" s="3"/>
      <c r="L8" s="3"/>
      <c r="M8" s="3"/>
      <c r="N8" s="3"/>
      <c r="O8" s="3"/>
    </row>
    <row r="9" spans="1:17" ht="5.25" customHeight="1" thickTop="1"/>
    <row r="10" spans="1:17" s="18" customFormat="1" ht="14.25" customHeight="1" thickBot="1">
      <c r="A10" s="16" t="s">
        <v>14</v>
      </c>
      <c r="B10" s="17"/>
      <c r="C10" s="17"/>
      <c r="D10" s="17"/>
      <c r="E10" s="17"/>
      <c r="F10" s="17"/>
      <c r="G10" s="17"/>
      <c r="H10" s="17"/>
      <c r="I10" s="17"/>
      <c r="J10" s="17"/>
      <c r="K10" s="17"/>
      <c r="L10" s="17"/>
      <c r="M10" s="17"/>
      <c r="N10" s="17"/>
      <c r="O10" s="17"/>
    </row>
    <row r="11" spans="1:17" s="18" customFormat="1" ht="12.75" customHeight="1" thickTop="1">
      <c r="A11" s="782" t="s">
        <v>15</v>
      </c>
      <c r="B11" s="782"/>
      <c r="C11" s="782"/>
      <c r="D11" s="782"/>
      <c r="E11" s="782"/>
      <c r="F11" s="782"/>
      <c r="G11" s="782"/>
      <c r="H11" s="775"/>
      <c r="I11" s="714"/>
      <c r="J11" s="783" t="s">
        <v>16</v>
      </c>
      <c r="K11" s="775"/>
      <c r="L11" s="714"/>
      <c r="M11" s="783" t="s">
        <v>17</v>
      </c>
      <c r="N11" s="775"/>
      <c r="O11" s="775"/>
    </row>
    <row r="12" spans="1:17" s="22" customFormat="1" ht="11.25" customHeight="1">
      <c r="A12" s="19"/>
      <c r="B12" s="19"/>
      <c r="C12" s="19"/>
      <c r="D12" s="19"/>
      <c r="E12" s="19"/>
      <c r="F12" s="19"/>
      <c r="G12" s="19"/>
      <c r="H12" s="19"/>
      <c r="I12" s="19"/>
      <c r="J12" s="20"/>
      <c r="K12" s="784" t="s">
        <v>18</v>
      </c>
      <c r="L12" s="764"/>
      <c r="M12" s="21"/>
      <c r="N12" s="21"/>
      <c r="O12" s="21" t="s">
        <v>19</v>
      </c>
    </row>
    <row r="13" spans="1:17" s="18" customFormat="1" ht="11.25" customHeight="1">
      <c r="A13" s="778" t="s">
        <v>11</v>
      </c>
      <c r="B13" s="778"/>
      <c r="C13" s="778"/>
      <c r="D13" s="778"/>
      <c r="E13" s="778"/>
      <c r="F13" s="778"/>
      <c r="G13" s="778"/>
      <c r="H13" s="778"/>
      <c r="I13" s="23"/>
      <c r="J13" s="24"/>
      <c r="K13" s="780">
        <v>20910868</v>
      </c>
      <c r="L13" s="780"/>
      <c r="M13" s="25"/>
      <c r="N13" s="780">
        <v>277507423</v>
      </c>
      <c r="O13" s="780"/>
    </row>
    <row r="14" spans="1:17" s="18" customFormat="1" ht="11.25" customHeight="1">
      <c r="A14" s="778" t="s">
        <v>20</v>
      </c>
      <c r="B14" s="778"/>
      <c r="C14" s="778"/>
      <c r="D14" s="778"/>
      <c r="E14" s="778"/>
      <c r="F14" s="778"/>
      <c r="G14" s="778"/>
      <c r="H14" s="778"/>
      <c r="I14" s="26"/>
      <c r="J14" s="24"/>
      <c r="K14" s="779">
        <v>21787762</v>
      </c>
      <c r="L14" s="779"/>
      <c r="M14" s="27"/>
      <c r="N14" s="779">
        <v>287673651</v>
      </c>
      <c r="O14" s="779"/>
    </row>
    <row r="15" spans="1:17" s="18" customFormat="1" ht="11.25" customHeight="1">
      <c r="A15" s="778" t="s">
        <v>21</v>
      </c>
      <c r="B15" s="778"/>
      <c r="C15" s="778"/>
      <c r="D15" s="778"/>
      <c r="E15" s="778"/>
      <c r="F15" s="778"/>
      <c r="G15" s="778"/>
      <c r="H15" s="778"/>
      <c r="I15" s="26"/>
      <c r="J15" s="24"/>
      <c r="K15" s="780">
        <v>23102684</v>
      </c>
      <c r="L15" s="781"/>
      <c r="M15" s="354"/>
      <c r="N15" s="780">
        <v>296973076</v>
      </c>
      <c r="O15" s="781"/>
    </row>
    <row r="16" spans="1:17" s="18" customFormat="1" ht="3.4" customHeight="1">
      <c r="A16" s="19"/>
      <c r="B16" s="19"/>
      <c r="C16" s="19"/>
      <c r="D16" s="19"/>
      <c r="E16" s="19"/>
      <c r="F16" s="19"/>
      <c r="G16" s="19"/>
      <c r="H16" s="19"/>
      <c r="I16" s="19"/>
      <c r="J16" s="28"/>
      <c r="K16" s="568"/>
      <c r="L16" s="568"/>
      <c r="M16" s="568"/>
      <c r="N16" s="568"/>
      <c r="O16" s="568"/>
      <c r="P16" s="29"/>
    </row>
    <row r="17" spans="1:20" s="18" customFormat="1" ht="12.4" customHeight="1">
      <c r="A17" s="788" t="s">
        <v>22</v>
      </c>
      <c r="B17" s="789" t="s">
        <v>23</v>
      </c>
      <c r="C17" s="789"/>
      <c r="D17" s="789"/>
      <c r="E17" s="789"/>
      <c r="F17" s="708"/>
      <c r="G17" s="708"/>
      <c r="H17" s="708"/>
      <c r="I17" s="30"/>
      <c r="J17" s="31"/>
      <c r="K17" s="790">
        <v>13180670</v>
      </c>
      <c r="L17" s="790"/>
      <c r="M17" s="354"/>
      <c r="N17" s="790">
        <v>179696720</v>
      </c>
      <c r="O17" s="790"/>
      <c r="Q17" s="32"/>
      <c r="R17" s="32"/>
      <c r="S17" s="33"/>
      <c r="T17" s="34"/>
    </row>
    <row r="18" spans="1:20" s="18" customFormat="1" ht="12.4" customHeight="1">
      <c r="A18" s="788"/>
      <c r="B18" s="675" t="s">
        <v>24</v>
      </c>
      <c r="C18" s="675"/>
      <c r="D18" s="675"/>
      <c r="E18" s="675"/>
      <c r="F18" s="786"/>
      <c r="G18" s="786"/>
      <c r="H18" s="786"/>
      <c r="I18" s="35"/>
      <c r="J18" s="31"/>
      <c r="K18" s="787">
        <v>12659660</v>
      </c>
      <c r="L18" s="787"/>
      <c r="M18" s="568"/>
      <c r="N18" s="787">
        <v>155045153</v>
      </c>
      <c r="O18" s="787"/>
      <c r="Q18" s="36"/>
      <c r="R18" s="32"/>
      <c r="S18" s="37"/>
      <c r="T18" s="37"/>
    </row>
    <row r="19" spans="1:20" s="18" customFormat="1" ht="12.4" customHeight="1">
      <c r="A19" s="788"/>
      <c r="B19" s="38"/>
      <c r="C19" s="748" t="s">
        <v>25</v>
      </c>
      <c r="D19" s="785"/>
      <c r="E19" s="786"/>
      <c r="F19" s="786"/>
      <c r="G19" s="786"/>
      <c r="H19" s="786"/>
      <c r="I19" s="39"/>
      <c r="J19" s="40"/>
      <c r="K19" s="787">
        <v>6337877</v>
      </c>
      <c r="L19" s="787"/>
      <c r="M19" s="568"/>
      <c r="N19" s="787">
        <v>104215280</v>
      </c>
      <c r="O19" s="787"/>
      <c r="Q19" s="36"/>
      <c r="R19" s="32"/>
      <c r="S19" s="37"/>
      <c r="T19" s="37"/>
    </row>
    <row r="20" spans="1:20" s="18" customFormat="1" ht="12.4" customHeight="1">
      <c r="A20" s="788"/>
      <c r="B20" s="38"/>
      <c r="C20" s="748" t="s">
        <v>26</v>
      </c>
      <c r="D20" s="785"/>
      <c r="E20" s="786"/>
      <c r="F20" s="786"/>
      <c r="G20" s="786"/>
      <c r="H20" s="786"/>
      <c r="I20" s="39"/>
      <c r="J20" s="40"/>
      <c r="K20" s="787">
        <v>1809665</v>
      </c>
      <c r="L20" s="787"/>
      <c r="M20" s="568"/>
      <c r="N20" s="787">
        <v>16851531</v>
      </c>
      <c r="O20" s="787"/>
      <c r="Q20" s="36"/>
      <c r="R20" s="32"/>
      <c r="S20" s="37"/>
      <c r="T20" s="37"/>
    </row>
    <row r="21" spans="1:20" s="18" customFormat="1" ht="12.4" customHeight="1">
      <c r="A21" s="788"/>
      <c r="B21" s="38"/>
      <c r="C21" s="748" t="s">
        <v>27</v>
      </c>
      <c r="D21" s="785"/>
      <c r="E21" s="786"/>
      <c r="F21" s="786"/>
      <c r="G21" s="786"/>
      <c r="H21" s="786"/>
      <c r="I21" s="39"/>
      <c r="J21" s="40"/>
      <c r="K21" s="787">
        <v>4512118</v>
      </c>
      <c r="L21" s="787"/>
      <c r="M21" s="568"/>
      <c r="N21" s="787">
        <v>33978342</v>
      </c>
      <c r="O21" s="787"/>
      <c r="Q21" s="36"/>
      <c r="R21" s="32"/>
      <c r="S21" s="37"/>
      <c r="T21" s="37"/>
    </row>
    <row r="22" spans="1:20" s="18" customFormat="1" ht="12.4" customHeight="1">
      <c r="A22" s="788"/>
      <c r="B22" s="675" t="s">
        <v>28</v>
      </c>
      <c r="C22" s="675"/>
      <c r="D22" s="675"/>
      <c r="E22" s="675"/>
      <c r="F22" s="786"/>
      <c r="G22" s="786"/>
      <c r="H22" s="786"/>
      <c r="I22" s="41"/>
      <c r="J22" s="42"/>
      <c r="K22" s="787">
        <v>521010</v>
      </c>
      <c r="L22" s="787"/>
      <c r="M22" s="568"/>
      <c r="N22" s="787">
        <v>24651567</v>
      </c>
      <c r="O22" s="787"/>
      <c r="Q22" s="32"/>
      <c r="R22" s="32"/>
      <c r="S22" s="37"/>
      <c r="T22" s="37"/>
    </row>
    <row r="23" spans="1:20" s="18" customFormat="1" ht="12.4" customHeight="1">
      <c r="A23" s="788"/>
      <c r="B23" s="38"/>
      <c r="C23" s="748" t="s">
        <v>29</v>
      </c>
      <c r="D23" s="785"/>
      <c r="E23" s="786"/>
      <c r="F23" s="786"/>
      <c r="G23" s="786"/>
      <c r="H23" s="786"/>
      <c r="I23" s="39"/>
      <c r="J23" s="40"/>
      <c r="K23" s="787">
        <v>422761</v>
      </c>
      <c r="L23" s="787"/>
      <c r="M23" s="568"/>
      <c r="N23" s="787">
        <v>2055772</v>
      </c>
      <c r="O23" s="787"/>
      <c r="P23" s="29"/>
      <c r="Q23" s="32"/>
      <c r="R23" s="32"/>
      <c r="S23" s="37"/>
      <c r="T23" s="37"/>
    </row>
    <row r="24" spans="1:20" s="18" customFormat="1" ht="12.4" customHeight="1">
      <c r="A24" s="788"/>
      <c r="B24" s="38"/>
      <c r="C24" s="748" t="s">
        <v>30</v>
      </c>
      <c r="D24" s="748"/>
      <c r="E24" s="748"/>
      <c r="F24" s="748"/>
      <c r="G24" s="748"/>
      <c r="H24" s="748"/>
      <c r="I24" s="39"/>
      <c r="J24" s="40"/>
      <c r="K24" s="787">
        <v>6093</v>
      </c>
      <c r="L24" s="787"/>
      <c r="M24" s="568"/>
      <c r="N24" s="787">
        <v>425383</v>
      </c>
      <c r="O24" s="787"/>
      <c r="Q24" s="32"/>
      <c r="R24" s="32"/>
      <c r="S24" s="37"/>
      <c r="T24" s="37"/>
    </row>
    <row r="25" spans="1:20" s="18" customFormat="1" ht="12.4" customHeight="1">
      <c r="A25" s="788"/>
      <c r="B25" s="38"/>
      <c r="C25" s="748" t="s">
        <v>32</v>
      </c>
      <c r="D25" s="785"/>
      <c r="E25" s="786"/>
      <c r="F25" s="786"/>
      <c r="G25" s="786"/>
      <c r="H25" s="786"/>
      <c r="I25" s="39"/>
      <c r="J25" s="40"/>
      <c r="K25" s="787">
        <v>1</v>
      </c>
      <c r="L25" s="787"/>
      <c r="M25" s="568"/>
      <c r="N25" s="787">
        <v>52</v>
      </c>
      <c r="O25" s="787"/>
      <c r="Q25" s="32"/>
      <c r="R25" s="32"/>
      <c r="S25" s="37"/>
      <c r="T25" s="37"/>
    </row>
    <row r="26" spans="1:20" s="18" customFormat="1" ht="12.4" customHeight="1">
      <c r="A26" s="788"/>
      <c r="B26" s="38"/>
      <c r="C26" s="748" t="s">
        <v>33</v>
      </c>
      <c r="D26" s="785"/>
      <c r="E26" s="786"/>
      <c r="F26" s="786"/>
      <c r="G26" s="786"/>
      <c r="H26" s="786"/>
      <c r="I26" s="39"/>
      <c r="J26" s="40"/>
      <c r="K26" s="787">
        <v>76694</v>
      </c>
      <c r="L26" s="787"/>
      <c r="M26" s="568"/>
      <c r="N26" s="787">
        <v>15174543</v>
      </c>
      <c r="O26" s="787"/>
      <c r="Q26" s="32"/>
      <c r="R26" s="32"/>
      <c r="S26" s="37"/>
      <c r="T26" s="37"/>
    </row>
    <row r="27" spans="1:20" s="18" customFormat="1" ht="12.4" customHeight="1">
      <c r="A27" s="788"/>
      <c r="B27" s="38"/>
      <c r="C27" s="748" t="s">
        <v>34</v>
      </c>
      <c r="D27" s="785"/>
      <c r="E27" s="786"/>
      <c r="F27" s="786"/>
      <c r="G27" s="786"/>
      <c r="H27" s="786"/>
      <c r="I27" s="39"/>
      <c r="J27" s="43"/>
      <c r="K27" s="787">
        <v>1144</v>
      </c>
      <c r="L27" s="787"/>
      <c r="M27" s="568"/>
      <c r="N27" s="787">
        <v>57172</v>
      </c>
      <c r="O27" s="787"/>
      <c r="Q27" s="32"/>
      <c r="R27" s="32"/>
      <c r="S27" s="37"/>
      <c r="T27" s="37"/>
    </row>
    <row r="28" spans="1:20" s="18" customFormat="1" ht="12.4" customHeight="1">
      <c r="A28" s="788"/>
      <c r="B28" s="38"/>
      <c r="C28" s="748" t="s">
        <v>35</v>
      </c>
      <c r="D28" s="785"/>
      <c r="E28" s="786"/>
      <c r="F28" s="786"/>
      <c r="G28" s="786"/>
      <c r="H28" s="786"/>
      <c r="I28" s="39"/>
      <c r="J28" s="40"/>
      <c r="K28" s="787">
        <v>7362</v>
      </c>
      <c r="L28" s="787"/>
      <c r="M28" s="568"/>
      <c r="N28" s="787">
        <v>3582012</v>
      </c>
      <c r="O28" s="787"/>
      <c r="Q28" s="32"/>
      <c r="R28" s="32"/>
      <c r="S28" s="37"/>
      <c r="T28" s="37"/>
    </row>
    <row r="29" spans="1:20" s="18" customFormat="1" ht="12.4" customHeight="1">
      <c r="A29" s="788"/>
      <c r="B29" s="38"/>
      <c r="C29" s="748" t="s">
        <v>36</v>
      </c>
      <c r="D29" s="785"/>
      <c r="E29" s="786"/>
      <c r="F29" s="786"/>
      <c r="G29" s="786"/>
      <c r="H29" s="786"/>
      <c r="I29" s="39"/>
      <c r="J29" s="40"/>
      <c r="K29" s="787">
        <v>6955</v>
      </c>
      <c r="L29" s="787"/>
      <c r="M29" s="568"/>
      <c r="N29" s="787">
        <v>3356633</v>
      </c>
      <c r="O29" s="787"/>
      <c r="Q29" s="32"/>
      <c r="R29" s="32"/>
      <c r="S29" s="37"/>
      <c r="T29" s="37"/>
    </row>
    <row r="30" spans="1:20" s="18" customFormat="1" ht="6" customHeight="1">
      <c r="A30" s="44"/>
      <c r="B30" s="44"/>
      <c r="C30" s="44"/>
      <c r="D30" s="45"/>
      <c r="E30" s="45"/>
      <c r="F30" s="45"/>
      <c r="G30" s="39"/>
      <c r="H30" s="39"/>
      <c r="I30" s="39"/>
      <c r="J30" s="40"/>
      <c r="K30" s="568"/>
      <c r="L30" s="568"/>
      <c r="M30" s="568"/>
      <c r="N30" s="568"/>
      <c r="O30" s="568"/>
      <c r="Q30" s="32"/>
      <c r="R30" s="32"/>
      <c r="S30" s="37"/>
      <c r="T30" s="37"/>
    </row>
    <row r="31" spans="1:20" s="18" customFormat="1" ht="12.4" customHeight="1">
      <c r="A31" s="788" t="s">
        <v>37</v>
      </c>
      <c r="B31" s="789" t="s">
        <v>23</v>
      </c>
      <c r="C31" s="789"/>
      <c r="D31" s="789"/>
      <c r="E31" s="789"/>
      <c r="F31" s="786"/>
      <c r="G31" s="786"/>
      <c r="H31" s="786"/>
      <c r="I31" s="30"/>
      <c r="J31" s="46"/>
      <c r="K31" s="790">
        <v>8488314</v>
      </c>
      <c r="L31" s="790"/>
      <c r="M31" s="354"/>
      <c r="N31" s="790">
        <v>89727952</v>
      </c>
      <c r="O31" s="790"/>
      <c r="Q31" s="32"/>
      <c r="R31" s="32"/>
      <c r="S31" s="37"/>
      <c r="T31" s="37"/>
    </row>
    <row r="32" spans="1:20" s="18" customFormat="1" ht="12.4" customHeight="1">
      <c r="A32" s="788"/>
      <c r="B32" s="675" t="s">
        <v>24</v>
      </c>
      <c r="C32" s="675"/>
      <c r="D32" s="675"/>
      <c r="E32" s="675"/>
      <c r="F32" s="786"/>
      <c r="G32" s="786"/>
      <c r="H32" s="786"/>
      <c r="I32" s="35"/>
      <c r="J32" s="42"/>
      <c r="K32" s="787">
        <v>8327526</v>
      </c>
      <c r="L32" s="787"/>
      <c r="M32" s="568"/>
      <c r="N32" s="787">
        <v>86168220</v>
      </c>
      <c r="O32" s="787"/>
      <c r="Q32" s="32"/>
      <c r="S32" s="47"/>
      <c r="T32" s="47"/>
    </row>
    <row r="33" spans="1:20" s="18" customFormat="1" ht="12.4" customHeight="1">
      <c r="A33" s="788"/>
      <c r="B33" s="38"/>
      <c r="C33" s="748" t="s">
        <v>25</v>
      </c>
      <c r="D33" s="785"/>
      <c r="E33" s="786"/>
      <c r="F33" s="786"/>
      <c r="G33" s="786"/>
      <c r="H33" s="786"/>
      <c r="I33" s="39"/>
      <c r="J33" s="40"/>
      <c r="K33" s="787">
        <v>4218584</v>
      </c>
      <c r="L33" s="787"/>
      <c r="M33" s="568"/>
      <c r="N33" s="787">
        <v>59336065</v>
      </c>
      <c r="O33" s="787"/>
      <c r="S33" s="47"/>
      <c r="T33" s="47"/>
    </row>
    <row r="34" spans="1:20" s="18" customFormat="1" ht="12.4" customHeight="1">
      <c r="A34" s="788"/>
      <c r="B34" s="38"/>
      <c r="C34" s="748" t="s">
        <v>26</v>
      </c>
      <c r="D34" s="785"/>
      <c r="E34" s="786"/>
      <c r="F34" s="786"/>
      <c r="G34" s="786"/>
      <c r="H34" s="786"/>
      <c r="I34" s="39"/>
      <c r="J34" s="40"/>
      <c r="K34" s="787">
        <v>1004091</v>
      </c>
      <c r="L34" s="787"/>
      <c r="M34" s="568"/>
      <c r="N34" s="787">
        <v>8407322</v>
      </c>
      <c r="O34" s="787"/>
      <c r="S34" s="47"/>
      <c r="T34" s="47"/>
    </row>
    <row r="35" spans="1:20" s="18" customFormat="1" ht="12.4" customHeight="1">
      <c r="A35" s="788"/>
      <c r="B35" s="38"/>
      <c r="C35" s="748" t="s">
        <v>27</v>
      </c>
      <c r="D35" s="785"/>
      <c r="E35" s="786"/>
      <c r="F35" s="786"/>
      <c r="G35" s="786"/>
      <c r="H35" s="786"/>
      <c r="I35" s="39"/>
      <c r="J35" s="40"/>
      <c r="K35" s="787">
        <v>3104851</v>
      </c>
      <c r="L35" s="787"/>
      <c r="M35" s="568"/>
      <c r="N35" s="787">
        <v>18424833</v>
      </c>
      <c r="O35" s="787"/>
      <c r="S35" s="47"/>
      <c r="T35" s="47"/>
    </row>
    <row r="36" spans="1:20" s="18" customFormat="1" ht="12.4" customHeight="1">
      <c r="A36" s="788"/>
      <c r="B36" s="675" t="s">
        <v>28</v>
      </c>
      <c r="C36" s="786"/>
      <c r="D36" s="786"/>
      <c r="E36" s="786"/>
      <c r="F36" s="786"/>
      <c r="G36" s="786"/>
      <c r="H36" s="786"/>
      <c r="I36" s="41"/>
      <c r="J36" s="42"/>
      <c r="K36" s="787">
        <v>160788</v>
      </c>
      <c r="L36" s="787"/>
      <c r="M36" s="568"/>
      <c r="N36" s="787">
        <v>3559732</v>
      </c>
      <c r="O36" s="787"/>
    </row>
    <row r="37" spans="1:20" s="18" customFormat="1" ht="12.4" customHeight="1">
      <c r="A37" s="788"/>
      <c r="B37" s="38"/>
      <c r="C37" s="748" t="s">
        <v>29</v>
      </c>
      <c r="D37" s="785"/>
      <c r="E37" s="786"/>
      <c r="F37" s="786"/>
      <c r="G37" s="786"/>
      <c r="H37" s="786"/>
      <c r="I37" s="39"/>
      <c r="J37" s="40"/>
      <c r="K37" s="787">
        <v>153042</v>
      </c>
      <c r="L37" s="787"/>
      <c r="M37" s="568"/>
      <c r="N37" s="787">
        <v>993199</v>
      </c>
      <c r="O37" s="787"/>
    </row>
    <row r="38" spans="1:20" s="18" customFormat="1" ht="12.4" customHeight="1">
      <c r="A38" s="788"/>
      <c r="B38" s="38"/>
      <c r="C38" s="748" t="s">
        <v>38</v>
      </c>
      <c r="D38" s="785"/>
      <c r="E38" s="786"/>
      <c r="F38" s="786"/>
      <c r="G38" s="786"/>
      <c r="H38" s="786"/>
      <c r="I38" s="39"/>
      <c r="J38" s="40"/>
      <c r="K38" s="787">
        <v>2281</v>
      </c>
      <c r="L38" s="787"/>
      <c r="M38" s="568"/>
      <c r="N38" s="787">
        <v>146858</v>
      </c>
      <c r="O38" s="787"/>
    </row>
    <row r="39" spans="1:20" s="18" customFormat="1" ht="12.4" customHeight="1">
      <c r="A39" s="788"/>
      <c r="B39" s="38"/>
      <c r="C39" s="748" t="s">
        <v>32</v>
      </c>
      <c r="D39" s="785"/>
      <c r="E39" s="786"/>
      <c r="F39" s="786"/>
      <c r="G39" s="786"/>
      <c r="H39" s="786"/>
      <c r="I39" s="39"/>
      <c r="J39" s="40"/>
      <c r="K39" s="787">
        <v>2</v>
      </c>
      <c r="L39" s="787"/>
      <c r="M39" s="568"/>
      <c r="N39" s="787">
        <v>72</v>
      </c>
      <c r="O39" s="787"/>
    </row>
    <row r="40" spans="1:20" s="18" customFormat="1" ht="12.4" customHeight="1">
      <c r="A40" s="788"/>
      <c r="B40" s="38"/>
      <c r="C40" s="748" t="s">
        <v>39</v>
      </c>
      <c r="D40" s="785"/>
      <c r="E40" s="786"/>
      <c r="F40" s="786"/>
      <c r="G40" s="786"/>
      <c r="H40" s="786"/>
      <c r="I40" s="39"/>
      <c r="J40" s="40"/>
      <c r="K40" s="787">
        <v>518</v>
      </c>
      <c r="L40" s="787"/>
      <c r="M40" s="568"/>
      <c r="N40" s="787">
        <v>25900</v>
      </c>
      <c r="O40" s="787"/>
    </row>
    <row r="41" spans="1:20" s="18" customFormat="1" ht="12.4" customHeight="1">
      <c r="A41" s="788"/>
      <c r="B41" s="38"/>
      <c r="C41" s="748" t="s">
        <v>40</v>
      </c>
      <c r="D41" s="785"/>
      <c r="E41" s="786"/>
      <c r="F41" s="786"/>
      <c r="G41" s="786"/>
      <c r="H41" s="786"/>
      <c r="I41" s="39"/>
      <c r="J41" s="40"/>
      <c r="K41" s="787">
        <v>4945</v>
      </c>
      <c r="L41" s="787"/>
      <c r="M41" s="568"/>
      <c r="N41" s="787">
        <v>2393703</v>
      </c>
      <c r="O41" s="787"/>
    </row>
    <row r="42" spans="1:20" s="18" customFormat="1" ht="6" customHeight="1">
      <c r="A42" s="38"/>
      <c r="B42" s="38"/>
      <c r="C42" s="38"/>
      <c r="D42" s="45"/>
      <c r="E42" s="45"/>
      <c r="F42" s="45"/>
      <c r="G42" s="39"/>
      <c r="H42" s="39"/>
      <c r="I42" s="39"/>
      <c r="J42" s="40"/>
      <c r="K42" s="354"/>
      <c r="L42" s="354"/>
      <c r="M42" s="354"/>
      <c r="N42" s="354"/>
      <c r="O42" s="354"/>
    </row>
    <row r="43" spans="1:20" s="18" customFormat="1" ht="12.4" customHeight="1">
      <c r="A43" s="791" t="s">
        <v>41</v>
      </c>
      <c r="B43" s="789" t="s">
        <v>24</v>
      </c>
      <c r="C43" s="789"/>
      <c r="D43" s="789"/>
      <c r="E43" s="789"/>
      <c r="F43" s="786"/>
      <c r="G43" s="786"/>
      <c r="H43" s="786"/>
      <c r="I43" s="48"/>
      <c r="J43" s="49"/>
      <c r="K43" s="790">
        <v>414898</v>
      </c>
      <c r="L43" s="790"/>
      <c r="M43" s="354"/>
      <c r="N43" s="790">
        <v>7401593</v>
      </c>
      <c r="O43" s="790"/>
    </row>
    <row r="44" spans="1:20" s="18" customFormat="1" ht="12.4" customHeight="1">
      <c r="A44" s="792"/>
      <c r="B44" s="50"/>
      <c r="C44" s="748" t="s">
        <v>25</v>
      </c>
      <c r="D44" s="785"/>
      <c r="E44" s="786"/>
      <c r="F44" s="786"/>
      <c r="G44" s="786"/>
      <c r="H44" s="786"/>
      <c r="I44" s="39"/>
      <c r="J44" s="40"/>
      <c r="K44" s="787">
        <v>213396</v>
      </c>
      <c r="L44" s="787"/>
      <c r="M44" s="568"/>
      <c r="N44" s="787">
        <v>5584772</v>
      </c>
      <c r="O44" s="787"/>
    </row>
    <row r="45" spans="1:20" s="18" customFormat="1" ht="12.4" customHeight="1">
      <c r="A45" s="792"/>
      <c r="B45" s="50"/>
      <c r="C45" s="748" t="s">
        <v>26</v>
      </c>
      <c r="D45" s="785"/>
      <c r="E45" s="786"/>
      <c r="F45" s="786"/>
      <c r="G45" s="786"/>
      <c r="H45" s="786"/>
      <c r="I45" s="39"/>
      <c r="J45" s="40"/>
      <c r="K45" s="787">
        <v>47915</v>
      </c>
      <c r="L45" s="787"/>
      <c r="M45" s="568"/>
      <c r="N45" s="787">
        <v>442664</v>
      </c>
      <c r="O45" s="787"/>
    </row>
    <row r="46" spans="1:20" s="18" customFormat="1" ht="12.4" customHeight="1">
      <c r="A46" s="792"/>
      <c r="B46" s="50"/>
      <c r="C46" s="748" t="s">
        <v>27</v>
      </c>
      <c r="D46" s="785"/>
      <c r="E46" s="786"/>
      <c r="F46" s="786"/>
      <c r="G46" s="786"/>
      <c r="H46" s="786"/>
      <c r="I46" s="39"/>
      <c r="J46" s="40"/>
      <c r="K46" s="787">
        <v>153587</v>
      </c>
      <c r="L46" s="787"/>
      <c r="M46" s="568"/>
      <c r="N46" s="787">
        <v>1374157</v>
      </c>
      <c r="O46" s="787"/>
    </row>
    <row r="47" spans="1:20" s="18" customFormat="1" ht="6" customHeight="1">
      <c r="A47" s="38"/>
      <c r="B47" s="38"/>
      <c r="C47" s="38"/>
      <c r="D47" s="45"/>
      <c r="E47" s="45"/>
      <c r="F47" s="45"/>
      <c r="G47" s="39"/>
      <c r="H47" s="39"/>
      <c r="I47" s="39"/>
      <c r="J47" s="40"/>
      <c r="K47" s="600"/>
      <c r="L47" s="600"/>
      <c r="M47" s="600"/>
      <c r="N47" s="600"/>
      <c r="O47" s="354"/>
    </row>
    <row r="48" spans="1:20" s="18" customFormat="1" ht="12.4" customHeight="1">
      <c r="A48" s="791" t="s">
        <v>42</v>
      </c>
      <c r="B48" s="789" t="s">
        <v>24</v>
      </c>
      <c r="C48" s="789"/>
      <c r="D48" s="789"/>
      <c r="E48" s="789"/>
      <c r="F48" s="786"/>
      <c r="G48" s="786"/>
      <c r="H48" s="786"/>
      <c r="I48" s="48"/>
      <c r="J48" s="49"/>
      <c r="K48" s="790">
        <v>984545</v>
      </c>
      <c r="L48" s="790"/>
      <c r="M48" s="354"/>
      <c r="N48" s="790">
        <v>19204234</v>
      </c>
      <c r="O48" s="790"/>
    </row>
    <row r="49" spans="1:16" s="18" customFormat="1" ht="12.4" customHeight="1">
      <c r="A49" s="792"/>
      <c r="B49" s="50"/>
      <c r="C49" s="675" t="s">
        <v>25</v>
      </c>
      <c r="D49" s="708"/>
      <c r="E49" s="786"/>
      <c r="F49" s="786"/>
      <c r="G49" s="786"/>
      <c r="H49" s="786"/>
      <c r="I49" s="39"/>
      <c r="J49" s="40"/>
      <c r="K49" s="787">
        <v>508510</v>
      </c>
      <c r="L49" s="787"/>
      <c r="M49" s="568"/>
      <c r="N49" s="787">
        <v>14385510</v>
      </c>
      <c r="O49" s="787"/>
    </row>
    <row r="50" spans="1:16" s="18" customFormat="1" ht="12.4" customHeight="1">
      <c r="A50" s="792"/>
      <c r="B50" s="50"/>
      <c r="C50" s="675" t="s">
        <v>26</v>
      </c>
      <c r="D50" s="708"/>
      <c r="E50" s="786"/>
      <c r="F50" s="786"/>
      <c r="G50" s="786"/>
      <c r="H50" s="786"/>
      <c r="I50" s="39"/>
      <c r="J50" s="40"/>
      <c r="K50" s="787">
        <v>106449</v>
      </c>
      <c r="L50" s="787"/>
      <c r="M50" s="568"/>
      <c r="N50" s="787">
        <v>1165308</v>
      </c>
      <c r="O50" s="787"/>
    </row>
    <row r="51" spans="1:16" s="18" customFormat="1" ht="12.4" customHeight="1">
      <c r="A51" s="792"/>
      <c r="B51" s="50"/>
      <c r="C51" s="675" t="s">
        <v>27</v>
      </c>
      <c r="D51" s="708"/>
      <c r="E51" s="786"/>
      <c r="F51" s="786"/>
      <c r="G51" s="786"/>
      <c r="H51" s="786"/>
      <c r="I51" s="39"/>
      <c r="J51" s="51"/>
      <c r="K51" s="787">
        <v>369586</v>
      </c>
      <c r="L51" s="787"/>
      <c r="M51" s="568"/>
      <c r="N51" s="787">
        <v>3653416</v>
      </c>
      <c r="O51" s="787"/>
    </row>
    <row r="52" spans="1:16" s="18" customFormat="1" ht="6.75" customHeight="1">
      <c r="A52" s="45"/>
      <c r="B52" s="45"/>
      <c r="C52" s="45"/>
      <c r="D52" s="45"/>
      <c r="E52" s="45"/>
      <c r="F52" s="45"/>
      <c r="G52" s="39"/>
      <c r="H52" s="39"/>
      <c r="I52" s="39"/>
      <c r="J52" s="51"/>
      <c r="K52" s="568"/>
      <c r="L52" s="568"/>
      <c r="M52" s="568"/>
      <c r="N52" s="568"/>
      <c r="O52" s="568"/>
    </row>
    <row r="53" spans="1:16" s="18" customFormat="1" ht="11.25" customHeight="1">
      <c r="A53" s="675" t="s">
        <v>43</v>
      </c>
      <c r="B53" s="675"/>
      <c r="C53" s="675"/>
      <c r="D53" s="675"/>
      <c r="E53" s="675"/>
      <c r="F53" s="675"/>
      <c r="G53" s="675"/>
      <c r="H53" s="675"/>
      <c r="I53" s="35"/>
      <c r="J53" s="42"/>
      <c r="K53" s="793">
        <v>34257</v>
      </c>
      <c r="L53" s="781"/>
      <c r="M53" s="568"/>
      <c r="N53" s="793">
        <v>942577</v>
      </c>
      <c r="O53" s="781"/>
    </row>
    <row r="54" spans="1:16" s="18" customFormat="1" ht="3.4" customHeight="1" thickBot="1">
      <c r="A54" s="52"/>
      <c r="B54" s="52"/>
      <c r="C54" s="52"/>
      <c r="D54" s="52"/>
      <c r="E54" s="52"/>
      <c r="F54" s="52"/>
      <c r="G54" s="52"/>
      <c r="H54" s="52"/>
      <c r="I54" s="52"/>
      <c r="J54" s="53"/>
      <c r="K54" s="54"/>
      <c r="L54" s="54"/>
      <c r="M54" s="54"/>
      <c r="N54" s="52"/>
      <c r="O54" s="52"/>
    </row>
    <row r="55" spans="1:16" s="18" customFormat="1" ht="3.4" customHeight="1" thickTop="1"/>
    <row r="56" spans="1:16" s="18" customFormat="1">
      <c r="A56" s="17" t="s">
        <v>44</v>
      </c>
      <c r="B56" s="55"/>
      <c r="C56" s="55"/>
    </row>
    <row r="57" spans="1:16">
      <c r="G57" s="56"/>
      <c r="P57" s="57"/>
    </row>
  </sheetData>
  <mergeCells count="140">
    <mergeCell ref="C51:H51"/>
    <mergeCell ref="K51:L51"/>
    <mergeCell ref="N51:O51"/>
    <mergeCell ref="A53:H53"/>
    <mergeCell ref="K53:L53"/>
    <mergeCell ref="N53:O53"/>
    <mergeCell ref="A48:A51"/>
    <mergeCell ref="B48:H48"/>
    <mergeCell ref="K48:L48"/>
    <mergeCell ref="N48:O48"/>
    <mergeCell ref="C49:H49"/>
    <mergeCell ref="K49:L49"/>
    <mergeCell ref="N49:O49"/>
    <mergeCell ref="C50:H50"/>
    <mergeCell ref="K50:L50"/>
    <mergeCell ref="N50:O50"/>
    <mergeCell ref="A43:A46"/>
    <mergeCell ref="B43:H43"/>
    <mergeCell ref="K43:L43"/>
    <mergeCell ref="N43:O43"/>
    <mergeCell ref="C44:H44"/>
    <mergeCell ref="K44:L44"/>
    <mergeCell ref="N44:O44"/>
    <mergeCell ref="C39:H39"/>
    <mergeCell ref="K39:L39"/>
    <mergeCell ref="N39:O39"/>
    <mergeCell ref="C40:H40"/>
    <mergeCell ref="K40:L40"/>
    <mergeCell ref="N40:O40"/>
    <mergeCell ref="A31:A41"/>
    <mergeCell ref="C45:H45"/>
    <mergeCell ref="K45:L45"/>
    <mergeCell ref="N45:O45"/>
    <mergeCell ref="C46:H46"/>
    <mergeCell ref="K46:L46"/>
    <mergeCell ref="N46:O46"/>
    <mergeCell ref="C41:H41"/>
    <mergeCell ref="K41:L41"/>
    <mergeCell ref="N41:O41"/>
    <mergeCell ref="C37:H37"/>
    <mergeCell ref="K37:L37"/>
    <mergeCell ref="N37:O37"/>
    <mergeCell ref="C38:H38"/>
    <mergeCell ref="K38:L38"/>
    <mergeCell ref="N38:O38"/>
    <mergeCell ref="C35:H35"/>
    <mergeCell ref="K35:L35"/>
    <mergeCell ref="N35:O35"/>
    <mergeCell ref="B36:H36"/>
    <mergeCell ref="K36:L36"/>
    <mergeCell ref="N36:O36"/>
    <mergeCell ref="C33:H33"/>
    <mergeCell ref="K33:L33"/>
    <mergeCell ref="N33:O33"/>
    <mergeCell ref="C34:H34"/>
    <mergeCell ref="K34:L34"/>
    <mergeCell ref="N34:O34"/>
    <mergeCell ref="C29:H29"/>
    <mergeCell ref="K29:L29"/>
    <mergeCell ref="N29:O29"/>
    <mergeCell ref="B31:H31"/>
    <mergeCell ref="K31:L31"/>
    <mergeCell ref="N31:O31"/>
    <mergeCell ref="B32:H32"/>
    <mergeCell ref="K32:L32"/>
    <mergeCell ref="N32:O32"/>
    <mergeCell ref="N23:O23"/>
    <mergeCell ref="C27:H27"/>
    <mergeCell ref="K27:L27"/>
    <mergeCell ref="N27:O27"/>
    <mergeCell ref="C28:H28"/>
    <mergeCell ref="K28:L28"/>
    <mergeCell ref="N28:O28"/>
    <mergeCell ref="C25:H25"/>
    <mergeCell ref="K25:L25"/>
    <mergeCell ref="N25:O25"/>
    <mergeCell ref="C26:H26"/>
    <mergeCell ref="K26:L26"/>
    <mergeCell ref="N26:O26"/>
    <mergeCell ref="C20:H20"/>
    <mergeCell ref="K20:L20"/>
    <mergeCell ref="N20:O20"/>
    <mergeCell ref="C21:H21"/>
    <mergeCell ref="K21:L21"/>
    <mergeCell ref="N21:O21"/>
    <mergeCell ref="A17:A29"/>
    <mergeCell ref="B17:H17"/>
    <mergeCell ref="K17:L17"/>
    <mergeCell ref="N17:O17"/>
    <mergeCell ref="B18:H18"/>
    <mergeCell ref="K18:L18"/>
    <mergeCell ref="N18:O18"/>
    <mergeCell ref="C19:H19"/>
    <mergeCell ref="K19:L19"/>
    <mergeCell ref="N19:O19"/>
    <mergeCell ref="C24:H24"/>
    <mergeCell ref="K24:L24"/>
    <mergeCell ref="N24:O24"/>
    <mergeCell ref="B22:H22"/>
    <mergeCell ref="K22:L22"/>
    <mergeCell ref="N22:O22"/>
    <mergeCell ref="C23:H23"/>
    <mergeCell ref="K23:L23"/>
    <mergeCell ref="A14:H14"/>
    <mergeCell ref="K14:L14"/>
    <mergeCell ref="N14:O14"/>
    <mergeCell ref="A15:H15"/>
    <mergeCell ref="K15:L15"/>
    <mergeCell ref="N15:O15"/>
    <mergeCell ref="A11:I11"/>
    <mergeCell ref="J11:L11"/>
    <mergeCell ref="M11:O11"/>
    <mergeCell ref="K12:L12"/>
    <mergeCell ref="A13:H13"/>
    <mergeCell ref="K13:L13"/>
    <mergeCell ref="N13:O13"/>
    <mergeCell ref="A6:C6"/>
    <mergeCell ref="E6:F6"/>
    <mergeCell ref="G6:H6"/>
    <mergeCell ref="I6:J6"/>
    <mergeCell ref="L6:M6"/>
    <mergeCell ref="A7:C7"/>
    <mergeCell ref="E7:F7"/>
    <mergeCell ref="G7:H7"/>
    <mergeCell ref="I7:J7"/>
    <mergeCell ref="L7:M7"/>
    <mergeCell ref="G4:H4"/>
    <mergeCell ref="L4:M4"/>
    <mergeCell ref="A5:C5"/>
    <mergeCell ref="E5:F5"/>
    <mergeCell ref="G5:H5"/>
    <mergeCell ref="I5:J5"/>
    <mergeCell ref="L5:M5"/>
    <mergeCell ref="A2:D3"/>
    <mergeCell ref="E2:F3"/>
    <mergeCell ref="G2:K2"/>
    <mergeCell ref="L2:O2"/>
    <mergeCell ref="G3:H3"/>
    <mergeCell ref="I3:J3"/>
    <mergeCell ref="L3:M3"/>
  </mergeCells>
  <phoneticPr fontId="3"/>
  <pageMargins left="0.98425196850393704" right="0.19685039370078741" top="1.3779527559055118" bottom="0" header="0.94488188976377963" footer="0.51181102362204722"/>
  <pageSetup paperSize="9" orientation="portrait" r:id="rId1"/>
  <headerFooter alignWithMargins="0">
    <oddHeader>&amp;L&amp;9健康保険適用、給付状況－全国健康保険協会管掌－&amp;R&amp;8&amp;F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45"/>
  <sheetViews>
    <sheetView zoomScaleNormal="100" workbookViewId="0"/>
  </sheetViews>
  <sheetFormatPr defaultColWidth="12.75" defaultRowHeight="10.5"/>
  <cols>
    <col min="1" max="1" width="1.25" style="300" customWidth="1"/>
    <col min="2" max="2" width="3.25" style="300" customWidth="1"/>
    <col min="3" max="3" width="2.375" style="300" customWidth="1"/>
    <col min="4" max="4" width="2.625" style="300" customWidth="1"/>
    <col min="5" max="5" width="2.125" style="300" customWidth="1"/>
    <col min="6" max="6" width="6.75" style="300" customWidth="1"/>
    <col min="7" max="7" width="8.375" style="300" customWidth="1"/>
    <col min="8" max="8" width="11.125" style="300" customWidth="1"/>
    <col min="9" max="9" width="8.75" style="300" customWidth="1"/>
    <col min="10" max="10" width="8.625" style="300" customWidth="1"/>
    <col min="11" max="11" width="10.75" style="300" customWidth="1"/>
    <col min="12" max="12" width="8" style="300" customWidth="1"/>
    <col min="13" max="13" width="8.25" style="300" customWidth="1"/>
    <col min="14" max="14" width="8.5" style="300" customWidth="1"/>
    <col min="15" max="16384" width="12.75" style="300"/>
  </cols>
  <sheetData>
    <row r="1" spans="1:14" ht="14.25" customHeight="1" thickBot="1">
      <c r="A1" s="299" t="s">
        <v>0</v>
      </c>
      <c r="M1" s="361" t="s">
        <v>255</v>
      </c>
    </row>
    <row r="2" spans="1:14" s="301" customFormat="1" ht="12.75" customHeight="1" thickTop="1">
      <c r="A2" s="362"/>
      <c r="B2" s="822" t="s">
        <v>2</v>
      </c>
      <c r="C2" s="823"/>
      <c r="D2" s="823"/>
      <c r="E2" s="362"/>
      <c r="F2" s="826" t="s">
        <v>256</v>
      </c>
      <c r="G2" s="826" t="s">
        <v>3</v>
      </c>
      <c r="H2" s="814" t="s">
        <v>4</v>
      </c>
      <c r="I2" s="815"/>
      <c r="J2" s="828"/>
      <c r="K2" s="814" t="s">
        <v>5</v>
      </c>
      <c r="L2" s="815"/>
      <c r="M2" s="815"/>
    </row>
    <row r="3" spans="1:14" s="301" customFormat="1" ht="12.75" customHeight="1">
      <c r="A3" s="363"/>
      <c r="B3" s="824"/>
      <c r="C3" s="825"/>
      <c r="D3" s="825"/>
      <c r="E3" s="363"/>
      <c r="F3" s="827"/>
      <c r="G3" s="827"/>
      <c r="H3" s="302" t="s">
        <v>6</v>
      </c>
      <c r="I3" s="302" t="s">
        <v>7</v>
      </c>
      <c r="J3" s="302" t="s">
        <v>8</v>
      </c>
      <c r="K3" s="302" t="s">
        <v>6</v>
      </c>
      <c r="L3" s="302" t="s">
        <v>7</v>
      </c>
      <c r="M3" s="303" t="s">
        <v>8</v>
      </c>
    </row>
    <row r="4" spans="1:14" s="304" customFormat="1" ht="12.6" customHeight="1">
      <c r="F4" s="305"/>
      <c r="H4" s="304" t="s">
        <v>9</v>
      </c>
      <c r="I4" s="304" t="s">
        <v>9</v>
      </c>
      <c r="J4" s="304" t="s">
        <v>9</v>
      </c>
      <c r="K4" s="304" t="s">
        <v>10</v>
      </c>
      <c r="L4" s="304" t="s">
        <v>10</v>
      </c>
      <c r="M4" s="304" t="s">
        <v>10</v>
      </c>
    </row>
    <row r="5" spans="1:14" ht="12.75" customHeight="1">
      <c r="B5" s="816" t="s">
        <v>257</v>
      </c>
      <c r="C5" s="817"/>
      <c r="D5" s="817"/>
      <c r="E5" s="361"/>
      <c r="F5" s="306">
        <v>73</v>
      </c>
      <c r="G5" s="307">
        <v>4769</v>
      </c>
      <c r="H5" s="307">
        <v>791612</v>
      </c>
      <c r="I5" s="307">
        <v>587471</v>
      </c>
      <c r="J5" s="307">
        <v>204141</v>
      </c>
      <c r="K5" s="307">
        <v>403265</v>
      </c>
      <c r="L5" s="307">
        <v>436133</v>
      </c>
      <c r="M5" s="307">
        <v>305099</v>
      </c>
    </row>
    <row r="6" spans="1:14" ht="12.75" customHeight="1">
      <c r="B6" s="816" t="s">
        <v>12</v>
      </c>
      <c r="C6" s="817"/>
      <c r="D6" s="817"/>
      <c r="E6" s="308"/>
      <c r="F6" s="306">
        <v>74</v>
      </c>
      <c r="G6" s="307">
        <v>4752</v>
      </c>
      <c r="H6" s="307">
        <v>813452</v>
      </c>
      <c r="I6" s="307">
        <v>588682</v>
      </c>
      <c r="J6" s="307">
        <v>224770</v>
      </c>
      <c r="K6" s="307">
        <v>406157</v>
      </c>
      <c r="L6" s="307">
        <v>440466</v>
      </c>
      <c r="M6" s="307">
        <v>312942</v>
      </c>
    </row>
    <row r="7" spans="1:14" ht="12.75" customHeight="1">
      <c r="B7" s="816" t="s">
        <v>13</v>
      </c>
      <c r="C7" s="817"/>
      <c r="D7" s="817"/>
      <c r="E7" s="308"/>
      <c r="F7" s="306">
        <v>74</v>
      </c>
      <c r="G7" s="307">
        <v>4869</v>
      </c>
      <c r="H7" s="307">
        <v>802247</v>
      </c>
      <c r="I7" s="307">
        <v>578390</v>
      </c>
      <c r="J7" s="307">
        <v>223857</v>
      </c>
      <c r="K7" s="307">
        <v>416323</v>
      </c>
      <c r="L7" s="307">
        <v>451703</v>
      </c>
      <c r="M7" s="307">
        <v>321486</v>
      </c>
    </row>
    <row r="8" spans="1:14" ht="3.2" customHeight="1" thickBot="1">
      <c r="A8" s="309"/>
      <c r="B8" s="309"/>
      <c r="C8" s="309"/>
      <c r="D8" s="309"/>
      <c r="E8" s="309"/>
      <c r="F8" s="310"/>
      <c r="G8" s="309"/>
      <c r="H8" s="309"/>
      <c r="I8" s="309"/>
      <c r="J8" s="309"/>
      <c r="K8" s="309"/>
      <c r="L8" s="309"/>
      <c r="M8" s="309"/>
    </row>
    <row r="9" spans="1:14" ht="6" customHeight="1" thickTop="1"/>
    <row r="10" spans="1:14" s="312" customFormat="1" ht="12.2" customHeight="1" thickBot="1">
      <c r="A10" s="311" t="s">
        <v>258</v>
      </c>
      <c r="H10" s="313"/>
      <c r="M10" s="314"/>
    </row>
    <row r="11" spans="1:14" s="314" customFormat="1" ht="16.149999999999999" customHeight="1" thickTop="1">
      <c r="A11" s="818" t="s">
        <v>259</v>
      </c>
      <c r="B11" s="819"/>
      <c r="C11" s="819"/>
      <c r="D11" s="819"/>
      <c r="E11" s="819"/>
      <c r="F11" s="819"/>
      <c r="G11" s="819"/>
      <c r="H11" s="819"/>
      <c r="I11" s="820" t="s">
        <v>260</v>
      </c>
      <c r="J11" s="820"/>
      <c r="K11" s="821"/>
      <c r="L11" s="312"/>
    </row>
    <row r="12" spans="1:14" s="312" customFormat="1" ht="12.2" customHeight="1">
      <c r="I12" s="315"/>
      <c r="K12" s="316" t="s">
        <v>19</v>
      </c>
    </row>
    <row r="13" spans="1:14" s="312" customFormat="1" ht="16.149999999999999" customHeight="1">
      <c r="A13" s="812" t="s">
        <v>257</v>
      </c>
      <c r="B13" s="813"/>
      <c r="C13" s="813"/>
      <c r="D13" s="813"/>
      <c r="E13" s="813"/>
      <c r="F13" s="813"/>
      <c r="G13" s="813"/>
      <c r="H13" s="813"/>
      <c r="I13" s="317"/>
      <c r="J13" s="798">
        <v>221918593</v>
      </c>
      <c r="K13" s="798"/>
    </row>
    <row r="14" spans="1:14" s="312" customFormat="1" ht="16.149999999999999" customHeight="1">
      <c r="A14" s="796" t="s">
        <v>261</v>
      </c>
      <c r="B14" s="796"/>
      <c r="C14" s="796"/>
      <c r="D14" s="796"/>
      <c r="E14" s="796"/>
      <c r="F14" s="796"/>
      <c r="G14" s="796"/>
      <c r="H14" s="797"/>
      <c r="I14" s="317"/>
      <c r="J14" s="779">
        <v>236965861</v>
      </c>
      <c r="K14" s="779"/>
      <c r="M14" s="798"/>
      <c r="N14" s="798"/>
    </row>
    <row r="15" spans="1:14" s="312" customFormat="1" ht="16.149999999999999" customHeight="1">
      <c r="A15" s="796" t="s">
        <v>262</v>
      </c>
      <c r="B15" s="796"/>
      <c r="C15" s="796"/>
      <c r="D15" s="796"/>
      <c r="E15" s="796"/>
      <c r="F15" s="796"/>
      <c r="G15" s="796"/>
      <c r="H15" s="797"/>
      <c r="I15" s="317"/>
      <c r="J15" s="798">
        <v>246091971</v>
      </c>
      <c r="K15" s="798"/>
      <c r="M15" s="798"/>
      <c r="N15" s="798"/>
    </row>
    <row r="16" spans="1:14" s="312" customFormat="1" ht="6" customHeight="1">
      <c r="I16" s="318"/>
    </row>
    <row r="17" spans="1:13" s="312" customFormat="1" ht="17.45" customHeight="1">
      <c r="B17" s="799" t="s">
        <v>263</v>
      </c>
      <c r="C17" s="356"/>
      <c r="D17" s="801" t="s">
        <v>264</v>
      </c>
      <c r="E17" s="802"/>
      <c r="F17" s="802"/>
      <c r="G17" s="802"/>
      <c r="H17" s="803"/>
      <c r="I17" s="319"/>
      <c r="J17" s="314"/>
      <c r="K17" s="601">
        <v>134007961</v>
      </c>
    </row>
    <row r="18" spans="1:13" s="312" customFormat="1" ht="17.45" customHeight="1">
      <c r="B18" s="800"/>
      <c r="C18" s="357"/>
      <c r="D18" s="804" t="s">
        <v>24</v>
      </c>
      <c r="E18" s="805"/>
      <c r="F18" s="805"/>
      <c r="G18" s="805"/>
      <c r="H18" s="806"/>
      <c r="I18" s="320"/>
      <c r="J18" s="358"/>
      <c r="K18" s="601">
        <f>112345508+21227+215348</f>
        <v>112582083</v>
      </c>
    </row>
    <row r="19" spans="1:13" s="312" customFormat="1" ht="17.45" customHeight="1">
      <c r="B19" s="800"/>
      <c r="C19" s="357"/>
      <c r="D19" s="804" t="s">
        <v>28</v>
      </c>
      <c r="E19" s="805"/>
      <c r="F19" s="805"/>
      <c r="G19" s="805"/>
      <c r="H19" s="806"/>
      <c r="I19" s="320"/>
      <c r="J19" s="358"/>
      <c r="K19" s="601">
        <f>K17-K18</f>
        <v>21425878</v>
      </c>
      <c r="L19" s="321"/>
      <c r="M19" s="321"/>
    </row>
    <row r="20" spans="1:13" s="312" customFormat="1" ht="17.45" customHeight="1">
      <c r="B20" s="804" t="s">
        <v>265</v>
      </c>
      <c r="C20" s="804"/>
      <c r="D20" s="804"/>
      <c r="E20" s="804"/>
      <c r="F20" s="807"/>
      <c r="G20" s="807"/>
      <c r="H20" s="808"/>
      <c r="I20" s="320"/>
      <c r="J20" s="358"/>
      <c r="K20" s="601">
        <v>12742355</v>
      </c>
    </row>
    <row r="21" spans="1:13" s="312" customFormat="1" ht="17.45" customHeight="1">
      <c r="B21" s="804" t="s">
        <v>266</v>
      </c>
      <c r="C21" s="804"/>
      <c r="D21" s="804"/>
      <c r="E21" s="804"/>
      <c r="F21" s="807"/>
      <c r="G21" s="807"/>
      <c r="H21" s="808"/>
      <c r="I21" s="320"/>
      <c r="J21" s="358"/>
      <c r="K21" s="601">
        <v>10123959</v>
      </c>
      <c r="M21" s="321"/>
    </row>
    <row r="22" spans="1:13" s="312" customFormat="1" ht="6" customHeight="1">
      <c r="B22" s="322"/>
      <c r="C22" s="322"/>
      <c r="D22" s="322"/>
      <c r="E22" s="322"/>
      <c r="I22" s="318"/>
      <c r="K22" s="601"/>
    </row>
    <row r="23" spans="1:13" s="312" customFormat="1" ht="17.45" customHeight="1">
      <c r="B23" s="799" t="s">
        <v>37</v>
      </c>
      <c r="C23" s="356"/>
      <c r="D23" s="801" t="s">
        <v>264</v>
      </c>
      <c r="E23" s="802"/>
      <c r="F23" s="802"/>
      <c r="G23" s="802"/>
      <c r="H23" s="803"/>
      <c r="I23" s="319"/>
      <c r="J23" s="314"/>
      <c r="K23" s="601">
        <v>89248096</v>
      </c>
    </row>
    <row r="24" spans="1:13" s="312" customFormat="1" ht="17.45" customHeight="1">
      <c r="B24" s="800"/>
      <c r="C24" s="357"/>
      <c r="D24" s="804" t="s">
        <v>24</v>
      </c>
      <c r="E24" s="805"/>
      <c r="F24" s="805"/>
      <c r="G24" s="805"/>
      <c r="H24" s="806"/>
      <c r="I24" s="320"/>
      <c r="J24" s="358"/>
      <c r="K24" s="601">
        <f>85643935+12476+721512</f>
        <v>86377923</v>
      </c>
    </row>
    <row r="25" spans="1:13" s="312" customFormat="1" ht="17.45" customHeight="1">
      <c r="B25" s="800"/>
      <c r="C25" s="357"/>
      <c r="D25" s="804" t="s">
        <v>28</v>
      </c>
      <c r="E25" s="805"/>
      <c r="F25" s="805"/>
      <c r="G25" s="805"/>
      <c r="H25" s="806"/>
      <c r="I25" s="320"/>
      <c r="J25" s="358"/>
      <c r="K25" s="601">
        <f>K23-K24</f>
        <v>2870173</v>
      </c>
      <c r="M25" s="321"/>
    </row>
    <row r="26" spans="1:13" s="312" customFormat="1" ht="6.75" customHeight="1" thickBot="1">
      <c r="A26" s="323"/>
      <c r="B26" s="323"/>
      <c r="C26" s="323"/>
      <c r="D26" s="323"/>
      <c r="E26" s="323"/>
      <c r="F26" s="323"/>
      <c r="G26" s="323"/>
      <c r="H26" s="323"/>
      <c r="I26" s="324"/>
      <c r="J26" s="323"/>
      <c r="K26" s="323"/>
    </row>
    <row r="27" spans="1:13" s="312" customFormat="1" ht="5.25" customHeight="1" thickTop="1"/>
    <row r="28" spans="1:13" s="312" customFormat="1" ht="13.7" customHeight="1" thickBot="1">
      <c r="A28" s="311" t="s">
        <v>267</v>
      </c>
    </row>
    <row r="29" spans="1:13" s="314" customFormat="1" ht="16.149999999999999" customHeight="1" thickTop="1">
      <c r="A29" s="809" t="s">
        <v>176</v>
      </c>
      <c r="B29" s="810"/>
      <c r="C29" s="810"/>
      <c r="D29" s="810"/>
      <c r="E29" s="810"/>
      <c r="F29" s="810"/>
      <c r="G29" s="810"/>
      <c r="H29" s="811"/>
      <c r="I29" s="360"/>
      <c r="J29" s="360" t="s">
        <v>17</v>
      </c>
      <c r="K29" s="360"/>
    </row>
    <row r="30" spans="1:13" s="325" customFormat="1" ht="15" customHeight="1">
      <c r="H30" s="326"/>
      <c r="I30" s="327"/>
      <c r="K30" s="328" t="s">
        <v>19</v>
      </c>
    </row>
    <row r="31" spans="1:13" s="312" customFormat="1" ht="15" customHeight="1">
      <c r="B31" s="359"/>
      <c r="C31" s="359"/>
      <c r="D31" s="359"/>
      <c r="E31" s="359"/>
      <c r="F31" s="359"/>
      <c r="G31" s="794" t="s">
        <v>22</v>
      </c>
      <c r="H31" s="795"/>
      <c r="I31" s="329"/>
      <c r="J31" s="330"/>
      <c r="K31" s="331">
        <v>4687950</v>
      </c>
    </row>
    <row r="32" spans="1:13" s="312" customFormat="1" ht="15" customHeight="1">
      <c r="B32" s="794" t="s">
        <v>257</v>
      </c>
      <c r="C32" s="794"/>
      <c r="D32" s="794"/>
      <c r="E32" s="794"/>
      <c r="F32" s="794"/>
      <c r="G32" s="794" t="s">
        <v>37</v>
      </c>
      <c r="H32" s="795"/>
      <c r="I32" s="329"/>
      <c r="J32" s="330"/>
      <c r="K32" s="331">
        <v>1381758</v>
      </c>
    </row>
    <row r="33" spans="1:14" s="312" customFormat="1" ht="15" customHeight="1">
      <c r="A33" s="359"/>
      <c r="B33" s="359"/>
      <c r="C33" s="359"/>
      <c r="D33" s="359"/>
      <c r="E33" s="359"/>
      <c r="F33" s="359"/>
      <c r="G33" s="330" t="s">
        <v>268</v>
      </c>
      <c r="H33" s="330"/>
      <c r="I33" s="329"/>
      <c r="J33" s="330"/>
      <c r="K33" s="331">
        <v>347112</v>
      </c>
    </row>
    <row r="34" spans="1:14" s="312" customFormat="1" ht="9.75" customHeight="1">
      <c r="H34" s="332"/>
      <c r="I34" s="318"/>
      <c r="K34" s="331"/>
    </row>
    <row r="35" spans="1:14" s="312" customFormat="1" ht="15" customHeight="1">
      <c r="B35" s="359"/>
      <c r="C35" s="359"/>
      <c r="D35" s="359"/>
      <c r="E35" s="359"/>
      <c r="F35" s="359"/>
      <c r="G35" s="794" t="s">
        <v>22</v>
      </c>
      <c r="H35" s="795"/>
      <c r="I35" s="329"/>
      <c r="J35" s="330"/>
      <c r="K35" s="331">
        <v>5152346</v>
      </c>
    </row>
    <row r="36" spans="1:14" s="312" customFormat="1" ht="15" customHeight="1">
      <c r="B36" s="794" t="s">
        <v>269</v>
      </c>
      <c r="C36" s="794"/>
      <c r="D36" s="794"/>
      <c r="E36" s="794"/>
      <c r="F36" s="794"/>
      <c r="G36" s="794" t="s">
        <v>37</v>
      </c>
      <c r="H36" s="795"/>
      <c r="I36" s="329"/>
      <c r="J36" s="330"/>
      <c r="K36" s="331">
        <v>1500515</v>
      </c>
    </row>
    <row r="37" spans="1:14" s="312" customFormat="1" ht="15" customHeight="1">
      <c r="A37" s="359"/>
      <c r="B37" s="359"/>
      <c r="C37" s="359"/>
      <c r="D37" s="359"/>
      <c r="E37" s="359"/>
      <c r="F37" s="359"/>
      <c r="G37" s="330" t="s">
        <v>268</v>
      </c>
      <c r="H37" s="333"/>
      <c r="I37" s="329"/>
      <c r="J37" s="330"/>
      <c r="K37" s="331">
        <v>353142</v>
      </c>
    </row>
    <row r="38" spans="1:14" s="312" customFormat="1" ht="9.75" customHeight="1">
      <c r="H38" s="332"/>
      <c r="I38" s="318"/>
      <c r="K38" s="331"/>
    </row>
    <row r="39" spans="1:14" s="312" customFormat="1" ht="15" customHeight="1">
      <c r="B39" s="359"/>
      <c r="C39" s="359"/>
      <c r="D39" s="359"/>
      <c r="E39" s="359"/>
      <c r="F39" s="359"/>
      <c r="G39" s="794" t="s">
        <v>22</v>
      </c>
      <c r="H39" s="795"/>
      <c r="I39" s="329"/>
      <c r="J39" s="330"/>
      <c r="K39" s="331">
        <v>5508923</v>
      </c>
      <c r="L39" s="311"/>
    </row>
    <row r="40" spans="1:14" s="312" customFormat="1" ht="15" customHeight="1">
      <c r="B40" s="794" t="s">
        <v>270</v>
      </c>
      <c r="C40" s="794"/>
      <c r="D40" s="794"/>
      <c r="E40" s="794"/>
      <c r="F40" s="794"/>
      <c r="G40" s="794" t="s">
        <v>37</v>
      </c>
      <c r="H40" s="795"/>
      <c r="I40" s="329"/>
      <c r="J40" s="330"/>
      <c r="K40" s="331">
        <v>1507775</v>
      </c>
    </row>
    <row r="41" spans="1:14" s="312" customFormat="1" ht="15" customHeight="1">
      <c r="A41" s="359"/>
      <c r="B41" s="359"/>
      <c r="C41" s="359"/>
      <c r="D41" s="359"/>
      <c r="E41" s="359"/>
      <c r="F41" s="359"/>
      <c r="G41" s="330" t="s">
        <v>268</v>
      </c>
      <c r="H41" s="333"/>
      <c r="I41" s="329"/>
      <c r="J41" s="330"/>
      <c r="K41" s="331">
        <v>380871</v>
      </c>
    </row>
    <row r="42" spans="1:14" s="312" customFormat="1" ht="6.75" customHeight="1" thickBot="1">
      <c r="A42" s="323"/>
      <c r="B42" s="323"/>
      <c r="C42" s="323"/>
      <c r="D42" s="323"/>
      <c r="E42" s="323"/>
      <c r="F42" s="323"/>
      <c r="G42" s="323"/>
      <c r="H42" s="334"/>
      <c r="I42" s="324"/>
      <c r="J42" s="323"/>
      <c r="K42" s="323"/>
    </row>
    <row r="43" spans="1:14" s="312" customFormat="1" ht="6" customHeight="1" thickTop="1"/>
    <row r="44" spans="1:14">
      <c r="K44" s="335"/>
      <c r="N44" s="335"/>
    </row>
    <row r="45" spans="1:14">
      <c r="H45" s="299"/>
    </row>
  </sheetData>
  <mergeCells count="38">
    <mergeCell ref="K2:M2"/>
    <mergeCell ref="B6:D6"/>
    <mergeCell ref="B7:D7"/>
    <mergeCell ref="A11:H11"/>
    <mergeCell ref="I11:K11"/>
    <mergeCell ref="B5:D5"/>
    <mergeCell ref="B2:D3"/>
    <mergeCell ref="F2:F3"/>
    <mergeCell ref="G2:G3"/>
    <mergeCell ref="H2:J2"/>
    <mergeCell ref="A13:H13"/>
    <mergeCell ref="J13:K13"/>
    <mergeCell ref="A14:H14"/>
    <mergeCell ref="J14:K14"/>
    <mergeCell ref="M14:N14"/>
    <mergeCell ref="A15:H15"/>
    <mergeCell ref="J15:K15"/>
    <mergeCell ref="M15:N15"/>
    <mergeCell ref="G31:H31"/>
    <mergeCell ref="B17:B19"/>
    <mergeCell ref="D17:H17"/>
    <mergeCell ref="D18:H18"/>
    <mergeCell ref="D19:H19"/>
    <mergeCell ref="B20:H20"/>
    <mergeCell ref="B21:H21"/>
    <mergeCell ref="B23:B25"/>
    <mergeCell ref="D23:H23"/>
    <mergeCell ref="D24:H24"/>
    <mergeCell ref="D25:H25"/>
    <mergeCell ref="A29:H29"/>
    <mergeCell ref="B40:F40"/>
    <mergeCell ref="G40:H40"/>
    <mergeCell ref="B32:F32"/>
    <mergeCell ref="G32:H32"/>
    <mergeCell ref="G35:H35"/>
    <mergeCell ref="B36:F36"/>
    <mergeCell ref="G36:H36"/>
    <mergeCell ref="G39:H39"/>
  </mergeCells>
  <phoneticPr fontId="4"/>
  <printOptions horizontalCentered="1"/>
  <pageMargins left="0.78740157480314965" right="0.78740157480314965" top="1.299212598425197" bottom="1.1811023622047245" header="0.74803149606299213" footer="0.51181102362204722"/>
  <pageSetup paperSize="9" orientation="portrait" r:id="rId1"/>
  <headerFooter alignWithMargins="0">
    <oddHeader>&amp;L&amp;9健康保険適用、給付状況－組合管掌－&amp;R&amp;9&amp;F （&amp;A）</oddHeader>
  </headerFooter>
  <colBreaks count="1" manualBreakCount="1">
    <brk id="14" max="1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54"/>
  <sheetViews>
    <sheetView zoomScaleNormal="100" zoomScaleSheetLayoutView="130" workbookViewId="0"/>
  </sheetViews>
  <sheetFormatPr defaultColWidth="9" defaultRowHeight="10.5"/>
  <cols>
    <col min="1" max="1" width="4.5" style="62" customWidth="1"/>
    <col min="2" max="2" width="2.5" style="62" customWidth="1"/>
    <col min="3" max="3" width="10.25" style="62" customWidth="1"/>
    <col min="4" max="4" width="8.375" style="62" customWidth="1"/>
    <col min="5" max="5" width="7.875" style="62" customWidth="1"/>
    <col min="6" max="6" width="9.375" style="62" customWidth="1"/>
    <col min="7" max="7" width="10" style="62" customWidth="1"/>
    <col min="8" max="16384" width="9" style="62"/>
  </cols>
  <sheetData>
    <row r="1" spans="1:8" ht="14.25" customHeight="1" thickBot="1">
      <c r="A1" s="58" t="s">
        <v>0</v>
      </c>
      <c r="B1" s="59"/>
      <c r="C1" s="59"/>
      <c r="D1" s="60"/>
      <c r="E1" s="60"/>
      <c r="F1" s="60"/>
      <c r="G1" s="61" t="s">
        <v>45</v>
      </c>
    </row>
    <row r="2" spans="1:8" s="63" customFormat="1" ht="12.4" customHeight="1" thickTop="1">
      <c r="A2" s="835" t="s">
        <v>2</v>
      </c>
      <c r="B2" s="738"/>
      <c r="C2" s="693"/>
      <c r="D2" s="836" t="s">
        <v>4</v>
      </c>
      <c r="E2" s="836"/>
      <c r="F2" s="836"/>
      <c r="G2" s="829" t="s">
        <v>46</v>
      </c>
    </row>
    <row r="3" spans="1:8" s="63" customFormat="1" ht="10.15" customHeight="1">
      <c r="A3" s="741"/>
      <c r="B3" s="741"/>
      <c r="C3" s="772"/>
      <c r="D3" s="64" t="s">
        <v>6</v>
      </c>
      <c r="E3" s="64" t="s">
        <v>7</v>
      </c>
      <c r="F3" s="64" t="s">
        <v>8</v>
      </c>
      <c r="G3" s="830"/>
    </row>
    <row r="4" spans="1:8" s="67" customFormat="1" ht="8.65" customHeight="1">
      <c r="A4" s="61"/>
      <c r="B4" s="61"/>
      <c r="C4" s="65"/>
      <c r="D4" s="66" t="s">
        <v>9</v>
      </c>
      <c r="E4" s="65" t="s">
        <v>9</v>
      </c>
      <c r="F4" s="65" t="s">
        <v>9</v>
      </c>
      <c r="G4" s="65" t="s">
        <v>10</v>
      </c>
    </row>
    <row r="5" spans="1:8" ht="11.1" customHeight="1">
      <c r="A5" s="60"/>
      <c r="B5" s="831" t="s">
        <v>11</v>
      </c>
      <c r="C5" s="832"/>
      <c r="D5" s="68">
        <v>1305</v>
      </c>
      <c r="E5" s="69">
        <v>1230</v>
      </c>
      <c r="F5" s="69">
        <v>75</v>
      </c>
      <c r="G5" s="69">
        <v>15051</v>
      </c>
    </row>
    <row r="6" spans="1:8" ht="11.1" customHeight="1">
      <c r="A6" s="60"/>
      <c r="B6" s="831" t="s">
        <v>12</v>
      </c>
      <c r="C6" s="832"/>
      <c r="D6" s="68">
        <v>1354</v>
      </c>
      <c r="E6" s="69">
        <v>1277</v>
      </c>
      <c r="F6" s="69">
        <v>77</v>
      </c>
      <c r="G6" s="69">
        <v>15182</v>
      </c>
    </row>
    <row r="7" spans="1:8" ht="11.1" customHeight="1">
      <c r="A7" s="60"/>
      <c r="B7" s="831" t="s">
        <v>13</v>
      </c>
      <c r="C7" s="832"/>
      <c r="D7" s="602">
        <v>1374</v>
      </c>
      <c r="E7" s="602">
        <v>1296</v>
      </c>
      <c r="F7" s="602">
        <v>78</v>
      </c>
      <c r="G7" s="602">
        <v>16245</v>
      </c>
    </row>
    <row r="8" spans="1:8" ht="4.9000000000000004" customHeight="1" thickBot="1">
      <c r="A8" s="70"/>
      <c r="B8" s="70"/>
      <c r="C8" s="70"/>
      <c r="D8" s="71"/>
      <c r="E8" s="72"/>
      <c r="F8" s="72"/>
      <c r="G8" s="72"/>
    </row>
    <row r="9" spans="1:8" ht="5.25" customHeight="1" thickTop="1"/>
    <row r="10" spans="1:8" s="74" customFormat="1" ht="14.25" customHeight="1" thickBot="1">
      <c r="A10" s="837" t="s">
        <v>47</v>
      </c>
      <c r="B10" s="837"/>
      <c r="C10" s="837"/>
      <c r="D10" s="73"/>
      <c r="E10" s="73"/>
      <c r="F10" s="73"/>
      <c r="G10" s="73"/>
    </row>
    <row r="11" spans="1:8" s="74" customFormat="1" ht="14.25" customHeight="1" thickTop="1">
      <c r="A11" s="75"/>
      <c r="B11" s="75"/>
      <c r="C11" s="838" t="s">
        <v>15</v>
      </c>
      <c r="D11" s="839"/>
      <c r="E11" s="840"/>
      <c r="F11" s="76" t="s">
        <v>16</v>
      </c>
      <c r="G11" s="77" t="s">
        <v>17</v>
      </c>
    </row>
    <row r="12" spans="1:8" s="74" customFormat="1" ht="10.5" customHeight="1">
      <c r="A12" s="73"/>
      <c r="B12" s="73"/>
      <c r="C12" s="73"/>
      <c r="D12" s="78"/>
      <c r="E12" s="78"/>
      <c r="F12" s="79" t="s">
        <v>18</v>
      </c>
      <c r="G12" s="78" t="s">
        <v>19</v>
      </c>
    </row>
    <row r="13" spans="1:8" s="74" customFormat="1" ht="10.15" customHeight="1">
      <c r="A13" s="841" t="s">
        <v>11</v>
      </c>
      <c r="B13" s="841"/>
      <c r="C13" s="841"/>
      <c r="D13" s="841"/>
      <c r="E13" s="842"/>
      <c r="F13" s="80">
        <v>12246</v>
      </c>
      <c r="G13" s="80">
        <v>162725</v>
      </c>
    </row>
    <row r="14" spans="1:8" s="74" customFormat="1" ht="10.15" customHeight="1">
      <c r="A14" s="841" t="s">
        <v>48</v>
      </c>
      <c r="B14" s="841"/>
      <c r="C14" s="841"/>
      <c r="D14" s="841"/>
      <c r="E14" s="842"/>
      <c r="F14" s="80">
        <v>12558</v>
      </c>
      <c r="G14" s="80">
        <v>171149</v>
      </c>
    </row>
    <row r="15" spans="1:8" s="74" customFormat="1" ht="10.15" customHeight="1">
      <c r="A15" s="841" t="s">
        <v>53</v>
      </c>
      <c r="B15" s="841"/>
      <c r="C15" s="841"/>
      <c r="D15" s="841"/>
      <c r="E15" s="842"/>
      <c r="F15" s="80">
        <v>13633</v>
      </c>
      <c r="G15" s="80">
        <v>215828</v>
      </c>
      <c r="H15" s="81"/>
    </row>
    <row r="16" spans="1:8" s="74" customFormat="1" ht="6.75" customHeight="1">
      <c r="D16" s="82"/>
      <c r="E16" s="83"/>
      <c r="F16" s="239"/>
      <c r="G16" s="603"/>
    </row>
    <row r="17" spans="1:10" s="74" customFormat="1" ht="9.75" customHeight="1">
      <c r="A17" s="843" t="s">
        <v>22</v>
      </c>
      <c r="B17" s="845" t="s">
        <v>23</v>
      </c>
      <c r="C17" s="846"/>
      <c r="D17" s="846"/>
      <c r="E17" s="847"/>
      <c r="F17" s="80">
        <v>7693</v>
      </c>
      <c r="G17" s="80">
        <v>145305</v>
      </c>
      <c r="H17" s="84"/>
      <c r="I17" s="85"/>
      <c r="J17" s="85"/>
    </row>
    <row r="18" spans="1:10" s="74" customFormat="1" ht="9.75" customHeight="1">
      <c r="A18" s="844"/>
      <c r="B18" s="833" t="s">
        <v>24</v>
      </c>
      <c r="C18" s="699"/>
      <c r="D18" s="699"/>
      <c r="E18" s="834"/>
      <c r="F18" s="533">
        <v>7281</v>
      </c>
      <c r="G18" s="533">
        <v>125170</v>
      </c>
      <c r="H18" s="86"/>
      <c r="I18" s="37"/>
      <c r="J18" s="37"/>
    </row>
    <row r="19" spans="1:10" s="74" customFormat="1" ht="9.75" customHeight="1">
      <c r="A19" s="844"/>
      <c r="B19" s="87"/>
      <c r="C19" s="833" t="s">
        <v>25</v>
      </c>
      <c r="D19" s="699"/>
      <c r="E19" s="834"/>
      <c r="F19" s="533">
        <v>3721</v>
      </c>
      <c r="G19" s="533">
        <v>96432</v>
      </c>
      <c r="H19" s="88"/>
      <c r="I19" s="37"/>
      <c r="J19" s="37"/>
    </row>
    <row r="20" spans="1:10" s="74" customFormat="1" ht="9.75" customHeight="1">
      <c r="A20" s="844"/>
      <c r="B20" s="87"/>
      <c r="C20" s="833" t="s">
        <v>26</v>
      </c>
      <c r="D20" s="699"/>
      <c r="E20" s="834"/>
      <c r="F20" s="533">
        <v>858</v>
      </c>
      <c r="G20" s="533">
        <v>8690</v>
      </c>
      <c r="H20" s="88"/>
      <c r="I20" s="37"/>
      <c r="J20" s="37"/>
    </row>
    <row r="21" spans="1:10" s="74" customFormat="1" ht="9.75" customHeight="1">
      <c r="A21" s="844"/>
      <c r="B21" s="87"/>
      <c r="C21" s="833" t="s">
        <v>27</v>
      </c>
      <c r="D21" s="699"/>
      <c r="E21" s="834"/>
      <c r="F21" s="533">
        <v>2702</v>
      </c>
      <c r="G21" s="533">
        <v>20048</v>
      </c>
      <c r="H21" s="88"/>
      <c r="I21" s="37"/>
      <c r="J21" s="37"/>
    </row>
    <row r="22" spans="1:10" s="74" customFormat="1" ht="9.75" customHeight="1">
      <c r="A22" s="844"/>
      <c r="B22" s="833" t="s">
        <v>28</v>
      </c>
      <c r="C22" s="699"/>
      <c r="D22" s="699"/>
      <c r="E22" s="834"/>
      <c r="F22" s="533">
        <v>412</v>
      </c>
      <c r="G22" s="533">
        <v>20135</v>
      </c>
      <c r="H22" s="86"/>
      <c r="I22" s="37"/>
      <c r="J22" s="37"/>
    </row>
    <row r="23" spans="1:10" s="74" customFormat="1" ht="9.75" customHeight="1">
      <c r="A23" s="844"/>
      <c r="B23" s="87"/>
      <c r="C23" s="833" t="s">
        <v>29</v>
      </c>
      <c r="D23" s="699"/>
      <c r="E23" s="834"/>
      <c r="F23" s="533">
        <v>226</v>
      </c>
      <c r="G23" s="533">
        <v>1245</v>
      </c>
      <c r="H23" s="88"/>
      <c r="I23" s="37"/>
      <c r="J23" s="37"/>
    </row>
    <row r="24" spans="1:10" s="74" customFormat="1" ht="9.75" customHeight="1">
      <c r="A24" s="844"/>
      <c r="B24" s="87"/>
      <c r="C24" s="833" t="s">
        <v>49</v>
      </c>
      <c r="D24" s="699"/>
      <c r="E24" s="834"/>
      <c r="F24" s="498" t="s">
        <v>31</v>
      </c>
      <c r="G24" s="498" t="s">
        <v>31</v>
      </c>
      <c r="H24" s="86"/>
      <c r="I24" s="37"/>
      <c r="J24" s="37"/>
    </row>
    <row r="25" spans="1:10" s="74" customFormat="1" ht="9.75" customHeight="1">
      <c r="A25" s="844"/>
      <c r="B25" s="87"/>
      <c r="C25" s="833" t="s">
        <v>33</v>
      </c>
      <c r="D25" s="699"/>
      <c r="E25" s="834"/>
      <c r="F25" s="533">
        <v>57</v>
      </c>
      <c r="G25" s="533">
        <v>16099</v>
      </c>
      <c r="H25" s="89"/>
      <c r="I25" s="37"/>
      <c r="J25" s="37"/>
    </row>
    <row r="26" spans="1:10" s="74" customFormat="1" ht="9.75" customHeight="1">
      <c r="A26" s="844"/>
      <c r="B26" s="87"/>
      <c r="C26" s="833" t="s">
        <v>34</v>
      </c>
      <c r="D26" s="846"/>
      <c r="E26" s="847"/>
      <c r="F26" s="498" t="s">
        <v>31</v>
      </c>
      <c r="G26" s="498" t="s">
        <v>31</v>
      </c>
      <c r="H26" s="86"/>
      <c r="I26" s="37"/>
      <c r="J26" s="37"/>
    </row>
    <row r="27" spans="1:10" s="74" customFormat="1" ht="9.75" customHeight="1">
      <c r="A27" s="844"/>
      <c r="B27" s="87"/>
      <c r="C27" s="833" t="s">
        <v>35</v>
      </c>
      <c r="D27" s="699"/>
      <c r="E27" s="834"/>
      <c r="F27" s="498" t="s">
        <v>31</v>
      </c>
      <c r="G27" s="498" t="s">
        <v>31</v>
      </c>
      <c r="H27" s="86"/>
      <c r="I27" s="37"/>
      <c r="J27" s="37"/>
    </row>
    <row r="28" spans="1:10" s="74" customFormat="1" ht="9.75" customHeight="1">
      <c r="A28" s="844"/>
      <c r="B28" s="87"/>
      <c r="C28" s="833" t="s">
        <v>36</v>
      </c>
      <c r="D28" s="699"/>
      <c r="E28" s="834"/>
      <c r="F28" s="498" t="s">
        <v>31</v>
      </c>
      <c r="G28" s="498" t="s">
        <v>31</v>
      </c>
      <c r="H28" s="86"/>
      <c r="I28" s="37"/>
      <c r="J28" s="37"/>
    </row>
    <row r="29" spans="1:10" s="74" customFormat="1" ht="9.75" customHeight="1">
      <c r="A29" s="844"/>
      <c r="B29" s="87"/>
      <c r="C29" s="833" t="s">
        <v>50</v>
      </c>
      <c r="D29" s="699"/>
      <c r="E29" s="834"/>
      <c r="F29" s="533">
        <v>128</v>
      </c>
      <c r="G29" s="533">
        <v>2771</v>
      </c>
      <c r="H29" s="90"/>
      <c r="I29" s="37"/>
      <c r="J29" s="37"/>
    </row>
    <row r="30" spans="1:10" s="74" customFormat="1" ht="9.75" customHeight="1">
      <c r="A30" s="844"/>
      <c r="B30" s="87"/>
      <c r="C30" s="833" t="s">
        <v>30</v>
      </c>
      <c r="D30" s="699"/>
      <c r="E30" s="834"/>
      <c r="F30" s="533">
        <v>1</v>
      </c>
      <c r="G30" s="533">
        <v>20</v>
      </c>
      <c r="H30" s="88"/>
      <c r="I30" s="37"/>
      <c r="J30" s="37"/>
    </row>
    <row r="31" spans="1:10" s="74" customFormat="1" ht="9.75" customHeight="1">
      <c r="A31" s="91"/>
      <c r="B31" s="92"/>
      <c r="C31" s="93"/>
      <c r="D31" s="94"/>
      <c r="E31" s="95"/>
      <c r="F31" s="112"/>
      <c r="G31" s="112"/>
      <c r="H31" s="96"/>
      <c r="I31" s="37"/>
      <c r="J31" s="37"/>
    </row>
    <row r="32" spans="1:10" s="74" customFormat="1" ht="9.75" customHeight="1">
      <c r="A32" s="843" t="s">
        <v>37</v>
      </c>
      <c r="B32" s="845" t="s">
        <v>23</v>
      </c>
      <c r="C32" s="846"/>
      <c r="D32" s="846"/>
      <c r="E32" s="847"/>
      <c r="F32" s="80">
        <v>5025</v>
      </c>
      <c r="G32" s="80">
        <v>61334</v>
      </c>
      <c r="H32" s="84"/>
    </row>
    <row r="33" spans="1:8" s="74" customFormat="1" ht="9.75" customHeight="1">
      <c r="A33" s="844"/>
      <c r="B33" s="833" t="s">
        <v>24</v>
      </c>
      <c r="C33" s="699"/>
      <c r="D33" s="699"/>
      <c r="E33" s="834"/>
      <c r="F33" s="533">
        <v>4824</v>
      </c>
      <c r="G33" s="533">
        <v>58549</v>
      </c>
      <c r="H33" s="86"/>
    </row>
    <row r="34" spans="1:8" s="74" customFormat="1" ht="9.75" customHeight="1">
      <c r="A34" s="844"/>
      <c r="B34" s="87"/>
      <c r="C34" s="833" t="s">
        <v>25</v>
      </c>
      <c r="D34" s="699"/>
      <c r="E34" s="834"/>
      <c r="F34" s="533">
        <v>2381</v>
      </c>
      <c r="G34" s="533">
        <v>40015</v>
      </c>
      <c r="H34" s="88"/>
    </row>
    <row r="35" spans="1:8" s="74" customFormat="1" ht="9.75" customHeight="1">
      <c r="A35" s="844"/>
      <c r="B35" s="87"/>
      <c r="C35" s="833" t="s">
        <v>26</v>
      </c>
      <c r="D35" s="699"/>
      <c r="E35" s="834"/>
      <c r="F35" s="533">
        <v>626</v>
      </c>
      <c r="G35" s="533">
        <v>8675</v>
      </c>
      <c r="H35" s="88"/>
    </row>
    <row r="36" spans="1:8" s="74" customFormat="1" ht="9.75" customHeight="1">
      <c r="A36" s="844"/>
      <c r="B36" s="87"/>
      <c r="C36" s="833" t="s">
        <v>27</v>
      </c>
      <c r="D36" s="699"/>
      <c r="E36" s="834"/>
      <c r="F36" s="533">
        <v>1817</v>
      </c>
      <c r="G36" s="533">
        <v>9859</v>
      </c>
      <c r="H36" s="88"/>
    </row>
    <row r="37" spans="1:8" s="74" customFormat="1" ht="9.75" customHeight="1">
      <c r="A37" s="844"/>
      <c r="B37" s="833" t="s">
        <v>28</v>
      </c>
      <c r="C37" s="699"/>
      <c r="D37" s="699"/>
      <c r="E37" s="834"/>
      <c r="F37" s="533">
        <v>201</v>
      </c>
      <c r="G37" s="533">
        <v>2785</v>
      </c>
      <c r="H37" s="86"/>
    </row>
    <row r="38" spans="1:8" s="74" customFormat="1" ht="9.75" customHeight="1">
      <c r="A38" s="844"/>
      <c r="B38" s="87"/>
      <c r="C38" s="833" t="s">
        <v>29</v>
      </c>
      <c r="D38" s="699"/>
      <c r="E38" s="834"/>
      <c r="F38" s="533">
        <v>98</v>
      </c>
      <c r="G38" s="533">
        <v>569</v>
      </c>
      <c r="H38" s="88"/>
    </row>
    <row r="39" spans="1:8" s="74" customFormat="1" ht="9.75" customHeight="1">
      <c r="A39" s="844"/>
      <c r="B39" s="97"/>
      <c r="C39" s="833" t="s">
        <v>30</v>
      </c>
      <c r="D39" s="699"/>
      <c r="E39" s="834"/>
      <c r="F39" s="498">
        <v>1</v>
      </c>
      <c r="G39" s="498">
        <v>31</v>
      </c>
      <c r="H39" s="88"/>
    </row>
    <row r="40" spans="1:8" s="74" customFormat="1" ht="9.75" customHeight="1">
      <c r="A40" s="844"/>
      <c r="B40" s="97"/>
      <c r="C40" s="833" t="s">
        <v>32</v>
      </c>
      <c r="D40" s="699"/>
      <c r="E40" s="834"/>
      <c r="F40" s="498" t="s">
        <v>31</v>
      </c>
      <c r="G40" s="498" t="s">
        <v>31</v>
      </c>
      <c r="H40" s="86"/>
    </row>
    <row r="41" spans="1:8" s="74" customFormat="1" ht="9.75" customHeight="1">
      <c r="A41" s="844"/>
      <c r="B41" s="97"/>
      <c r="C41" s="833" t="s">
        <v>39</v>
      </c>
      <c r="D41" s="699"/>
      <c r="E41" s="834"/>
      <c r="F41" s="498">
        <v>1</v>
      </c>
      <c r="G41" s="498">
        <v>50</v>
      </c>
      <c r="H41" s="88"/>
    </row>
    <row r="42" spans="1:8" s="74" customFormat="1" ht="9.75" customHeight="1">
      <c r="A42" s="844"/>
      <c r="B42" s="97"/>
      <c r="C42" s="833" t="s">
        <v>51</v>
      </c>
      <c r="D42" s="699"/>
      <c r="E42" s="834"/>
      <c r="F42" s="533">
        <v>3</v>
      </c>
      <c r="G42" s="533">
        <v>1420</v>
      </c>
      <c r="H42" s="88"/>
    </row>
    <row r="43" spans="1:8" s="74" customFormat="1" ht="9.75" customHeight="1">
      <c r="A43" s="844"/>
      <c r="B43" s="97"/>
      <c r="C43" s="833" t="s">
        <v>50</v>
      </c>
      <c r="D43" s="699"/>
      <c r="E43" s="834"/>
      <c r="F43" s="533">
        <v>98</v>
      </c>
      <c r="G43" s="533">
        <v>715</v>
      </c>
      <c r="H43" s="88"/>
    </row>
    <row r="44" spans="1:8" s="102" customFormat="1" ht="6.75" customHeight="1">
      <c r="A44" s="98"/>
      <c r="B44" s="87"/>
      <c r="C44" s="99"/>
      <c r="D44" s="100"/>
      <c r="E44" s="101"/>
      <c r="F44" s="113"/>
      <c r="G44" s="113"/>
    </row>
    <row r="45" spans="1:8" s="102" customFormat="1" ht="12.4" customHeight="1">
      <c r="A45" s="848" t="s">
        <v>482</v>
      </c>
      <c r="B45" s="833" t="s">
        <v>24</v>
      </c>
      <c r="C45" s="699"/>
      <c r="D45" s="699"/>
      <c r="E45" s="834"/>
      <c r="F45" s="533">
        <v>910</v>
      </c>
      <c r="G45" s="533">
        <v>8967</v>
      </c>
      <c r="H45" s="86"/>
    </row>
    <row r="46" spans="1:8" s="102" customFormat="1" ht="12.4" customHeight="1">
      <c r="A46" s="849"/>
      <c r="B46" s="87"/>
      <c r="C46" s="833" t="s">
        <v>25</v>
      </c>
      <c r="D46" s="699"/>
      <c r="E46" s="834"/>
      <c r="F46" s="533">
        <v>463</v>
      </c>
      <c r="G46" s="533">
        <v>5991</v>
      </c>
      <c r="H46" s="86"/>
    </row>
    <row r="47" spans="1:8" s="102" customFormat="1" ht="12.4" customHeight="1">
      <c r="A47" s="849"/>
      <c r="B47" s="87"/>
      <c r="C47" s="833" t="s">
        <v>26</v>
      </c>
      <c r="D47" s="699"/>
      <c r="E47" s="834"/>
      <c r="F47" s="533">
        <v>89</v>
      </c>
      <c r="G47" s="533">
        <v>806</v>
      </c>
      <c r="H47" s="86"/>
    </row>
    <row r="48" spans="1:8" s="102" customFormat="1" ht="12.4" customHeight="1">
      <c r="A48" s="849"/>
      <c r="B48" s="87"/>
      <c r="C48" s="833" t="s">
        <v>27</v>
      </c>
      <c r="D48" s="699"/>
      <c r="E48" s="834"/>
      <c r="F48" s="533">
        <v>358</v>
      </c>
      <c r="G48" s="533">
        <v>2170</v>
      </c>
      <c r="H48" s="86"/>
    </row>
    <row r="49" spans="1:8" s="102" customFormat="1" ht="7.5" customHeight="1">
      <c r="A49" s="103"/>
      <c r="B49" s="103"/>
      <c r="C49" s="103"/>
      <c r="D49" s="104"/>
      <c r="E49" s="105"/>
      <c r="F49" s="113"/>
      <c r="G49" s="113"/>
      <c r="H49" s="86"/>
    </row>
    <row r="50" spans="1:8" s="74" customFormat="1" ht="9.75" customHeight="1">
      <c r="A50" s="833" t="s">
        <v>43</v>
      </c>
      <c r="B50" s="699"/>
      <c r="C50" s="699"/>
      <c r="D50" s="699"/>
      <c r="E50" s="834"/>
      <c r="F50" s="533">
        <v>5</v>
      </c>
      <c r="G50" s="533">
        <v>222</v>
      </c>
      <c r="H50" s="86"/>
    </row>
    <row r="51" spans="1:8" s="74" customFormat="1" ht="3.75" customHeight="1" thickBot="1">
      <c r="A51" s="106"/>
      <c r="B51" s="106"/>
      <c r="C51" s="106"/>
      <c r="D51" s="107"/>
      <c r="E51" s="107"/>
      <c r="F51" s="108"/>
      <c r="G51" s="109"/>
    </row>
    <row r="52" spans="1:8" s="74" customFormat="1" ht="4.9000000000000004" customHeight="1" thickTop="1">
      <c r="D52" s="83"/>
      <c r="E52" s="83"/>
      <c r="F52" s="110"/>
      <c r="G52" s="110"/>
    </row>
    <row r="53" spans="1:8" s="74" customFormat="1">
      <c r="A53" s="114" t="s">
        <v>52</v>
      </c>
      <c r="B53" s="83"/>
      <c r="C53" s="110"/>
      <c r="D53" s="110"/>
    </row>
    <row r="54" spans="1:8">
      <c r="C54" s="111"/>
    </row>
  </sheetData>
  <mergeCells count="45">
    <mergeCell ref="A50:E50"/>
    <mergeCell ref="C42:E42"/>
    <mergeCell ref="C43:E43"/>
    <mergeCell ref="A32:A43"/>
    <mergeCell ref="A45:A48"/>
    <mergeCell ref="B45:E45"/>
    <mergeCell ref="C46:E46"/>
    <mergeCell ref="C47:E47"/>
    <mergeCell ref="C48:E48"/>
    <mergeCell ref="C41:E41"/>
    <mergeCell ref="B32:E32"/>
    <mergeCell ref="C39:E39"/>
    <mergeCell ref="C40:E40"/>
    <mergeCell ref="B33:E33"/>
    <mergeCell ref="C25:E25"/>
    <mergeCell ref="A10:C10"/>
    <mergeCell ref="C11:E11"/>
    <mergeCell ref="A13:E13"/>
    <mergeCell ref="A14:E14"/>
    <mergeCell ref="A15:E15"/>
    <mergeCell ref="A17:A30"/>
    <mergeCell ref="B17:E17"/>
    <mergeCell ref="B18:E18"/>
    <mergeCell ref="C19:E19"/>
    <mergeCell ref="C20:E20"/>
    <mergeCell ref="C21:E21"/>
    <mergeCell ref="B22:E22"/>
    <mergeCell ref="C26:E26"/>
    <mergeCell ref="C27:E27"/>
    <mergeCell ref="C28:E28"/>
    <mergeCell ref="C29:E29"/>
    <mergeCell ref="C30:E30"/>
    <mergeCell ref="C38:E38"/>
    <mergeCell ref="C34:E34"/>
    <mergeCell ref="C35:E35"/>
    <mergeCell ref="C36:E36"/>
    <mergeCell ref="B37:E37"/>
    <mergeCell ref="G2:G3"/>
    <mergeCell ref="B5:C5"/>
    <mergeCell ref="B6:C6"/>
    <mergeCell ref="C23:E23"/>
    <mergeCell ref="C24:E24"/>
    <mergeCell ref="B7:C7"/>
    <mergeCell ref="A2:C3"/>
    <mergeCell ref="D2:F2"/>
  </mergeCells>
  <phoneticPr fontId="4"/>
  <printOptions horizontalCentered="1"/>
  <pageMargins left="0.39370078740157483" right="0.39370078740157483" top="1.2204724409448819" bottom="0" header="0.86614173228346458" footer="0.51181102362204722"/>
  <pageSetup paperSize="9" orientation="portrait" r:id="rId1"/>
  <headerFooter alignWithMargins="0">
    <oddHeader>&amp;L&amp;9健康保険法第３条第２項被保険者の健康保険適用、給付状況
&amp;R&amp;8&amp;F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1"/>
  <sheetViews>
    <sheetView zoomScaleNormal="100" zoomScaleSheetLayoutView="154" workbookViewId="0"/>
  </sheetViews>
  <sheetFormatPr defaultColWidth="9.125" defaultRowHeight="9.75"/>
  <cols>
    <col min="1" max="1" width="7.25" style="438" customWidth="1"/>
    <col min="2" max="2" width="0.625" style="468" customWidth="1"/>
    <col min="3" max="3" width="12" style="438" customWidth="1"/>
    <col min="4" max="4" width="18.625" style="469" bestFit="1" customWidth="1"/>
    <col min="5" max="5" width="16.375" style="469" bestFit="1" customWidth="1"/>
    <col min="6" max="6" width="16.375" style="438" bestFit="1" customWidth="1"/>
    <col min="7" max="7" width="15.375" style="438" bestFit="1" customWidth="1"/>
    <col min="8" max="8" width="16.375" style="438" bestFit="1" customWidth="1"/>
    <col min="9" max="10" width="15.375" style="438" bestFit="1" customWidth="1"/>
    <col min="11" max="11" width="8.875" style="438" bestFit="1" customWidth="1"/>
    <col min="12" max="12" width="0.625" style="438" customWidth="1"/>
    <col min="13" max="13" width="7.25" style="438" customWidth="1"/>
    <col min="14" max="16384" width="9.125" style="438"/>
  </cols>
  <sheetData>
    <row r="1" spans="1:13" ht="16.5" customHeight="1" thickBot="1">
      <c r="A1" s="433" t="s">
        <v>366</v>
      </c>
      <c r="B1" s="434"/>
      <c r="C1" s="435"/>
      <c r="D1" s="411"/>
      <c r="E1" s="411"/>
      <c r="F1" s="436"/>
      <c r="G1" s="433"/>
      <c r="H1" s="433"/>
      <c r="I1" s="433"/>
      <c r="J1" s="433"/>
      <c r="K1" s="436"/>
      <c r="L1" s="437"/>
      <c r="M1" s="436" t="s">
        <v>367</v>
      </c>
    </row>
    <row r="2" spans="1:13" s="441" customFormat="1" ht="15.75" customHeight="1" thickTop="1">
      <c r="A2" s="856" t="s">
        <v>368</v>
      </c>
      <c r="B2" s="439"/>
      <c r="C2" s="858" t="s">
        <v>369</v>
      </c>
      <c r="D2" s="858" t="s">
        <v>370</v>
      </c>
      <c r="E2" s="850" t="s">
        <v>371</v>
      </c>
      <c r="F2" s="860" t="s">
        <v>372</v>
      </c>
      <c r="G2" s="850" t="s">
        <v>373</v>
      </c>
      <c r="H2" s="850" t="s">
        <v>374</v>
      </c>
      <c r="I2" s="850" t="s">
        <v>375</v>
      </c>
      <c r="J2" s="852" t="s">
        <v>376</v>
      </c>
      <c r="K2" s="854" t="s">
        <v>377</v>
      </c>
      <c r="L2" s="440"/>
      <c r="M2" s="856" t="s">
        <v>368</v>
      </c>
    </row>
    <row r="3" spans="1:13" s="441" customFormat="1" ht="21.75" customHeight="1">
      <c r="A3" s="857"/>
      <c r="B3" s="442"/>
      <c r="C3" s="859"/>
      <c r="D3" s="859"/>
      <c r="E3" s="851"/>
      <c r="F3" s="861"/>
      <c r="G3" s="851"/>
      <c r="H3" s="851"/>
      <c r="I3" s="851"/>
      <c r="J3" s="853"/>
      <c r="K3" s="855"/>
      <c r="L3" s="443"/>
      <c r="M3" s="857"/>
    </row>
    <row r="4" spans="1:13" s="441" customFormat="1" ht="7.5" customHeight="1">
      <c r="A4" s="444"/>
      <c r="B4" s="445"/>
      <c r="C4" s="446"/>
      <c r="D4" s="447"/>
      <c r="E4" s="447"/>
      <c r="F4" s="447"/>
      <c r="G4" s="447"/>
      <c r="H4" s="447"/>
      <c r="I4" s="447"/>
      <c r="J4" s="448"/>
      <c r="K4" s="448"/>
      <c r="L4" s="449"/>
      <c r="M4" s="444"/>
    </row>
    <row r="5" spans="1:13" s="455" customFormat="1" ht="11.85" customHeight="1">
      <c r="A5" s="450" t="s">
        <v>68</v>
      </c>
      <c r="B5" s="451"/>
      <c r="C5" s="452">
        <v>1178927.7500000005</v>
      </c>
      <c r="D5" s="453">
        <v>1029599475906</v>
      </c>
      <c r="E5" s="453">
        <v>434340279860</v>
      </c>
      <c r="F5" s="453">
        <v>314815909750</v>
      </c>
      <c r="G5" s="453">
        <v>48505771210</v>
      </c>
      <c r="H5" s="453">
        <v>188849703630</v>
      </c>
      <c r="I5" s="453">
        <v>43087811456</v>
      </c>
      <c r="J5" s="453">
        <v>77850735634</v>
      </c>
      <c r="K5" s="453">
        <v>875420</v>
      </c>
      <c r="L5" s="454"/>
      <c r="M5" s="450" t="s">
        <v>68</v>
      </c>
    </row>
    <row r="6" spans="1:13" s="455" customFormat="1" ht="11.85" customHeight="1">
      <c r="A6" s="450" t="s">
        <v>378</v>
      </c>
      <c r="B6" s="451"/>
      <c r="C6" s="452">
        <v>1229385.5833333335</v>
      </c>
      <c r="D6" s="453">
        <v>1091862775994</v>
      </c>
      <c r="E6" s="453">
        <v>466285219370</v>
      </c>
      <c r="F6" s="453">
        <v>336280274980</v>
      </c>
      <c r="G6" s="453">
        <v>51827662210</v>
      </c>
      <c r="H6" s="453">
        <v>191392929790</v>
      </c>
      <c r="I6" s="453">
        <v>46076689644</v>
      </c>
      <c r="J6" s="453">
        <v>84300185315</v>
      </c>
      <c r="K6" s="453">
        <v>891629</v>
      </c>
      <c r="L6" s="454"/>
      <c r="M6" s="450" t="s">
        <v>378</v>
      </c>
    </row>
    <row r="7" spans="1:13" s="455" customFormat="1" ht="11.85" customHeight="1">
      <c r="A7" s="450" t="s">
        <v>275</v>
      </c>
      <c r="B7" s="451"/>
      <c r="C7" s="452">
        <v>1281962.7499999998</v>
      </c>
      <c r="D7" s="452">
        <v>1161527955233.98</v>
      </c>
      <c r="E7" s="452">
        <v>501493774730</v>
      </c>
      <c r="F7" s="452">
        <v>354134310239.97998</v>
      </c>
      <c r="G7" s="453">
        <v>54543593120</v>
      </c>
      <c r="H7" s="453">
        <v>199279029110</v>
      </c>
      <c r="I7" s="453">
        <v>52077248034</v>
      </c>
      <c r="J7" s="453">
        <v>93590041835.979996</v>
      </c>
      <c r="K7" s="604">
        <v>908883</v>
      </c>
      <c r="L7" s="454"/>
      <c r="M7" s="450" t="s">
        <v>275</v>
      </c>
    </row>
    <row r="8" spans="1:13" ht="6" customHeight="1">
      <c r="A8" s="434"/>
      <c r="B8" s="456"/>
      <c r="C8" s="605"/>
      <c r="D8" s="606"/>
      <c r="E8" s="606"/>
      <c r="F8" s="605"/>
      <c r="G8" s="605"/>
      <c r="H8" s="605"/>
      <c r="I8" s="453"/>
      <c r="J8" s="605"/>
      <c r="K8" s="605"/>
      <c r="L8" s="457"/>
      <c r="M8" s="434"/>
    </row>
    <row r="9" spans="1:13" ht="10.5" customHeight="1">
      <c r="A9" s="458" t="s">
        <v>327</v>
      </c>
      <c r="B9" s="458"/>
      <c r="C9" s="607">
        <v>509724.66666666669</v>
      </c>
      <c r="D9" s="608">
        <v>469595335978</v>
      </c>
      <c r="E9" s="608">
        <v>198134484900</v>
      </c>
      <c r="F9" s="608">
        <v>146274247950</v>
      </c>
      <c r="G9" s="608">
        <v>22859809510</v>
      </c>
      <c r="H9" s="608">
        <v>81155511930</v>
      </c>
      <c r="I9" s="609">
        <f>D9-(E9+F9+G9+H9)</f>
        <v>21171281688</v>
      </c>
      <c r="J9" s="608">
        <v>37759884066</v>
      </c>
      <c r="K9" s="608">
        <v>924040</v>
      </c>
      <c r="L9" s="459"/>
      <c r="M9" s="458" t="s">
        <v>327</v>
      </c>
    </row>
    <row r="10" spans="1:13" ht="10.5" customHeight="1">
      <c r="A10" s="458" t="s">
        <v>328</v>
      </c>
      <c r="B10" s="460"/>
      <c r="C10" s="610">
        <v>159666.66666666666</v>
      </c>
      <c r="D10" s="608">
        <v>158737857320</v>
      </c>
      <c r="E10" s="608">
        <v>70798192450</v>
      </c>
      <c r="F10" s="608">
        <v>47186671800</v>
      </c>
      <c r="G10" s="608">
        <v>6961765310</v>
      </c>
      <c r="H10" s="608">
        <v>26659762030</v>
      </c>
      <c r="I10" s="609">
        <f>D10-(E10+F10+G10+H10)</f>
        <v>7131465730</v>
      </c>
      <c r="J10" s="608">
        <v>12496312733</v>
      </c>
      <c r="K10" s="608">
        <v>997366</v>
      </c>
      <c r="L10" s="459"/>
      <c r="M10" s="458" t="s">
        <v>328</v>
      </c>
    </row>
    <row r="11" spans="1:13" ht="10.5" customHeight="1">
      <c r="A11" s="458" t="s">
        <v>329</v>
      </c>
      <c r="B11" s="460"/>
      <c r="C11" s="605">
        <v>102430.75</v>
      </c>
      <c r="D11" s="608">
        <v>86798642300</v>
      </c>
      <c r="E11" s="608">
        <v>36497808450</v>
      </c>
      <c r="F11" s="608">
        <v>26286041180</v>
      </c>
      <c r="G11" s="608">
        <v>4434607670</v>
      </c>
      <c r="H11" s="608">
        <v>15465081080</v>
      </c>
      <c r="I11" s="609">
        <f>D11-(E11+F11+G11+H11)</f>
        <v>4115103920</v>
      </c>
      <c r="J11" s="608">
        <v>6964863230</v>
      </c>
      <c r="K11" s="608">
        <v>850400</v>
      </c>
      <c r="L11" s="459"/>
      <c r="M11" s="458" t="s">
        <v>329</v>
      </c>
    </row>
    <row r="12" spans="1:13" ht="10.5" customHeight="1">
      <c r="A12" s="458" t="s">
        <v>330</v>
      </c>
      <c r="B12" s="460"/>
      <c r="C12" s="605">
        <v>72109.166666666672</v>
      </c>
      <c r="D12" s="608">
        <v>63418600131</v>
      </c>
      <c r="E12" s="608">
        <v>26037502140</v>
      </c>
      <c r="F12" s="608">
        <v>20289354130</v>
      </c>
      <c r="G12" s="608">
        <v>2901717130</v>
      </c>
      <c r="H12" s="608">
        <v>11969856240</v>
      </c>
      <c r="I12" s="609">
        <f>D12-(E12+F12+G12+H12)</f>
        <v>2220170491</v>
      </c>
      <c r="J12" s="608">
        <v>5052223769</v>
      </c>
      <c r="K12" s="608">
        <v>881598</v>
      </c>
      <c r="L12" s="459"/>
      <c r="M12" s="458" t="s">
        <v>330</v>
      </c>
    </row>
    <row r="13" spans="1:13" ht="10.5" customHeight="1">
      <c r="A13" s="458" t="s">
        <v>331</v>
      </c>
      <c r="B13" s="460"/>
      <c r="C13" s="605">
        <v>39937.5</v>
      </c>
      <c r="D13" s="608">
        <v>34314299316</v>
      </c>
      <c r="E13" s="608">
        <v>14977310950</v>
      </c>
      <c r="F13" s="608">
        <v>10048984750</v>
      </c>
      <c r="G13" s="608">
        <v>1507484490</v>
      </c>
      <c r="H13" s="608">
        <v>6157406990</v>
      </c>
      <c r="I13" s="609">
        <f>D13-(E13+F13+G13+H13)</f>
        <v>1623112136</v>
      </c>
      <c r="J13" s="608">
        <v>2542999910</v>
      </c>
      <c r="K13" s="608">
        <v>862515</v>
      </c>
      <c r="L13" s="459"/>
      <c r="M13" s="458" t="s">
        <v>331</v>
      </c>
    </row>
    <row r="14" spans="1:13" ht="10.5" customHeight="1">
      <c r="A14" s="434"/>
      <c r="B14" s="460"/>
      <c r="C14" s="605"/>
      <c r="D14" s="608"/>
      <c r="E14" s="608"/>
      <c r="F14" s="608"/>
      <c r="G14" s="608"/>
      <c r="H14" s="608"/>
      <c r="I14" s="609"/>
      <c r="J14" s="611"/>
      <c r="K14" s="608"/>
      <c r="L14" s="457"/>
      <c r="M14" s="434"/>
    </row>
    <row r="15" spans="1:13" ht="10.5" customHeight="1">
      <c r="A15" s="458" t="s">
        <v>332</v>
      </c>
      <c r="B15" s="460"/>
      <c r="C15" s="605">
        <v>32706.833333333332</v>
      </c>
      <c r="D15" s="612">
        <v>29894200888</v>
      </c>
      <c r="E15" s="608">
        <v>12948213560</v>
      </c>
      <c r="F15" s="608">
        <v>9002036920</v>
      </c>
      <c r="G15" s="608">
        <v>1505071900</v>
      </c>
      <c r="H15" s="608">
        <v>5042723780</v>
      </c>
      <c r="I15" s="609">
        <f>D15-(E15+F15+G15+H15)</f>
        <v>1396154728</v>
      </c>
      <c r="J15" s="608">
        <v>2725917602</v>
      </c>
      <c r="K15" s="608">
        <v>915876</v>
      </c>
      <c r="L15" s="459"/>
      <c r="M15" s="458" t="s">
        <v>332</v>
      </c>
    </row>
    <row r="16" spans="1:13" ht="10.5" customHeight="1">
      <c r="A16" s="458" t="s">
        <v>333</v>
      </c>
      <c r="B16" s="460"/>
      <c r="C16" s="608">
        <v>61028.166666666664</v>
      </c>
      <c r="D16" s="608">
        <v>53608903157</v>
      </c>
      <c r="E16" s="608">
        <v>22074324240</v>
      </c>
      <c r="F16" s="608">
        <v>16832936070</v>
      </c>
      <c r="G16" s="608">
        <v>2660274040</v>
      </c>
      <c r="H16" s="608">
        <v>9392222750</v>
      </c>
      <c r="I16" s="609">
        <f>D16-(E16+F16+G16+H16)</f>
        <v>2649146057</v>
      </c>
      <c r="J16" s="608">
        <v>4186191928</v>
      </c>
      <c r="K16" s="608">
        <v>881247</v>
      </c>
      <c r="L16" s="459"/>
      <c r="M16" s="458" t="s">
        <v>333</v>
      </c>
    </row>
    <row r="17" spans="1:13" ht="10.5" customHeight="1">
      <c r="A17" s="458" t="s">
        <v>334</v>
      </c>
      <c r="B17" s="460"/>
      <c r="C17" s="605">
        <v>31202.333333333332</v>
      </c>
      <c r="D17" s="608">
        <v>27166613079</v>
      </c>
      <c r="E17" s="608">
        <v>12091786520</v>
      </c>
      <c r="F17" s="608">
        <v>8123244360</v>
      </c>
      <c r="G17" s="608">
        <v>1192422570</v>
      </c>
      <c r="H17" s="608">
        <v>4562853540</v>
      </c>
      <c r="I17" s="609">
        <f>D17-(E17+F17+G17+H17)</f>
        <v>1196306089</v>
      </c>
      <c r="J17" s="608">
        <v>2126679969</v>
      </c>
      <c r="K17" s="608">
        <v>873244</v>
      </c>
      <c r="L17" s="459"/>
      <c r="M17" s="458" t="s">
        <v>334</v>
      </c>
    </row>
    <row r="18" spans="1:13" ht="10.5" customHeight="1">
      <c r="A18" s="458" t="s">
        <v>335</v>
      </c>
      <c r="B18" s="460"/>
      <c r="C18" s="605">
        <v>37339</v>
      </c>
      <c r="D18" s="608">
        <v>33349577416</v>
      </c>
      <c r="E18" s="608">
        <v>15132197540</v>
      </c>
      <c r="F18" s="608">
        <v>9360207510</v>
      </c>
      <c r="G18" s="608">
        <v>1450592820</v>
      </c>
      <c r="H18" s="608">
        <v>5793129290</v>
      </c>
      <c r="I18" s="609">
        <f>D18-(E18+F18+G18+H18)</f>
        <v>1613450256</v>
      </c>
      <c r="J18" s="608">
        <v>2793284113</v>
      </c>
      <c r="K18" s="608">
        <v>895868</v>
      </c>
      <c r="L18" s="459"/>
      <c r="M18" s="458" t="s">
        <v>335</v>
      </c>
    </row>
    <row r="19" spans="1:13" ht="10.5" customHeight="1">
      <c r="A19" s="458" t="s">
        <v>336</v>
      </c>
      <c r="B19" s="460"/>
      <c r="C19" s="605">
        <v>11263.5</v>
      </c>
      <c r="D19" s="608">
        <v>10672083080</v>
      </c>
      <c r="E19" s="608">
        <v>4547602010</v>
      </c>
      <c r="F19" s="608">
        <v>3316088330</v>
      </c>
      <c r="G19" s="608">
        <v>549575270</v>
      </c>
      <c r="H19" s="608">
        <v>1770479830</v>
      </c>
      <c r="I19" s="609">
        <f>D19-(E19+F19+G19+H19)</f>
        <v>488337640</v>
      </c>
      <c r="J19" s="608">
        <v>936021692</v>
      </c>
      <c r="K19" s="608">
        <v>948883</v>
      </c>
      <c r="L19" s="459"/>
      <c r="M19" s="458" t="s">
        <v>336</v>
      </c>
    </row>
    <row r="20" spans="1:13" ht="6" customHeight="1">
      <c r="A20" s="458"/>
      <c r="B20" s="460"/>
      <c r="C20" s="608"/>
      <c r="D20" s="611"/>
      <c r="E20" s="608"/>
      <c r="F20" s="608"/>
      <c r="G20" s="608"/>
      <c r="H20" s="608"/>
      <c r="I20" s="609"/>
      <c r="J20" s="611"/>
      <c r="K20" s="608"/>
      <c r="L20" s="459"/>
      <c r="M20" s="458"/>
    </row>
    <row r="21" spans="1:13" ht="10.5" customHeight="1">
      <c r="A21" s="458" t="s">
        <v>337</v>
      </c>
      <c r="B21" s="460"/>
      <c r="C21" s="605">
        <v>9247.5833333333339</v>
      </c>
      <c r="D21" s="608">
        <v>8261914705</v>
      </c>
      <c r="E21" s="608">
        <v>3503306340</v>
      </c>
      <c r="F21" s="608">
        <v>2519499600</v>
      </c>
      <c r="G21" s="608">
        <v>325118150</v>
      </c>
      <c r="H21" s="608">
        <v>1618810850</v>
      </c>
      <c r="I21" s="609">
        <f>D21-(E21+F21+G21+H21)</f>
        <v>295179765</v>
      </c>
      <c r="J21" s="608">
        <v>647815190</v>
      </c>
      <c r="K21" s="608">
        <v>894534</v>
      </c>
      <c r="L21" s="459"/>
      <c r="M21" s="458" t="s">
        <v>337</v>
      </c>
    </row>
    <row r="22" spans="1:13" ht="10.5" customHeight="1">
      <c r="A22" s="458" t="s">
        <v>338</v>
      </c>
      <c r="B22" s="460"/>
      <c r="C22" s="605">
        <v>26418</v>
      </c>
      <c r="D22" s="608">
        <v>22367418710</v>
      </c>
      <c r="E22" s="608">
        <v>10428059190</v>
      </c>
      <c r="F22" s="608">
        <v>6308844070</v>
      </c>
      <c r="G22" s="608">
        <v>891824000</v>
      </c>
      <c r="H22" s="608">
        <v>3737764800</v>
      </c>
      <c r="I22" s="609">
        <f>D22-(E22+F22+G22+H22)</f>
        <v>1000926650</v>
      </c>
      <c r="J22" s="608">
        <v>1830074825</v>
      </c>
      <c r="K22" s="608">
        <v>850634</v>
      </c>
      <c r="L22" s="459"/>
      <c r="M22" s="458" t="s">
        <v>338</v>
      </c>
    </row>
    <row r="23" spans="1:13" ht="10.5" customHeight="1">
      <c r="A23" s="458" t="s">
        <v>339</v>
      </c>
      <c r="B23" s="460"/>
      <c r="C23" s="605">
        <v>31184.416666666668</v>
      </c>
      <c r="D23" s="608">
        <v>25699249873</v>
      </c>
      <c r="E23" s="608">
        <v>11120358060</v>
      </c>
      <c r="F23" s="608">
        <v>7745201610</v>
      </c>
      <c r="G23" s="608">
        <v>1137368910</v>
      </c>
      <c r="H23" s="608">
        <v>4570730300</v>
      </c>
      <c r="I23" s="609">
        <f>D23-(E23+F23+G23+H23)</f>
        <v>1125590993</v>
      </c>
      <c r="J23" s="608">
        <v>2202189509</v>
      </c>
      <c r="K23" s="608">
        <v>827673</v>
      </c>
      <c r="L23" s="459"/>
      <c r="M23" s="458" t="s">
        <v>339</v>
      </c>
    </row>
    <row r="24" spans="1:13" ht="10.5" customHeight="1">
      <c r="A24" s="458" t="s">
        <v>340</v>
      </c>
      <c r="B24" s="460"/>
      <c r="C24" s="605">
        <v>31759.25</v>
      </c>
      <c r="D24" s="608">
        <v>27834478423</v>
      </c>
      <c r="E24" s="608">
        <v>12660125920</v>
      </c>
      <c r="F24" s="608">
        <v>7896701030</v>
      </c>
      <c r="G24" s="608">
        <v>1315179340</v>
      </c>
      <c r="H24" s="608">
        <v>4619171030</v>
      </c>
      <c r="I24" s="609">
        <f>D24-(E24+F24+G24+H24)</f>
        <v>1343301103</v>
      </c>
      <c r="J24" s="608">
        <v>2315960859</v>
      </c>
      <c r="K24" s="608">
        <v>879058</v>
      </c>
      <c r="L24" s="459"/>
      <c r="M24" s="458" t="s">
        <v>340</v>
      </c>
    </row>
    <row r="25" spans="1:13" ht="10.5" customHeight="1">
      <c r="A25" s="458" t="s">
        <v>341</v>
      </c>
      <c r="B25" s="460"/>
      <c r="C25" s="605">
        <v>14673.333333333334</v>
      </c>
      <c r="D25" s="608">
        <v>13707615485.98</v>
      </c>
      <c r="E25" s="608">
        <v>6181377410</v>
      </c>
      <c r="F25" s="608">
        <v>4037080199.98</v>
      </c>
      <c r="G25" s="608">
        <v>577020270</v>
      </c>
      <c r="H25" s="608">
        <v>2309809270</v>
      </c>
      <c r="I25" s="609">
        <f>D25-(E25+F25+G25+H25)</f>
        <v>602328336</v>
      </c>
      <c r="J25" s="608">
        <v>1099391951.98</v>
      </c>
      <c r="K25" s="608">
        <v>937593</v>
      </c>
      <c r="L25" s="459"/>
      <c r="M25" s="458" t="s">
        <v>341</v>
      </c>
    </row>
    <row r="26" spans="1:13" ht="6" customHeight="1">
      <c r="A26" s="458"/>
      <c r="B26" s="460"/>
      <c r="C26" s="608"/>
      <c r="D26" s="611"/>
      <c r="E26" s="608"/>
      <c r="F26" s="608"/>
      <c r="G26" s="608"/>
      <c r="H26" s="608"/>
      <c r="I26" s="609"/>
      <c r="J26" s="611"/>
      <c r="K26" s="608"/>
      <c r="L26" s="459"/>
      <c r="M26" s="458"/>
    </row>
    <row r="27" spans="1:13" ht="10.5" customHeight="1">
      <c r="A27" s="458" t="s">
        <v>342</v>
      </c>
      <c r="B27" s="460"/>
      <c r="C27" s="605">
        <v>18681.25</v>
      </c>
      <c r="D27" s="608">
        <v>15931661082</v>
      </c>
      <c r="E27" s="608">
        <v>7298617590</v>
      </c>
      <c r="F27" s="608">
        <v>5443445300</v>
      </c>
      <c r="G27" s="608">
        <v>735229950</v>
      </c>
      <c r="H27" s="608">
        <v>1738308460</v>
      </c>
      <c r="I27" s="609">
        <f>D27-(E27+F27+G27+H27)</f>
        <v>716059782</v>
      </c>
      <c r="J27" s="608">
        <v>1317538095</v>
      </c>
      <c r="K27" s="608">
        <v>855989</v>
      </c>
      <c r="L27" s="459"/>
      <c r="M27" s="458" t="s">
        <v>342</v>
      </c>
    </row>
    <row r="28" spans="1:13" ht="10.5" customHeight="1">
      <c r="A28" s="458" t="s">
        <v>343</v>
      </c>
      <c r="B28" s="460"/>
      <c r="C28" s="605">
        <v>18402.583333333332</v>
      </c>
      <c r="D28" s="608">
        <v>16429492568</v>
      </c>
      <c r="E28" s="608">
        <v>7494265570</v>
      </c>
      <c r="F28" s="608">
        <v>5021692830</v>
      </c>
      <c r="G28" s="608">
        <v>801905160</v>
      </c>
      <c r="H28" s="608">
        <v>2367155860</v>
      </c>
      <c r="I28" s="609">
        <f>D28-(E28+F28+G28+H28)</f>
        <v>744473148</v>
      </c>
      <c r="J28" s="608">
        <v>1341365756</v>
      </c>
      <c r="K28" s="608">
        <v>895926</v>
      </c>
      <c r="L28" s="459"/>
      <c r="M28" s="458" t="s">
        <v>343</v>
      </c>
    </row>
    <row r="29" spans="1:13" ht="10.5" customHeight="1">
      <c r="A29" s="458" t="s">
        <v>344</v>
      </c>
      <c r="B29" s="460"/>
      <c r="C29" s="605">
        <v>7796.833333333333</v>
      </c>
      <c r="D29" s="608">
        <v>6443147782</v>
      </c>
      <c r="E29" s="608">
        <v>2939006440</v>
      </c>
      <c r="F29" s="608">
        <v>1838138880</v>
      </c>
      <c r="G29" s="608">
        <v>295373240</v>
      </c>
      <c r="H29" s="608">
        <v>1110945840</v>
      </c>
      <c r="I29" s="609">
        <f>D29-(E29+F29+G29+H29)</f>
        <v>259683382</v>
      </c>
      <c r="J29" s="608">
        <v>526053627</v>
      </c>
      <c r="K29" s="608">
        <v>828275</v>
      </c>
      <c r="L29" s="459"/>
      <c r="M29" s="458" t="s">
        <v>344</v>
      </c>
    </row>
    <row r="30" spans="1:13" ht="10.5" customHeight="1">
      <c r="A30" s="458" t="s">
        <v>345</v>
      </c>
      <c r="B30" s="460"/>
      <c r="C30" s="605">
        <v>13118.833333333334</v>
      </c>
      <c r="D30" s="608">
        <v>11259750593</v>
      </c>
      <c r="E30" s="608">
        <v>5214475260</v>
      </c>
      <c r="F30" s="608">
        <v>3479484430</v>
      </c>
      <c r="G30" s="608">
        <v>578546210</v>
      </c>
      <c r="H30" s="608">
        <v>1497118650</v>
      </c>
      <c r="I30" s="609">
        <f>D30-(E30+F30+G30+H30)</f>
        <v>490126043</v>
      </c>
      <c r="J30" s="608">
        <v>915690417</v>
      </c>
      <c r="K30" s="608">
        <v>861101</v>
      </c>
      <c r="L30" s="459"/>
      <c r="M30" s="458" t="s">
        <v>345</v>
      </c>
    </row>
    <row r="31" spans="1:13" ht="6" customHeight="1">
      <c r="A31" s="458"/>
      <c r="B31" s="460"/>
      <c r="C31" s="608"/>
      <c r="D31" s="611"/>
      <c r="E31" s="608"/>
      <c r="F31" s="608"/>
      <c r="G31" s="608"/>
      <c r="H31" s="608"/>
      <c r="I31" s="609"/>
      <c r="J31" s="611"/>
      <c r="K31" s="608"/>
      <c r="L31" s="459"/>
      <c r="M31" s="458"/>
    </row>
    <row r="32" spans="1:13" ht="10.5" customHeight="1">
      <c r="A32" s="458" t="s">
        <v>346</v>
      </c>
      <c r="B32" s="460"/>
      <c r="C32" s="605">
        <v>6251.75</v>
      </c>
      <c r="D32" s="608">
        <v>5495991263</v>
      </c>
      <c r="E32" s="608">
        <v>2269799230</v>
      </c>
      <c r="F32" s="608">
        <v>1792551000</v>
      </c>
      <c r="G32" s="608">
        <v>255925710</v>
      </c>
      <c r="H32" s="608">
        <v>930561940</v>
      </c>
      <c r="I32" s="609">
        <f>D32-(E32+F32+G32+H32)</f>
        <v>247153383</v>
      </c>
      <c r="J32" s="608">
        <v>502957452</v>
      </c>
      <c r="K32" s="608">
        <v>881191</v>
      </c>
      <c r="L32" s="459"/>
      <c r="M32" s="458" t="s">
        <v>346</v>
      </c>
    </row>
    <row r="33" spans="1:13" ht="10.5" customHeight="1">
      <c r="A33" s="458" t="s">
        <v>347</v>
      </c>
      <c r="B33" s="460"/>
      <c r="C33" s="605">
        <v>7138.333333333333</v>
      </c>
      <c r="D33" s="608">
        <v>6344669281</v>
      </c>
      <c r="E33" s="608">
        <v>3101311180</v>
      </c>
      <c r="F33" s="608">
        <v>1707936180</v>
      </c>
      <c r="G33" s="608">
        <v>259411060</v>
      </c>
      <c r="H33" s="608">
        <v>1016616550</v>
      </c>
      <c r="I33" s="609">
        <f>D33-(E33+F33+G33+H33)</f>
        <v>259394311</v>
      </c>
      <c r="J33" s="608">
        <v>513909533</v>
      </c>
      <c r="K33" s="608">
        <v>892484</v>
      </c>
      <c r="L33" s="459"/>
      <c r="M33" s="458" t="s">
        <v>347</v>
      </c>
    </row>
    <row r="34" spans="1:13" ht="10.5" customHeight="1">
      <c r="A34" s="458" t="s">
        <v>348</v>
      </c>
      <c r="B34" s="460"/>
      <c r="C34" s="605">
        <v>6419.083333333333</v>
      </c>
      <c r="D34" s="608">
        <v>5472565103</v>
      </c>
      <c r="E34" s="608">
        <v>2463602520</v>
      </c>
      <c r="F34" s="608">
        <v>1551658820</v>
      </c>
      <c r="G34" s="608">
        <v>240922970</v>
      </c>
      <c r="H34" s="608">
        <v>973161770</v>
      </c>
      <c r="I34" s="609">
        <f>D34-(E34+F34+G34+H34)</f>
        <v>243219023</v>
      </c>
      <c r="J34" s="608">
        <v>449863450</v>
      </c>
      <c r="K34" s="608">
        <v>855222</v>
      </c>
      <c r="L34" s="459"/>
      <c r="M34" s="458" t="s">
        <v>348</v>
      </c>
    </row>
    <row r="35" spans="1:13" ht="10.5" customHeight="1">
      <c r="A35" s="458" t="s">
        <v>349</v>
      </c>
      <c r="B35" s="460"/>
      <c r="C35" s="605">
        <v>5866</v>
      </c>
      <c r="D35" s="608">
        <v>4945771243</v>
      </c>
      <c r="E35" s="608">
        <v>2288636190</v>
      </c>
      <c r="F35" s="608">
        <v>1417654170</v>
      </c>
      <c r="G35" s="608">
        <v>209498340</v>
      </c>
      <c r="H35" s="608">
        <v>849650390</v>
      </c>
      <c r="I35" s="609">
        <f>D35-(E35+F35+G35+H35)</f>
        <v>180332153</v>
      </c>
      <c r="J35" s="608">
        <v>416631155</v>
      </c>
      <c r="K35" s="608">
        <v>845286</v>
      </c>
      <c r="L35" s="459"/>
      <c r="M35" s="458" t="s">
        <v>349</v>
      </c>
    </row>
    <row r="36" spans="1:13" ht="10.5" customHeight="1">
      <c r="A36" s="458" t="s">
        <v>350</v>
      </c>
      <c r="B36" s="460"/>
      <c r="C36" s="605">
        <v>1734.75</v>
      </c>
      <c r="D36" s="608">
        <v>1478125835</v>
      </c>
      <c r="E36" s="608">
        <v>691956890</v>
      </c>
      <c r="F36" s="608">
        <v>416640040</v>
      </c>
      <c r="G36" s="608">
        <v>56259520</v>
      </c>
      <c r="H36" s="608">
        <v>261515700</v>
      </c>
      <c r="I36" s="609">
        <f>D36-(E36+F36+G36+H36)</f>
        <v>51753685</v>
      </c>
      <c r="J36" s="608">
        <v>131266955</v>
      </c>
      <c r="K36" s="608">
        <v>855892</v>
      </c>
      <c r="L36" s="459"/>
      <c r="M36" s="458" t="s">
        <v>350</v>
      </c>
    </row>
    <row r="37" spans="1:13" ht="6" customHeight="1">
      <c r="A37" s="458"/>
      <c r="B37" s="460"/>
      <c r="C37" s="608"/>
      <c r="D37" s="611"/>
      <c r="E37" s="608"/>
      <c r="F37" s="608"/>
      <c r="G37" s="608"/>
      <c r="H37" s="608"/>
      <c r="I37" s="609"/>
      <c r="J37" s="611"/>
      <c r="K37" s="611"/>
      <c r="L37" s="459"/>
      <c r="M37" s="458"/>
    </row>
    <row r="38" spans="1:13" ht="10.5" customHeight="1">
      <c r="A38" s="458" t="s">
        <v>351</v>
      </c>
      <c r="B38" s="460"/>
      <c r="C38" s="605">
        <v>2734.75</v>
      </c>
      <c r="D38" s="608">
        <v>2147207348</v>
      </c>
      <c r="E38" s="608">
        <v>971425420</v>
      </c>
      <c r="F38" s="608">
        <v>635258540</v>
      </c>
      <c r="G38" s="608">
        <v>92754700</v>
      </c>
      <c r="H38" s="608">
        <v>369885190</v>
      </c>
      <c r="I38" s="609">
        <f>D38-(E38+F38+G38+H38)</f>
        <v>77883498</v>
      </c>
      <c r="J38" s="608">
        <v>186018695</v>
      </c>
      <c r="K38" s="608">
        <v>787966</v>
      </c>
      <c r="L38" s="459"/>
      <c r="M38" s="458" t="s">
        <v>351</v>
      </c>
    </row>
    <row r="39" spans="1:13" ht="10.5" customHeight="1">
      <c r="A39" s="458" t="s">
        <v>352</v>
      </c>
      <c r="B39" s="460"/>
      <c r="C39" s="605">
        <v>2074.3333333333335</v>
      </c>
      <c r="D39" s="608">
        <v>1937687753</v>
      </c>
      <c r="E39" s="608">
        <v>927025540</v>
      </c>
      <c r="F39" s="608">
        <v>503636960</v>
      </c>
      <c r="G39" s="608">
        <v>82017380</v>
      </c>
      <c r="H39" s="608">
        <v>333748190</v>
      </c>
      <c r="I39" s="609">
        <f>D39-(E39+F39+G39+H39)</f>
        <v>91259683</v>
      </c>
      <c r="J39" s="608">
        <v>152801366</v>
      </c>
      <c r="K39" s="608">
        <v>936986</v>
      </c>
      <c r="L39" s="459"/>
      <c r="M39" s="458" t="s">
        <v>352</v>
      </c>
    </row>
    <row r="40" spans="1:13" ht="10.5" customHeight="1">
      <c r="A40" s="458" t="s">
        <v>353</v>
      </c>
      <c r="B40" s="460"/>
      <c r="C40" s="605">
        <v>2140.9166666666665</v>
      </c>
      <c r="D40" s="608">
        <v>1900134428</v>
      </c>
      <c r="E40" s="608">
        <v>879707950</v>
      </c>
      <c r="F40" s="608">
        <v>557314320</v>
      </c>
      <c r="G40" s="608">
        <v>69114980</v>
      </c>
      <c r="H40" s="608">
        <v>309868450</v>
      </c>
      <c r="I40" s="609">
        <f>D40-(E40+F40+G40+H40)</f>
        <v>84128728</v>
      </c>
      <c r="J40" s="608">
        <v>162115626</v>
      </c>
      <c r="K40" s="608">
        <v>889993</v>
      </c>
      <c r="L40" s="459"/>
      <c r="M40" s="458" t="s">
        <v>353</v>
      </c>
    </row>
    <row r="41" spans="1:13" ht="10.5" customHeight="1">
      <c r="A41" s="458" t="s">
        <v>354</v>
      </c>
      <c r="B41" s="460"/>
      <c r="C41" s="605">
        <v>2604.5833333333335</v>
      </c>
      <c r="D41" s="608">
        <v>2353069603</v>
      </c>
      <c r="E41" s="608">
        <v>1060664250</v>
      </c>
      <c r="F41" s="608">
        <v>690581070</v>
      </c>
      <c r="G41" s="608">
        <v>101700620</v>
      </c>
      <c r="H41" s="608">
        <v>408312270</v>
      </c>
      <c r="I41" s="609">
        <f>D41-(E41+F41+G41+H41)</f>
        <v>91811393</v>
      </c>
      <c r="J41" s="608">
        <v>204795788</v>
      </c>
      <c r="K41" s="608">
        <v>906072</v>
      </c>
      <c r="L41" s="459"/>
      <c r="M41" s="458" t="s">
        <v>354</v>
      </c>
    </row>
    <row r="42" spans="1:13" ht="10.5" customHeight="1">
      <c r="A42" s="458" t="s">
        <v>355</v>
      </c>
      <c r="B42" s="460"/>
      <c r="C42" s="605">
        <v>2259.4166666666665</v>
      </c>
      <c r="D42" s="608">
        <v>2141393987</v>
      </c>
      <c r="E42" s="608">
        <v>1080351070</v>
      </c>
      <c r="F42" s="608">
        <v>584160870</v>
      </c>
      <c r="G42" s="608">
        <v>69640620</v>
      </c>
      <c r="H42" s="608">
        <v>329412270</v>
      </c>
      <c r="I42" s="609">
        <f>D42-(E42+F42+G42+H42)</f>
        <v>77829157</v>
      </c>
      <c r="J42" s="608">
        <v>160533130</v>
      </c>
      <c r="K42" s="608">
        <v>949620</v>
      </c>
      <c r="L42" s="459"/>
      <c r="M42" s="458" t="s">
        <v>355</v>
      </c>
    </row>
    <row r="43" spans="1:13" ht="6" customHeight="1">
      <c r="A43" s="458"/>
      <c r="B43" s="460"/>
      <c r="C43" s="608"/>
      <c r="D43" s="611"/>
      <c r="E43" s="608"/>
      <c r="F43" s="608"/>
      <c r="G43" s="608"/>
      <c r="H43" s="608"/>
      <c r="I43" s="609"/>
      <c r="J43" s="611"/>
      <c r="K43" s="611"/>
      <c r="L43" s="459"/>
      <c r="M43" s="458"/>
    </row>
    <row r="44" spans="1:13" ht="10.5" customHeight="1">
      <c r="A44" s="458" t="s">
        <v>356</v>
      </c>
      <c r="B44" s="460"/>
      <c r="C44" s="605">
        <v>1699.75</v>
      </c>
      <c r="D44" s="608">
        <v>1457852216</v>
      </c>
      <c r="E44" s="608">
        <v>716706040</v>
      </c>
      <c r="F44" s="608">
        <v>420106230</v>
      </c>
      <c r="G44" s="608">
        <v>52070170</v>
      </c>
      <c r="H44" s="608">
        <v>208869040</v>
      </c>
      <c r="I44" s="609">
        <f>D44-(E44+F44+G44+H44)</f>
        <v>60100736</v>
      </c>
      <c r="J44" s="608">
        <v>111916875</v>
      </c>
      <c r="K44" s="608">
        <v>860090</v>
      </c>
      <c r="L44" s="459"/>
      <c r="M44" s="458" t="s">
        <v>356</v>
      </c>
    </row>
    <row r="45" spans="1:13" ht="10.5" customHeight="1">
      <c r="A45" s="458" t="s">
        <v>357</v>
      </c>
      <c r="B45" s="460"/>
      <c r="C45" s="605">
        <v>5563.416666666667</v>
      </c>
      <c r="D45" s="608">
        <v>5013719862</v>
      </c>
      <c r="E45" s="608">
        <v>2441332690</v>
      </c>
      <c r="F45" s="608">
        <v>1404037620</v>
      </c>
      <c r="G45" s="608">
        <v>175970730</v>
      </c>
      <c r="H45" s="608">
        <v>758290050</v>
      </c>
      <c r="I45" s="609">
        <f>D45-(E45+F45+G45+H45)</f>
        <v>234088772</v>
      </c>
      <c r="J45" s="608">
        <v>390653980</v>
      </c>
      <c r="K45" s="608">
        <v>903373</v>
      </c>
      <c r="L45" s="459"/>
      <c r="M45" s="458" t="s">
        <v>357</v>
      </c>
    </row>
    <row r="46" spans="1:13" ht="10.5" customHeight="1">
      <c r="A46" s="458" t="s">
        <v>358</v>
      </c>
      <c r="B46" s="460"/>
      <c r="C46" s="605">
        <v>6257.916666666667</v>
      </c>
      <c r="D46" s="608">
        <v>4940875939</v>
      </c>
      <c r="E46" s="608">
        <v>2321234930</v>
      </c>
      <c r="F46" s="608">
        <v>1329876080</v>
      </c>
      <c r="G46" s="608">
        <v>179862530</v>
      </c>
      <c r="H46" s="608">
        <v>929728940</v>
      </c>
      <c r="I46" s="609">
        <f>D46-(E46+F46+G46+H46)</f>
        <v>180173459</v>
      </c>
      <c r="J46" s="608">
        <v>391294197</v>
      </c>
      <c r="K46" s="608">
        <v>792951</v>
      </c>
      <c r="L46" s="459"/>
      <c r="M46" s="458" t="s">
        <v>358</v>
      </c>
    </row>
    <row r="47" spans="1:13" ht="10.5" customHeight="1">
      <c r="A47" s="458" t="s">
        <v>359</v>
      </c>
      <c r="B47" s="460"/>
      <c r="C47" s="605">
        <v>527.08333333333337</v>
      </c>
      <c r="D47" s="608">
        <v>408049486</v>
      </c>
      <c r="E47" s="608">
        <v>201006290</v>
      </c>
      <c r="F47" s="608">
        <v>112997390</v>
      </c>
      <c r="G47" s="608">
        <v>17557850</v>
      </c>
      <c r="H47" s="608">
        <v>60565840</v>
      </c>
      <c r="I47" s="609">
        <f>D47-(E47+F47+G47+H47)</f>
        <v>15922116</v>
      </c>
      <c r="J47" s="608">
        <v>34824392</v>
      </c>
      <c r="K47" s="608">
        <v>780209</v>
      </c>
      <c r="L47" s="459"/>
      <c r="M47" s="458" t="s">
        <v>359</v>
      </c>
    </row>
    <row r="48" spans="1:13" ht="6" customHeight="1" thickBot="1">
      <c r="A48" s="461"/>
      <c r="B48" s="462"/>
      <c r="C48" s="463"/>
      <c r="D48" s="464"/>
      <c r="E48" s="464"/>
      <c r="F48" s="464"/>
      <c r="G48" s="464"/>
      <c r="H48" s="464"/>
      <c r="I48" s="464"/>
      <c r="J48" s="464"/>
      <c r="K48" s="464"/>
      <c r="L48" s="465"/>
      <c r="M48" s="437"/>
    </row>
    <row r="49" spans="1:13" ht="4.7" customHeight="1" thickTop="1">
      <c r="A49" s="433"/>
      <c r="B49" s="434"/>
      <c r="C49" s="466"/>
      <c r="D49" s="467"/>
      <c r="E49" s="467"/>
      <c r="F49" s="467"/>
      <c r="G49" s="467"/>
      <c r="H49" s="467"/>
      <c r="I49" s="467"/>
      <c r="J49" s="467"/>
      <c r="K49" s="467"/>
      <c r="L49" s="433"/>
      <c r="M49" s="433"/>
    </row>
    <row r="50" spans="1:13" ht="10.5">
      <c r="A50" s="433" t="s">
        <v>379</v>
      </c>
      <c r="B50" s="434"/>
      <c r="C50" s="433"/>
      <c r="D50" s="433"/>
      <c r="E50" s="433"/>
      <c r="F50" s="433"/>
      <c r="G50" s="433"/>
      <c r="H50" s="433"/>
      <c r="I50" s="433"/>
      <c r="J50" s="433"/>
      <c r="K50" s="433"/>
      <c r="L50" s="433"/>
      <c r="M50" s="433"/>
    </row>
    <row r="51" spans="1:13" ht="10.5">
      <c r="A51" s="433" t="s">
        <v>380</v>
      </c>
      <c r="B51" s="434"/>
      <c r="C51" s="433"/>
      <c r="D51" s="433"/>
      <c r="E51" s="433"/>
      <c r="F51" s="433"/>
      <c r="G51" s="433"/>
      <c r="H51" s="433"/>
      <c r="I51" s="433"/>
      <c r="J51" s="433"/>
      <c r="K51" s="433"/>
      <c r="L51" s="433"/>
      <c r="M51" s="433"/>
    </row>
  </sheetData>
  <mergeCells count="11">
    <mergeCell ref="G2:G3"/>
    <mergeCell ref="A2:A3"/>
    <mergeCell ref="C2:C3"/>
    <mergeCell ref="D2:D3"/>
    <mergeCell ref="E2:E3"/>
    <mergeCell ref="F2:F3"/>
    <mergeCell ref="H2:H3"/>
    <mergeCell ref="I2:I3"/>
    <mergeCell ref="J2:J3"/>
    <mergeCell ref="K2:K3"/>
    <mergeCell ref="M2:M3"/>
  </mergeCells>
  <phoneticPr fontId="4"/>
  <printOptions horizontalCentered="1"/>
  <pageMargins left="0.78740157480314965" right="0.59055118110236227" top="1.3779527559055118" bottom="0" header="0.86614173228346458" footer="0.51181102362204722"/>
  <pageSetup paperSize="8" scale="130" fitToWidth="0" fitToHeight="0" orientation="landscape" r:id="rId1"/>
  <headerFooter alignWithMargins="0">
    <oddHeader>&amp;L&amp;"ＭＳ ゴシック,標準"&amp;9後期高齢者医療被保険者数と医療費&amp;R&amp;"ＭＳ ゴシック,標準"&amp;9&amp;F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11"/>
  <sheetViews>
    <sheetView zoomScaleNormal="100" zoomScaleSheetLayoutView="200" workbookViewId="0"/>
  </sheetViews>
  <sheetFormatPr defaultColWidth="9.125" defaultRowHeight="10.5"/>
  <cols>
    <col min="1" max="1" width="1" style="470" customWidth="1"/>
    <col min="2" max="2" width="21.875" style="470" customWidth="1"/>
    <col min="3" max="3" width="1" style="470" customWidth="1"/>
    <col min="4" max="4" width="13.125" style="470" customWidth="1"/>
    <col min="5" max="6" width="13.125" style="474" customWidth="1"/>
    <col min="7" max="7" width="5.25" style="474" customWidth="1"/>
    <col min="8" max="16384" width="9.125" style="470"/>
  </cols>
  <sheetData>
    <row r="1" spans="1:8" ht="12.2" customHeight="1" thickBot="1">
      <c r="B1" s="471" t="s">
        <v>175</v>
      </c>
      <c r="C1" s="471"/>
      <c r="D1" s="471"/>
      <c r="E1" s="472"/>
      <c r="F1" s="473" t="s">
        <v>381</v>
      </c>
    </row>
    <row r="2" spans="1:8" s="478" customFormat="1" ht="15" customHeight="1" thickTop="1">
      <c r="A2" s="475"/>
      <c r="B2" s="476" t="s">
        <v>382</v>
      </c>
      <c r="C2" s="476"/>
      <c r="D2" s="477" t="s">
        <v>383</v>
      </c>
      <c r="E2" s="477" t="s">
        <v>384</v>
      </c>
      <c r="F2" s="477" t="s">
        <v>69</v>
      </c>
      <c r="G2" s="411"/>
    </row>
    <row r="3" spans="1:8" s="478" customFormat="1" ht="4.7" customHeight="1">
      <c r="A3" s="479"/>
      <c r="B3" s="480"/>
      <c r="C3" s="480"/>
      <c r="D3" s="481"/>
      <c r="E3" s="482"/>
      <c r="F3" s="480"/>
      <c r="G3" s="483"/>
    </row>
    <row r="4" spans="1:8" ht="16.5" customHeight="1">
      <c r="A4" s="474"/>
      <c r="B4" s="484" t="s">
        <v>385</v>
      </c>
      <c r="C4" s="485"/>
      <c r="D4" s="486">
        <v>2036513</v>
      </c>
      <c r="E4" s="486">
        <v>2169278</v>
      </c>
      <c r="F4" s="486">
        <v>2188688</v>
      </c>
      <c r="G4" s="487"/>
    </row>
    <row r="5" spans="1:8" ht="16.5" customHeight="1">
      <c r="A5" s="474"/>
      <c r="B5" s="484" t="s">
        <v>386</v>
      </c>
      <c r="C5" s="485"/>
      <c r="D5" s="488">
        <v>340923</v>
      </c>
      <c r="E5" s="486">
        <v>365546</v>
      </c>
      <c r="F5" s="486">
        <v>360321</v>
      </c>
      <c r="G5" s="489"/>
    </row>
    <row r="6" spans="1:8" ht="3.2" customHeight="1" thickBot="1">
      <c r="A6" s="490"/>
      <c r="B6" s="491"/>
      <c r="C6" s="491"/>
      <c r="D6" s="492"/>
      <c r="E6" s="493"/>
      <c r="F6" s="493"/>
      <c r="G6" s="494"/>
    </row>
    <row r="7" spans="1:8" ht="5.25" customHeight="1" thickTop="1">
      <c r="B7" s="471"/>
      <c r="C7" s="471"/>
      <c r="D7" s="471"/>
      <c r="E7" s="495"/>
      <c r="F7" s="495"/>
    </row>
    <row r="8" spans="1:8">
      <c r="A8" s="471" t="s">
        <v>387</v>
      </c>
      <c r="B8" s="471"/>
      <c r="C8" s="471"/>
      <c r="D8" s="471"/>
      <c r="E8" s="472"/>
      <c r="F8" s="472"/>
    </row>
    <row r="9" spans="1:8">
      <c r="A9" s="471" t="s">
        <v>388</v>
      </c>
      <c r="B9" s="471"/>
      <c r="C9" s="471"/>
      <c r="D9" s="471"/>
      <c r="E9" s="472"/>
      <c r="F9" s="472"/>
    </row>
    <row r="10" spans="1:8">
      <c r="C10" s="474"/>
      <c r="D10" s="474"/>
      <c r="H10" s="474"/>
    </row>
    <row r="11" spans="1:8">
      <c r="C11" s="474"/>
      <c r="D11" s="474"/>
      <c r="H11" s="474"/>
    </row>
  </sheetData>
  <phoneticPr fontId="4"/>
  <printOptions horizontalCentered="1"/>
  <pageMargins left="0" right="0" top="1.299212598425197" bottom="0.98425196850393704" header="0.74803149606299213" footer="0.51181102362204722"/>
  <pageSetup paperSize="9" scale="120" orientation="portrait" r:id="rId1"/>
  <headerFooter alignWithMargins="0">
    <oddHeader>&amp;L&amp;"ＭＳ ゴシック,標準"&amp;9高確法による特定健康診査受診人員&amp;R&amp;"ＭＳ ゴシック,標準"&amp;9&amp;F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43"/>
  <sheetViews>
    <sheetView zoomScaleNormal="100" workbookViewId="0"/>
  </sheetViews>
  <sheetFormatPr defaultColWidth="11.375" defaultRowHeight="9.75"/>
  <cols>
    <col min="1" max="1" width="9" style="502" bestFit="1" customWidth="1"/>
    <col min="2" max="2" width="1" style="502" customWidth="1"/>
    <col min="3" max="3" width="9" style="502" bestFit="1" customWidth="1"/>
    <col min="4" max="4" width="16" style="502" bestFit="1" customWidth="1"/>
    <col min="5" max="5" width="6.625" style="502" customWidth="1"/>
    <col min="6" max="6" width="13.375" style="502" bestFit="1" customWidth="1"/>
    <col min="7" max="7" width="6.625" style="502" customWidth="1"/>
    <col min="8" max="8" width="13.375" style="502" bestFit="1" customWidth="1"/>
    <col min="9" max="9" width="4.625" style="502" customWidth="1"/>
    <col min="10" max="10" width="8.625" style="502" customWidth="1"/>
    <col min="11" max="11" width="4.5" style="502" customWidth="1"/>
    <col min="12" max="12" width="7.5" style="502" customWidth="1"/>
    <col min="13" max="13" width="6.5" style="502" customWidth="1"/>
    <col min="14" max="14" width="10.5" style="502" customWidth="1"/>
    <col min="15" max="16" width="11.5" style="502" bestFit="1" customWidth="1"/>
    <col min="17" max="16384" width="11.375" style="502"/>
  </cols>
  <sheetData>
    <row r="1" spans="1:16" s="74" customFormat="1" ht="14.25" customHeight="1" thickBot="1">
      <c r="A1" s="174" t="s">
        <v>0</v>
      </c>
      <c r="B1" s="355"/>
      <c r="C1" s="355"/>
      <c r="D1" s="355"/>
      <c r="E1" s="355"/>
      <c r="F1" s="355"/>
      <c r="G1" s="355"/>
      <c r="H1" s="347"/>
      <c r="I1" s="347"/>
      <c r="J1" s="347" t="s">
        <v>389</v>
      </c>
      <c r="K1" s="355"/>
      <c r="L1" s="355"/>
      <c r="M1" s="355"/>
      <c r="N1" s="355"/>
      <c r="O1" s="355"/>
      <c r="P1" s="355"/>
    </row>
    <row r="2" spans="1:16" s="247" customFormat="1" ht="17.45" customHeight="1" thickTop="1">
      <c r="A2" s="775" t="s">
        <v>2</v>
      </c>
      <c r="B2" s="338"/>
      <c r="C2" s="692" t="s">
        <v>390</v>
      </c>
      <c r="D2" s="738"/>
      <c r="E2" s="738"/>
      <c r="F2" s="738"/>
      <c r="G2" s="738"/>
      <c r="H2" s="693"/>
      <c r="I2" s="866" t="s">
        <v>391</v>
      </c>
      <c r="J2" s="867"/>
      <c r="K2" s="496"/>
      <c r="L2" s="496"/>
      <c r="M2" s="496"/>
      <c r="N2" s="496"/>
      <c r="O2" s="496"/>
      <c r="P2" s="496"/>
    </row>
    <row r="3" spans="1:16" s="247" customFormat="1" ht="15.75" customHeight="1">
      <c r="A3" s="863"/>
      <c r="B3" s="179"/>
      <c r="C3" s="871" t="s">
        <v>392</v>
      </c>
      <c r="D3" s="872"/>
      <c r="E3" s="872"/>
      <c r="F3" s="872"/>
      <c r="G3" s="872"/>
      <c r="H3" s="777"/>
      <c r="I3" s="868"/>
      <c r="J3" s="869"/>
      <c r="K3" s="496"/>
      <c r="L3" s="496"/>
      <c r="M3" s="496"/>
      <c r="N3" s="496"/>
      <c r="O3" s="496"/>
      <c r="P3" s="496"/>
    </row>
    <row r="4" spans="1:16" s="247" customFormat="1" ht="17.45" customHeight="1">
      <c r="A4" s="863"/>
      <c r="B4" s="350"/>
      <c r="C4" s="736" t="s">
        <v>393</v>
      </c>
      <c r="D4" s="737"/>
      <c r="E4" s="873" t="s">
        <v>394</v>
      </c>
      <c r="F4" s="874"/>
      <c r="G4" s="740" t="s">
        <v>6</v>
      </c>
      <c r="H4" s="875"/>
      <c r="I4" s="736"/>
      <c r="J4" s="870"/>
      <c r="K4" s="496"/>
      <c r="L4" s="496"/>
      <c r="M4" s="496"/>
      <c r="N4" s="496"/>
      <c r="O4" s="496"/>
      <c r="P4" s="496"/>
    </row>
    <row r="5" spans="1:16" s="497" customFormat="1" ht="12.2" customHeight="1">
      <c r="A5" s="185"/>
      <c r="B5" s="364"/>
      <c r="C5" s="185"/>
      <c r="D5" s="185" t="s">
        <v>9</v>
      </c>
      <c r="E5" s="185"/>
      <c r="F5" s="185" t="s">
        <v>9</v>
      </c>
      <c r="G5" s="185"/>
      <c r="H5" s="185" t="s">
        <v>9</v>
      </c>
      <c r="I5" s="185"/>
      <c r="J5" s="185" t="s">
        <v>9</v>
      </c>
      <c r="K5" s="347"/>
      <c r="L5" s="347"/>
      <c r="M5" s="347"/>
      <c r="N5" s="347"/>
      <c r="O5" s="347"/>
      <c r="P5" s="347"/>
    </row>
    <row r="6" spans="1:16" s="74" customFormat="1" ht="15.75" customHeight="1">
      <c r="A6" s="185" t="s">
        <v>68</v>
      </c>
      <c r="B6" s="364"/>
      <c r="C6" s="185"/>
      <c r="D6" s="498">
        <v>1060582</v>
      </c>
      <c r="E6" s="498"/>
      <c r="F6" s="498">
        <v>18651</v>
      </c>
      <c r="G6" s="498"/>
      <c r="H6" s="498">
        <v>1079233</v>
      </c>
      <c r="I6" s="498"/>
      <c r="J6" s="498">
        <v>654074</v>
      </c>
      <c r="K6" s="355"/>
      <c r="L6" s="355"/>
      <c r="M6" s="355"/>
      <c r="N6" s="355"/>
      <c r="O6" s="355"/>
      <c r="P6" s="355"/>
    </row>
    <row r="7" spans="1:16" s="74" customFormat="1" ht="15.75" customHeight="1">
      <c r="A7" s="185" t="s">
        <v>69</v>
      </c>
      <c r="B7" s="364"/>
      <c r="C7" s="499"/>
      <c r="D7" s="498">
        <v>1039789</v>
      </c>
      <c r="E7" s="498"/>
      <c r="F7" s="498">
        <v>19483</v>
      </c>
      <c r="G7" s="498"/>
      <c r="H7" s="498">
        <v>1059272</v>
      </c>
      <c r="I7" s="498"/>
      <c r="J7" s="498">
        <v>620868</v>
      </c>
      <c r="K7" s="366"/>
      <c r="L7" s="355"/>
      <c r="M7" s="355"/>
      <c r="N7" s="355"/>
      <c r="O7" s="355"/>
      <c r="P7" s="355"/>
    </row>
    <row r="8" spans="1:16" s="74" customFormat="1" ht="15.75" customHeight="1">
      <c r="A8" s="185" t="s">
        <v>70</v>
      </c>
      <c r="B8" s="364"/>
      <c r="C8" s="185"/>
      <c r="D8" s="498">
        <v>1028598</v>
      </c>
      <c r="E8" s="498"/>
      <c r="F8" s="498">
        <v>20548</v>
      </c>
      <c r="G8" s="498"/>
      <c r="H8" s="498">
        <f>D8+F8</f>
        <v>1049146</v>
      </c>
      <c r="I8" s="498"/>
      <c r="J8" s="498">
        <v>591380</v>
      </c>
      <c r="K8" s="174"/>
      <c r="L8" s="355"/>
      <c r="M8" s="355"/>
      <c r="N8" s="355"/>
      <c r="O8" s="355"/>
      <c r="P8" s="355"/>
    </row>
    <row r="9" spans="1:16" ht="3.2" customHeight="1" thickBot="1">
      <c r="A9" s="165"/>
      <c r="B9" s="165"/>
      <c r="C9" s="500"/>
      <c r="D9" s="165"/>
      <c r="E9" s="165"/>
      <c r="F9" s="165"/>
      <c r="G9" s="165"/>
      <c r="H9" s="165"/>
      <c r="I9" s="165"/>
      <c r="J9" s="165"/>
      <c r="K9" s="501"/>
      <c r="L9" s="501"/>
      <c r="M9" s="120"/>
      <c r="N9" s="120"/>
      <c r="O9" s="120"/>
      <c r="P9" s="120"/>
    </row>
    <row r="10" spans="1:16" s="74" customFormat="1" ht="11.25" customHeight="1" thickTop="1">
      <c r="A10" s="185"/>
      <c r="B10" s="185"/>
      <c r="C10" s="503"/>
      <c r="D10" s="503"/>
      <c r="E10" s="503"/>
      <c r="F10" s="503"/>
      <c r="G10" s="174"/>
      <c r="H10" s="355"/>
      <c r="I10" s="355"/>
      <c r="J10" s="355"/>
      <c r="K10" s="355"/>
      <c r="L10" s="355"/>
      <c r="M10" s="355"/>
      <c r="N10" s="355"/>
      <c r="O10" s="355"/>
      <c r="P10" s="355"/>
    </row>
    <row r="11" spans="1:16" ht="14.25" customHeight="1" thickBot="1">
      <c r="A11" s="147" t="s">
        <v>395</v>
      </c>
      <c r="B11" s="120"/>
      <c r="C11" s="120"/>
      <c r="D11" s="120"/>
      <c r="E11" s="120"/>
      <c r="F11" s="120"/>
      <c r="G11" s="120"/>
      <c r="H11" s="120"/>
      <c r="I11" s="120"/>
      <c r="J11" s="120"/>
      <c r="K11" s="120"/>
      <c r="L11" s="120"/>
      <c r="M11" s="120"/>
      <c r="N11" s="120"/>
      <c r="O11" s="120"/>
      <c r="P11" s="120"/>
    </row>
    <row r="12" spans="1:16" s="505" customFormat="1" ht="22.7" customHeight="1" thickTop="1">
      <c r="A12" s="775" t="s">
        <v>396</v>
      </c>
      <c r="B12" s="504"/>
      <c r="C12" s="876" t="s">
        <v>6</v>
      </c>
      <c r="D12" s="877"/>
      <c r="E12" s="878" t="s">
        <v>397</v>
      </c>
      <c r="F12" s="879"/>
      <c r="G12" s="878" t="s">
        <v>398</v>
      </c>
      <c r="H12" s="879"/>
      <c r="I12" s="864" t="s">
        <v>399</v>
      </c>
      <c r="J12" s="880"/>
      <c r="K12" s="864" t="s">
        <v>400</v>
      </c>
      <c r="L12" s="865"/>
      <c r="M12" s="124"/>
      <c r="N12" s="124"/>
      <c r="O12" s="124"/>
      <c r="P12" s="124"/>
    </row>
    <row r="13" spans="1:16" s="505" customFormat="1" ht="15.75" customHeight="1">
      <c r="A13" s="863"/>
      <c r="B13" s="506"/>
      <c r="C13" s="507" t="s">
        <v>16</v>
      </c>
      <c r="D13" s="507" t="s">
        <v>401</v>
      </c>
      <c r="E13" s="507" t="s">
        <v>16</v>
      </c>
      <c r="F13" s="507" t="s">
        <v>401</v>
      </c>
      <c r="G13" s="507" t="s">
        <v>16</v>
      </c>
      <c r="H13" s="507" t="s">
        <v>401</v>
      </c>
      <c r="I13" s="507" t="s">
        <v>16</v>
      </c>
      <c r="J13" s="507" t="s">
        <v>401</v>
      </c>
      <c r="K13" s="507" t="s">
        <v>16</v>
      </c>
      <c r="L13" s="508" t="s">
        <v>401</v>
      </c>
      <c r="M13" s="124"/>
      <c r="N13" s="124"/>
      <c r="O13" s="124"/>
      <c r="P13" s="124"/>
    </row>
    <row r="14" spans="1:16" s="510" customFormat="1" ht="12.2" customHeight="1">
      <c r="A14" s="146"/>
      <c r="B14" s="146"/>
      <c r="C14" s="509" t="s">
        <v>18</v>
      </c>
      <c r="D14" s="146" t="s">
        <v>19</v>
      </c>
      <c r="E14" s="146" t="s">
        <v>18</v>
      </c>
      <c r="F14" s="146" t="s">
        <v>19</v>
      </c>
      <c r="G14" s="146" t="s">
        <v>18</v>
      </c>
      <c r="H14" s="146" t="s">
        <v>19</v>
      </c>
      <c r="I14" s="146" t="s">
        <v>18</v>
      </c>
      <c r="J14" s="146" t="s">
        <v>19</v>
      </c>
      <c r="K14" s="146" t="s">
        <v>18</v>
      </c>
      <c r="L14" s="146" t="s">
        <v>19</v>
      </c>
      <c r="M14" s="121"/>
      <c r="N14" s="121"/>
      <c r="O14" s="121"/>
      <c r="P14" s="121"/>
    </row>
    <row r="15" spans="1:16" ht="15.75" customHeight="1">
      <c r="A15" s="185" t="s">
        <v>68</v>
      </c>
      <c r="B15" s="511"/>
      <c r="C15" s="512">
        <v>71935</v>
      </c>
      <c r="D15" s="513">
        <v>62130038</v>
      </c>
      <c r="E15" s="514">
        <v>60</v>
      </c>
      <c r="F15" s="515">
        <v>348</v>
      </c>
      <c r="G15" s="513">
        <v>71875</v>
      </c>
      <c r="H15" s="513">
        <v>62122443</v>
      </c>
      <c r="I15" s="516">
        <v>0</v>
      </c>
      <c r="J15" s="516">
        <v>0</v>
      </c>
      <c r="K15" s="516">
        <v>0</v>
      </c>
      <c r="L15" s="516">
        <v>0</v>
      </c>
      <c r="M15" s="120"/>
      <c r="N15" s="120"/>
      <c r="O15" s="120"/>
      <c r="P15" s="120"/>
    </row>
    <row r="16" spans="1:16" ht="15.75" customHeight="1">
      <c r="A16" s="185" t="s">
        <v>69</v>
      </c>
      <c r="B16" s="511"/>
      <c r="C16" s="512">
        <v>69798</v>
      </c>
      <c r="D16" s="513">
        <v>60432927</v>
      </c>
      <c r="E16" s="514">
        <v>60</v>
      </c>
      <c r="F16" s="515">
        <v>348</v>
      </c>
      <c r="G16" s="513">
        <v>69738</v>
      </c>
      <c r="H16" s="513">
        <v>60432579</v>
      </c>
      <c r="I16" s="516">
        <v>0</v>
      </c>
      <c r="J16" s="516">
        <v>0</v>
      </c>
      <c r="K16" s="516">
        <v>0</v>
      </c>
      <c r="L16" s="516">
        <v>0</v>
      </c>
      <c r="M16" s="120"/>
      <c r="N16" s="120"/>
      <c r="O16" s="120"/>
      <c r="P16" s="120"/>
    </row>
    <row r="17" spans="1:17" ht="15.75" customHeight="1">
      <c r="A17" s="185" t="s">
        <v>70</v>
      </c>
      <c r="B17" s="511"/>
      <c r="C17" s="512">
        <v>76651</v>
      </c>
      <c r="D17" s="513">
        <v>67129400</v>
      </c>
      <c r="E17" s="514">
        <v>60</v>
      </c>
      <c r="F17" s="515">
        <v>348</v>
      </c>
      <c r="G17" s="513">
        <v>76591</v>
      </c>
      <c r="H17" s="515">
        <v>67128952</v>
      </c>
      <c r="I17" s="516">
        <v>0</v>
      </c>
      <c r="J17" s="516">
        <v>0</v>
      </c>
      <c r="K17" s="516">
        <v>0</v>
      </c>
      <c r="L17" s="516">
        <v>0</v>
      </c>
      <c r="M17" s="147"/>
      <c r="N17" s="120"/>
      <c r="O17" s="120"/>
      <c r="P17" s="120"/>
    </row>
    <row r="18" spans="1:17" ht="3.2" customHeight="1" thickBot="1">
      <c r="A18" s="165"/>
      <c r="B18" s="165"/>
      <c r="C18" s="500"/>
      <c r="D18" s="165"/>
      <c r="E18" s="165"/>
      <c r="F18" s="165"/>
      <c r="G18" s="165"/>
      <c r="H18" s="165"/>
      <c r="I18" s="165"/>
      <c r="J18" s="165"/>
      <c r="K18" s="165"/>
      <c r="L18" s="165"/>
      <c r="M18" s="120"/>
      <c r="N18" s="120"/>
      <c r="O18" s="120"/>
      <c r="P18" s="120"/>
    </row>
    <row r="19" spans="1:17" ht="11.25" customHeight="1" thickTop="1">
      <c r="A19" s="120"/>
      <c r="B19" s="120"/>
      <c r="C19" s="120"/>
      <c r="D19" s="120"/>
      <c r="E19" s="120"/>
      <c r="F19" s="120"/>
      <c r="G19" s="120"/>
      <c r="H19" s="120"/>
      <c r="I19" s="120"/>
      <c r="J19" s="120"/>
      <c r="K19" s="120"/>
      <c r="L19" s="120"/>
      <c r="M19" s="120"/>
      <c r="N19" s="120"/>
      <c r="O19" s="120"/>
      <c r="P19" s="120"/>
    </row>
    <row r="20" spans="1:17" s="74" customFormat="1" ht="14.25" customHeight="1" thickBot="1">
      <c r="A20" s="368" t="s">
        <v>402</v>
      </c>
      <c r="B20" s="242"/>
      <c r="C20" s="242"/>
      <c r="D20" s="242"/>
      <c r="E20" s="242"/>
      <c r="F20" s="242"/>
      <c r="G20" s="242"/>
      <c r="H20" s="242"/>
      <c r="I20" s="242"/>
      <c r="J20" s="242"/>
      <c r="K20" s="242"/>
      <c r="L20" s="242"/>
      <c r="M20" s="242"/>
      <c r="N20" s="242"/>
      <c r="O20" s="242"/>
      <c r="P20" s="242"/>
    </row>
    <row r="21" spans="1:17" s="247" customFormat="1" ht="15.75" customHeight="1" thickTop="1">
      <c r="A21" s="775" t="s">
        <v>403</v>
      </c>
      <c r="B21" s="338"/>
      <c r="C21" s="862" t="s">
        <v>404</v>
      </c>
      <c r="D21" s="714"/>
      <c r="E21" s="862" t="s">
        <v>405</v>
      </c>
      <c r="F21" s="714"/>
      <c r="G21" s="862" t="s">
        <v>406</v>
      </c>
      <c r="H21" s="775"/>
      <c r="I21" s="862" t="s">
        <v>407</v>
      </c>
      <c r="J21" s="714"/>
      <c r="K21" s="862" t="s">
        <v>408</v>
      </c>
      <c r="L21" s="714"/>
      <c r="M21" s="862" t="s">
        <v>409</v>
      </c>
      <c r="N21" s="714"/>
      <c r="O21" s="775" t="s">
        <v>410</v>
      </c>
      <c r="P21" s="775"/>
    </row>
    <row r="22" spans="1:17" s="247" customFormat="1" ht="15.75" customHeight="1">
      <c r="A22" s="863"/>
      <c r="B22" s="350"/>
      <c r="C22" s="248" t="s">
        <v>16</v>
      </c>
      <c r="D22" s="350" t="s">
        <v>401</v>
      </c>
      <c r="E22" s="248" t="s">
        <v>16</v>
      </c>
      <c r="F22" s="350" t="s">
        <v>401</v>
      </c>
      <c r="G22" s="248" t="s">
        <v>16</v>
      </c>
      <c r="H22" s="349" t="s">
        <v>401</v>
      </c>
      <c r="I22" s="517" t="s">
        <v>16</v>
      </c>
      <c r="J22" s="351" t="s">
        <v>411</v>
      </c>
      <c r="K22" s="517" t="s">
        <v>16</v>
      </c>
      <c r="L22" s="351" t="s">
        <v>411</v>
      </c>
      <c r="M22" s="517" t="s">
        <v>16</v>
      </c>
      <c r="N22" s="351" t="s">
        <v>411</v>
      </c>
      <c r="O22" s="517" t="s">
        <v>16</v>
      </c>
      <c r="P22" s="518" t="s">
        <v>411</v>
      </c>
      <c r="Q22" s="519"/>
    </row>
    <row r="23" spans="1:17" s="497" customFormat="1" ht="12.2" customHeight="1">
      <c r="A23" s="185"/>
      <c r="B23" s="364"/>
      <c r="C23" s="520" t="s">
        <v>18</v>
      </c>
      <c r="D23" s="346" t="s">
        <v>10</v>
      </c>
      <c r="E23" s="185" t="s">
        <v>18</v>
      </c>
      <c r="F23" s="346" t="s">
        <v>10</v>
      </c>
      <c r="G23" s="185" t="s">
        <v>18</v>
      </c>
      <c r="H23" s="185" t="s">
        <v>10</v>
      </c>
      <c r="I23" s="185" t="s">
        <v>18</v>
      </c>
      <c r="J23" s="185" t="s">
        <v>10</v>
      </c>
      <c r="K23" s="185" t="s">
        <v>18</v>
      </c>
      <c r="L23" s="185" t="s">
        <v>10</v>
      </c>
      <c r="M23" s="185" t="s">
        <v>18</v>
      </c>
      <c r="N23" s="185" t="s">
        <v>10</v>
      </c>
      <c r="O23" s="185" t="s">
        <v>18</v>
      </c>
      <c r="P23" s="185" t="s">
        <v>10</v>
      </c>
    </row>
    <row r="24" spans="1:17" s="74" customFormat="1" ht="15.75" customHeight="1">
      <c r="A24" s="185" t="s">
        <v>68</v>
      </c>
      <c r="B24" s="364"/>
      <c r="C24" s="521">
        <v>10413</v>
      </c>
      <c r="D24" s="498">
        <v>5307518068</v>
      </c>
      <c r="E24" s="498">
        <v>11923</v>
      </c>
      <c r="F24" s="498">
        <v>2985999844</v>
      </c>
      <c r="G24" s="498">
        <v>1035</v>
      </c>
      <c r="H24" s="498">
        <v>910334175</v>
      </c>
      <c r="I24" s="522">
        <v>1</v>
      </c>
      <c r="J24" s="523">
        <v>1005600</v>
      </c>
      <c r="K24" s="113">
        <v>0</v>
      </c>
      <c r="L24" s="113">
        <v>0</v>
      </c>
      <c r="M24" s="523">
        <v>528</v>
      </c>
      <c r="N24" s="523">
        <v>206571464</v>
      </c>
      <c r="O24" s="523">
        <v>1202</v>
      </c>
      <c r="P24" s="523">
        <v>173895000</v>
      </c>
      <c r="Q24" s="524"/>
    </row>
    <row r="25" spans="1:17" s="74" customFormat="1" ht="15.75" customHeight="1">
      <c r="A25" s="347"/>
      <c r="B25" s="364"/>
      <c r="C25" s="521"/>
      <c r="D25" s="498"/>
      <c r="E25" s="498"/>
      <c r="F25" s="498"/>
      <c r="G25" s="498"/>
      <c r="H25" s="498"/>
      <c r="I25" s="525"/>
      <c r="J25" s="525"/>
      <c r="K25" s="525"/>
      <c r="L25" s="525"/>
      <c r="M25" s="525"/>
      <c r="N25" s="525"/>
      <c r="O25" s="526">
        <v>80</v>
      </c>
      <c r="P25" s="527">
        <v>680000</v>
      </c>
      <c r="Q25" s="528"/>
    </row>
    <row r="26" spans="1:17" s="74" customFormat="1" ht="15.75" customHeight="1">
      <c r="A26" s="185" t="s">
        <v>69</v>
      </c>
      <c r="B26" s="364"/>
      <c r="C26" s="521">
        <v>7735</v>
      </c>
      <c r="D26" s="498">
        <v>3934187160</v>
      </c>
      <c r="E26" s="498">
        <v>9261</v>
      </c>
      <c r="F26" s="498">
        <v>2323807732</v>
      </c>
      <c r="G26" s="498">
        <v>935</v>
      </c>
      <c r="H26" s="498">
        <v>818245600</v>
      </c>
      <c r="I26" s="522">
        <v>1</v>
      </c>
      <c r="J26" s="523">
        <v>1001600</v>
      </c>
      <c r="K26" s="113">
        <v>0</v>
      </c>
      <c r="L26" s="113">
        <v>0</v>
      </c>
      <c r="M26" s="523">
        <v>555</v>
      </c>
      <c r="N26" s="523">
        <v>207987838</v>
      </c>
      <c r="O26" s="523">
        <v>1232</v>
      </c>
      <c r="P26" s="523">
        <v>176745500</v>
      </c>
      <c r="Q26" s="524"/>
    </row>
    <row r="27" spans="1:17" s="74" customFormat="1" ht="15.75" customHeight="1">
      <c r="A27" s="347"/>
      <c r="B27" s="355"/>
      <c r="C27" s="521"/>
      <c r="D27" s="498"/>
      <c r="E27" s="498"/>
      <c r="F27" s="498"/>
      <c r="G27" s="498"/>
      <c r="H27" s="498"/>
      <c r="I27" s="525"/>
      <c r="J27" s="525"/>
      <c r="K27" s="525"/>
      <c r="L27" s="525"/>
      <c r="M27" s="525"/>
      <c r="N27" s="525"/>
      <c r="O27" s="526">
        <v>83</v>
      </c>
      <c r="P27" s="527">
        <v>705500</v>
      </c>
      <c r="Q27" s="528"/>
    </row>
    <row r="28" spans="1:17" s="74" customFormat="1" ht="15.75" customHeight="1">
      <c r="A28" s="185" t="s">
        <v>70</v>
      </c>
      <c r="B28" s="364"/>
      <c r="C28" s="521">
        <v>6727</v>
      </c>
      <c r="D28" s="498">
        <v>3382981701</v>
      </c>
      <c r="E28" s="498">
        <v>7146</v>
      </c>
      <c r="F28" s="498">
        <v>1829758254</v>
      </c>
      <c r="G28" s="498">
        <v>865</v>
      </c>
      <c r="H28" s="498">
        <v>771504150</v>
      </c>
      <c r="I28" s="522">
        <v>1</v>
      </c>
      <c r="J28" s="523">
        <v>1021300</v>
      </c>
      <c r="K28" s="113">
        <v>0</v>
      </c>
      <c r="L28" s="113">
        <v>0</v>
      </c>
      <c r="M28" s="523">
        <v>552</v>
      </c>
      <c r="N28" s="523">
        <v>206391383</v>
      </c>
      <c r="O28" s="113">
        <v>0</v>
      </c>
      <c r="P28" s="113">
        <v>0</v>
      </c>
      <c r="Q28" s="528"/>
    </row>
    <row r="29" spans="1:17" s="74" customFormat="1" ht="15.75" customHeight="1">
      <c r="A29" s="185"/>
      <c r="B29" s="364"/>
      <c r="C29" s="521"/>
      <c r="D29" s="498"/>
      <c r="E29" s="498"/>
      <c r="F29" s="498"/>
      <c r="G29" s="498"/>
      <c r="H29" s="498"/>
      <c r="I29" s="525"/>
      <c r="J29" s="525"/>
      <c r="K29" s="525"/>
      <c r="L29" s="525"/>
      <c r="M29" s="525"/>
      <c r="N29" s="525"/>
      <c r="O29" s="526"/>
      <c r="P29" s="527"/>
      <c r="Q29" s="529"/>
    </row>
    <row r="30" spans="1:17" ht="3.2" customHeight="1" thickBot="1">
      <c r="A30" s="242"/>
      <c r="B30" s="530"/>
      <c r="C30" s="531"/>
      <c r="D30" s="242"/>
      <c r="E30" s="242"/>
      <c r="F30" s="242"/>
      <c r="G30" s="242"/>
      <c r="H30" s="242"/>
      <c r="I30" s="242"/>
      <c r="J30" s="242"/>
      <c r="K30" s="242"/>
      <c r="L30" s="242"/>
      <c r="M30" s="242"/>
      <c r="N30" s="242"/>
      <c r="O30" s="242"/>
      <c r="P30" s="242"/>
      <c r="Q30" s="528"/>
    </row>
    <row r="31" spans="1:17" ht="4.7" customHeight="1" thickTop="1">
      <c r="A31" s="355"/>
      <c r="B31" s="355"/>
      <c r="C31" s="355"/>
      <c r="D31" s="355"/>
      <c r="E31" s="355"/>
      <c r="F31" s="355"/>
      <c r="G31" s="355"/>
      <c r="H31" s="355"/>
      <c r="I31" s="355"/>
      <c r="J31" s="355"/>
      <c r="K31" s="355"/>
      <c r="L31" s="355"/>
      <c r="M31" s="355"/>
      <c r="N31" s="355"/>
      <c r="O31" s="355"/>
      <c r="P31" s="355"/>
      <c r="Q31" s="74"/>
    </row>
    <row r="32" spans="1:17" ht="10.5">
      <c r="A32" s="120" t="s">
        <v>412</v>
      </c>
      <c r="B32" s="120"/>
      <c r="C32" s="120"/>
      <c r="D32" s="120"/>
      <c r="E32" s="120"/>
      <c r="F32" s="120"/>
      <c r="G32" s="120"/>
      <c r="H32" s="120"/>
      <c r="I32" s="120"/>
      <c r="J32" s="120"/>
      <c r="K32" s="120"/>
      <c r="L32" s="120"/>
      <c r="M32" s="120"/>
      <c r="N32" s="120"/>
      <c r="O32" s="120"/>
      <c r="P32" s="120"/>
      <c r="Q32" s="74"/>
    </row>
    <row r="33" spans="1:16" ht="11.25" customHeight="1">
      <c r="A33" s="120"/>
      <c r="B33" s="120"/>
      <c r="C33" s="120"/>
      <c r="D33" s="120"/>
      <c r="E33" s="120"/>
      <c r="F33" s="120"/>
      <c r="G33" s="120"/>
      <c r="H33" s="120"/>
      <c r="I33" s="120"/>
      <c r="J33" s="120"/>
      <c r="K33" s="120"/>
      <c r="L33" s="120"/>
      <c r="M33" s="120"/>
      <c r="N33" s="120"/>
      <c r="O33" s="120"/>
      <c r="P33" s="120"/>
    </row>
    <row r="34" spans="1:16" s="74" customFormat="1" ht="14.25" customHeight="1" thickBot="1">
      <c r="A34" s="174" t="s">
        <v>413</v>
      </c>
      <c r="B34" s="355"/>
      <c r="C34" s="355"/>
      <c r="D34" s="355"/>
      <c r="E34" s="355"/>
      <c r="F34" s="355"/>
      <c r="G34" s="355"/>
      <c r="H34" s="355"/>
      <c r="I34" s="355"/>
      <c r="J34" s="355"/>
      <c r="K34" s="355"/>
      <c r="L34" s="355"/>
      <c r="M34" s="355"/>
      <c r="N34" s="355"/>
      <c r="O34" s="355"/>
      <c r="P34" s="355"/>
    </row>
    <row r="35" spans="1:16" s="247" customFormat="1" ht="15.75" customHeight="1" thickTop="1">
      <c r="A35" s="775" t="s">
        <v>403</v>
      </c>
      <c r="B35" s="338"/>
      <c r="C35" s="716" t="s">
        <v>414</v>
      </c>
      <c r="D35" s="716"/>
      <c r="E35" s="716" t="s">
        <v>398</v>
      </c>
      <c r="F35" s="716"/>
      <c r="G35" s="716" t="s">
        <v>415</v>
      </c>
      <c r="H35" s="717"/>
      <c r="I35" s="496"/>
      <c r="J35" s="496"/>
      <c r="K35" s="496"/>
      <c r="L35" s="496"/>
      <c r="M35" s="496"/>
      <c r="N35" s="496"/>
      <c r="O35" s="496"/>
      <c r="P35" s="496"/>
    </row>
    <row r="36" spans="1:16" s="247" customFormat="1" ht="15.75" customHeight="1">
      <c r="A36" s="863"/>
      <c r="B36" s="349"/>
      <c r="C36" s="248" t="s">
        <v>16</v>
      </c>
      <c r="D36" s="248" t="s">
        <v>401</v>
      </c>
      <c r="E36" s="248" t="s">
        <v>16</v>
      </c>
      <c r="F36" s="248" t="s">
        <v>401</v>
      </c>
      <c r="G36" s="248" t="s">
        <v>16</v>
      </c>
      <c r="H36" s="249" t="s">
        <v>401</v>
      </c>
      <c r="I36" s="496"/>
      <c r="J36" s="496"/>
      <c r="K36" s="496"/>
      <c r="L36" s="496"/>
      <c r="M36" s="496"/>
      <c r="N36" s="496"/>
      <c r="O36" s="496"/>
      <c r="P36" s="496"/>
    </row>
    <row r="37" spans="1:16" s="497" customFormat="1" ht="12.2" customHeight="1">
      <c r="A37" s="185"/>
      <c r="B37" s="185"/>
      <c r="C37" s="499" t="s">
        <v>18</v>
      </c>
      <c r="D37" s="185" t="s">
        <v>10</v>
      </c>
      <c r="E37" s="185" t="s">
        <v>18</v>
      </c>
      <c r="F37" s="185" t="s">
        <v>10</v>
      </c>
      <c r="G37" s="185" t="s">
        <v>18</v>
      </c>
      <c r="H37" s="185" t="s">
        <v>10</v>
      </c>
      <c r="I37" s="347"/>
      <c r="J37" s="347"/>
      <c r="K37" s="347"/>
      <c r="L37" s="347"/>
      <c r="M37" s="347"/>
      <c r="N37" s="347"/>
      <c r="O37" s="347"/>
      <c r="P37" s="347"/>
    </row>
    <row r="38" spans="1:16" s="74" customFormat="1" ht="15.75" customHeight="1">
      <c r="A38" s="185" t="s">
        <v>68</v>
      </c>
      <c r="B38" s="185"/>
      <c r="C38" s="532">
        <v>2326924</v>
      </c>
      <c r="D38" s="533">
        <v>1577589805227</v>
      </c>
      <c r="E38" s="533">
        <v>60886</v>
      </c>
      <c r="F38" s="533">
        <v>51573117625</v>
      </c>
      <c r="G38" s="533">
        <v>12981</v>
      </c>
      <c r="H38" s="533">
        <v>10264939501</v>
      </c>
      <c r="I38" s="355"/>
      <c r="J38" s="355"/>
      <c r="K38" s="355"/>
      <c r="L38" s="355"/>
      <c r="M38" s="355"/>
      <c r="N38" s="355"/>
      <c r="O38" s="355"/>
      <c r="P38" s="355"/>
    </row>
    <row r="39" spans="1:16" s="74" customFormat="1" ht="15.75" customHeight="1">
      <c r="A39" s="185" t="s">
        <v>69</v>
      </c>
      <c r="B39" s="185"/>
      <c r="C39" s="532">
        <v>2189632</v>
      </c>
      <c r="D39" s="533">
        <v>1455867553427</v>
      </c>
      <c r="E39" s="533">
        <v>63184</v>
      </c>
      <c r="F39" s="533">
        <v>53278382750</v>
      </c>
      <c r="G39" s="533">
        <v>13061</v>
      </c>
      <c r="H39" s="533">
        <v>10292387757</v>
      </c>
      <c r="I39" s="355"/>
      <c r="J39" s="355"/>
      <c r="K39" s="355"/>
      <c r="L39" s="355"/>
      <c r="M39" s="355"/>
      <c r="N39" s="355"/>
      <c r="O39" s="355"/>
      <c r="P39" s="355"/>
    </row>
    <row r="40" spans="1:16" s="74" customFormat="1" ht="15.75" customHeight="1">
      <c r="A40" s="185" t="s">
        <v>70</v>
      </c>
      <c r="B40" s="185"/>
      <c r="C40" s="532">
        <v>2200148</v>
      </c>
      <c r="D40" s="533">
        <v>1494289242039</v>
      </c>
      <c r="E40" s="533">
        <v>65883</v>
      </c>
      <c r="F40" s="533">
        <v>56670326050</v>
      </c>
      <c r="G40" s="533">
        <v>13164</v>
      </c>
      <c r="H40" s="533">
        <v>10588061560</v>
      </c>
      <c r="I40" s="174"/>
      <c r="J40" s="355"/>
      <c r="K40" s="355"/>
      <c r="L40" s="355"/>
      <c r="M40" s="355"/>
      <c r="N40" s="355"/>
      <c r="O40" s="355"/>
      <c r="P40" s="355"/>
    </row>
    <row r="41" spans="1:16" s="74" customFormat="1" ht="3.2" customHeight="1" thickBot="1">
      <c r="A41" s="106"/>
      <c r="B41" s="106"/>
      <c r="C41" s="534"/>
      <c r="D41" s="106"/>
      <c r="E41" s="106"/>
      <c r="F41" s="106"/>
      <c r="G41" s="106"/>
      <c r="H41" s="106"/>
    </row>
    <row r="42" spans="1:16" s="74" customFormat="1" ht="5.25" customHeight="1" thickTop="1"/>
    <row r="43" spans="1:16">
      <c r="K43" s="502" t="s">
        <v>416</v>
      </c>
    </row>
  </sheetData>
  <mergeCells count="25">
    <mergeCell ref="K12:L12"/>
    <mergeCell ref="A2:A4"/>
    <mergeCell ref="C2:H2"/>
    <mergeCell ref="I2:J4"/>
    <mergeCell ref="C3:H3"/>
    <mergeCell ref="C4:D4"/>
    <mergeCell ref="E4:F4"/>
    <mergeCell ref="G4:H4"/>
    <mergeCell ref="A12:A13"/>
    <mergeCell ref="C12:D12"/>
    <mergeCell ref="E12:F12"/>
    <mergeCell ref="G12:H12"/>
    <mergeCell ref="I12:J12"/>
    <mergeCell ref="M21:N21"/>
    <mergeCell ref="O21:P21"/>
    <mergeCell ref="A35:A36"/>
    <mergeCell ref="C35:D35"/>
    <mergeCell ref="E35:F35"/>
    <mergeCell ref="G35:H35"/>
    <mergeCell ref="A21:A22"/>
    <mergeCell ref="C21:D21"/>
    <mergeCell ref="E21:F21"/>
    <mergeCell ref="G21:H21"/>
    <mergeCell ref="I21:J21"/>
    <mergeCell ref="K21:L21"/>
  </mergeCells>
  <phoneticPr fontId="4"/>
  <dataValidations count="1">
    <dataValidation imeMode="off" allowBlank="1" showInputMessage="1" showErrorMessage="1" sqref="C24:H29 J24:J29 K27:L27 K29:L29 K24:L25 M24:N29 O24:P27 O29:P29"/>
  </dataValidations>
  <pageMargins left="1.0236220472440944" right="0.39370078740157483" top="1.3779527559055118" bottom="0.39370078740157483" header="0.9055118110236221" footer="0.31496062992125984"/>
  <pageSetup paperSize="9" scale="91" fitToWidth="0" fitToHeight="0" orientation="landscape" cellComments="asDisplayed" r:id="rId1"/>
  <headerFooter alignWithMargins="0">
    <oddHeader>&amp;L&amp;9国民年金適用、受給状況&amp;R&amp;9&amp;F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S14"/>
  <sheetViews>
    <sheetView zoomScaleNormal="100" workbookViewId="0"/>
  </sheetViews>
  <sheetFormatPr defaultColWidth="10.125" defaultRowHeight="9.75"/>
  <cols>
    <col min="1" max="1" width="9.375" style="536" bestFit="1" customWidth="1"/>
    <col min="2" max="2" width="1.5" style="536" customWidth="1"/>
    <col min="3" max="4" width="9" style="536" bestFit="1" customWidth="1"/>
    <col min="5" max="5" width="7.625" style="536" customWidth="1"/>
    <col min="6" max="6" width="6.875" style="536" customWidth="1"/>
    <col min="7" max="8" width="10.625" style="536" bestFit="1" customWidth="1"/>
    <col min="9" max="9" width="9" style="536" bestFit="1" customWidth="1"/>
    <col min="10" max="10" width="7.75" style="74" customWidth="1"/>
    <col min="11" max="11" width="9.75" style="74" customWidth="1"/>
    <col min="12" max="12" width="10.125" style="74" customWidth="1"/>
    <col min="13" max="13" width="11.375" style="74" customWidth="1"/>
    <col min="14" max="14" width="11.5" style="74" customWidth="1"/>
    <col min="15" max="16384" width="10.125" style="536"/>
  </cols>
  <sheetData>
    <row r="1" spans="1:19" ht="14.25" customHeight="1" thickBot="1">
      <c r="A1" s="535" t="s">
        <v>417</v>
      </c>
      <c r="B1" s="535"/>
      <c r="C1" s="535"/>
      <c r="D1" s="535"/>
      <c r="E1" s="535"/>
      <c r="F1" s="535"/>
      <c r="G1" s="535"/>
      <c r="H1" s="535"/>
      <c r="I1" s="535"/>
      <c r="J1" s="535"/>
      <c r="K1" s="535"/>
      <c r="L1" s="535"/>
      <c r="M1" s="535"/>
      <c r="N1" s="347" t="s">
        <v>389</v>
      </c>
      <c r="O1" s="74"/>
      <c r="P1" s="74"/>
      <c r="Q1" s="74"/>
      <c r="R1" s="74"/>
      <c r="S1" s="74"/>
    </row>
    <row r="2" spans="1:19" ht="23.25" customHeight="1" thickTop="1">
      <c r="A2" s="881" t="s">
        <v>418</v>
      </c>
      <c r="B2" s="537"/>
      <c r="C2" s="883" t="s">
        <v>419</v>
      </c>
      <c r="D2" s="884"/>
      <c r="E2" s="884"/>
      <c r="F2" s="885"/>
      <c r="G2" s="883" t="s">
        <v>420</v>
      </c>
      <c r="H2" s="884"/>
      <c r="I2" s="884"/>
      <c r="J2" s="886" t="s">
        <v>421</v>
      </c>
      <c r="K2" s="888" t="s">
        <v>422</v>
      </c>
      <c r="L2" s="889"/>
      <c r="M2" s="890"/>
      <c r="N2" s="866" t="s">
        <v>423</v>
      </c>
    </row>
    <row r="3" spans="1:19" ht="33" customHeight="1">
      <c r="A3" s="882"/>
      <c r="B3" s="538"/>
      <c r="C3" s="539" t="s">
        <v>58</v>
      </c>
      <c r="D3" s="540" t="s">
        <v>424</v>
      </c>
      <c r="E3" s="541" t="s">
        <v>425</v>
      </c>
      <c r="F3" s="540" t="s">
        <v>426</v>
      </c>
      <c r="G3" s="540" t="s">
        <v>58</v>
      </c>
      <c r="H3" s="540" t="s">
        <v>427</v>
      </c>
      <c r="I3" s="541" t="s">
        <v>428</v>
      </c>
      <c r="J3" s="887"/>
      <c r="K3" s="517" t="s">
        <v>429</v>
      </c>
      <c r="L3" s="542" t="s">
        <v>427</v>
      </c>
      <c r="M3" s="542" t="s">
        <v>430</v>
      </c>
      <c r="N3" s="873"/>
    </row>
    <row r="4" spans="1:19" ht="13.7" customHeight="1">
      <c r="A4" s="543"/>
      <c r="B4" s="543"/>
      <c r="C4" s="544"/>
      <c r="D4" s="545"/>
      <c r="E4" s="545"/>
      <c r="F4" s="545"/>
      <c r="G4" s="545" t="s">
        <v>431</v>
      </c>
      <c r="H4" s="545" t="s">
        <v>431</v>
      </c>
      <c r="I4" s="545" t="s">
        <v>431</v>
      </c>
      <c r="J4" s="185" t="s">
        <v>9</v>
      </c>
      <c r="K4" s="185" t="s">
        <v>10</v>
      </c>
      <c r="L4" s="185" t="s">
        <v>10</v>
      </c>
      <c r="M4" s="185" t="s">
        <v>10</v>
      </c>
      <c r="N4" s="185" t="s">
        <v>10</v>
      </c>
    </row>
    <row r="5" spans="1:19" ht="11.65" customHeight="1">
      <c r="A5" s="545" t="s">
        <v>432</v>
      </c>
      <c r="B5" s="543"/>
      <c r="C5" s="546">
        <v>156323</v>
      </c>
      <c r="D5" s="547">
        <v>152563</v>
      </c>
      <c r="E5" s="547">
        <v>3718</v>
      </c>
      <c r="F5" s="547">
        <v>42</v>
      </c>
      <c r="G5" s="547">
        <v>1979447</v>
      </c>
      <c r="H5" s="547">
        <v>1286894</v>
      </c>
      <c r="I5" s="547">
        <v>692553</v>
      </c>
      <c r="J5" s="113">
        <v>0</v>
      </c>
      <c r="K5" s="547">
        <v>307774</v>
      </c>
      <c r="L5" s="547">
        <v>346997</v>
      </c>
      <c r="M5" s="547">
        <v>246714</v>
      </c>
      <c r="N5" s="547">
        <v>0</v>
      </c>
    </row>
    <row r="6" spans="1:19" ht="11.65" customHeight="1">
      <c r="A6" s="548"/>
      <c r="B6" s="543"/>
      <c r="C6" s="546">
        <v>25</v>
      </c>
      <c r="D6" s="547">
        <v>24</v>
      </c>
      <c r="E6" s="547">
        <v>1</v>
      </c>
      <c r="F6" s="547">
        <v>0</v>
      </c>
      <c r="G6" s="547">
        <v>3581</v>
      </c>
      <c r="H6" s="547">
        <v>3581</v>
      </c>
      <c r="I6" s="547">
        <v>2589</v>
      </c>
      <c r="J6" s="113">
        <v>0</v>
      </c>
      <c r="K6" s="547">
        <v>342329</v>
      </c>
      <c r="L6" s="547">
        <v>354512</v>
      </c>
      <c r="M6" s="547">
        <v>171314</v>
      </c>
      <c r="N6" s="547">
        <v>0</v>
      </c>
    </row>
    <row r="7" spans="1:19" ht="6" customHeight="1">
      <c r="A7" s="548"/>
      <c r="B7" s="543"/>
      <c r="C7" s="546"/>
      <c r="D7" s="547"/>
      <c r="E7" s="547"/>
      <c r="F7" s="547"/>
      <c r="G7" s="547"/>
      <c r="H7" s="547"/>
      <c r="I7" s="547"/>
      <c r="J7" s="113"/>
      <c r="K7" s="547"/>
      <c r="L7" s="547"/>
      <c r="M7" s="547"/>
      <c r="N7" s="547"/>
    </row>
    <row r="8" spans="1:19" ht="11.65" customHeight="1">
      <c r="A8" s="545" t="s">
        <v>433</v>
      </c>
      <c r="B8" s="543"/>
      <c r="C8" s="546">
        <v>153534</v>
      </c>
      <c r="D8" s="547">
        <v>149554</v>
      </c>
      <c r="E8" s="547">
        <v>3935</v>
      </c>
      <c r="F8" s="547">
        <v>45</v>
      </c>
      <c r="G8" s="547">
        <v>2024086</v>
      </c>
      <c r="H8" s="547">
        <v>1307917</v>
      </c>
      <c r="I8" s="547">
        <v>716169</v>
      </c>
      <c r="J8" s="113">
        <v>0</v>
      </c>
      <c r="K8" s="547">
        <v>340611</v>
      </c>
      <c r="L8" s="547">
        <v>377670</v>
      </c>
      <c r="M8" s="547">
        <v>270696</v>
      </c>
      <c r="N8" s="547">
        <v>0</v>
      </c>
    </row>
    <row r="9" spans="1:19" ht="11.65" customHeight="1">
      <c r="A9" s="548"/>
      <c r="B9" s="543"/>
      <c r="C9" s="546">
        <v>24</v>
      </c>
      <c r="D9" s="547">
        <v>23</v>
      </c>
      <c r="E9" s="547">
        <v>1</v>
      </c>
      <c r="F9" s="113">
        <v>0</v>
      </c>
      <c r="G9" s="547">
        <v>6055</v>
      </c>
      <c r="H9" s="547">
        <v>3488</v>
      </c>
      <c r="I9" s="547">
        <v>2567</v>
      </c>
      <c r="J9" s="113">
        <v>0</v>
      </c>
      <c r="K9" s="547">
        <v>342080</v>
      </c>
      <c r="L9" s="547">
        <v>308397</v>
      </c>
      <c r="M9" s="547">
        <v>212711</v>
      </c>
      <c r="N9" s="547">
        <v>0</v>
      </c>
    </row>
    <row r="10" spans="1:19" ht="6" customHeight="1">
      <c r="A10" s="545"/>
      <c r="B10" s="543"/>
      <c r="C10" s="546"/>
      <c r="D10" s="547"/>
      <c r="E10" s="547"/>
      <c r="F10" s="547"/>
      <c r="G10" s="547"/>
      <c r="H10" s="547"/>
      <c r="I10" s="547"/>
      <c r="J10" s="113"/>
      <c r="K10" s="549"/>
      <c r="L10" s="549"/>
      <c r="M10" s="549"/>
      <c r="N10" s="549"/>
    </row>
    <row r="11" spans="1:19" ht="11.65" customHeight="1">
      <c r="A11" s="545" t="s">
        <v>434</v>
      </c>
      <c r="B11" s="543"/>
      <c r="C11" s="546">
        <v>170737</v>
      </c>
      <c r="D11" s="547">
        <v>166536</v>
      </c>
      <c r="E11" s="547">
        <v>4151</v>
      </c>
      <c r="F11" s="547">
        <v>50</v>
      </c>
      <c r="G11" s="547">
        <v>2054553</v>
      </c>
      <c r="H11" s="547">
        <v>1318505</v>
      </c>
      <c r="I11" s="547">
        <v>736041</v>
      </c>
      <c r="J11" s="113">
        <v>0</v>
      </c>
      <c r="K11" s="547">
        <v>344734</v>
      </c>
      <c r="L11" s="547">
        <v>383290</v>
      </c>
      <c r="M11" s="547">
        <v>275649</v>
      </c>
      <c r="N11" s="547">
        <v>0</v>
      </c>
    </row>
    <row r="12" spans="1:19" ht="11.65" customHeight="1">
      <c r="A12" s="543"/>
      <c r="B12" s="543"/>
      <c r="C12" s="546">
        <v>18</v>
      </c>
      <c r="D12" s="547">
        <v>14</v>
      </c>
      <c r="E12" s="547">
        <v>1</v>
      </c>
      <c r="F12" s="113">
        <v>0</v>
      </c>
      <c r="G12" s="547">
        <v>5995</v>
      </c>
      <c r="H12" s="547">
        <v>3406</v>
      </c>
      <c r="I12" s="547">
        <v>2589</v>
      </c>
      <c r="J12" s="113">
        <v>0</v>
      </c>
      <c r="K12" s="547">
        <v>309432</v>
      </c>
      <c r="L12" s="547">
        <v>314563</v>
      </c>
      <c r="M12" s="547">
        <v>178218</v>
      </c>
      <c r="N12" s="547">
        <v>0</v>
      </c>
    </row>
    <row r="13" spans="1:19" ht="4.7" customHeight="1" thickBot="1">
      <c r="A13" s="550"/>
      <c r="B13" s="550"/>
      <c r="C13" s="551"/>
      <c r="D13" s="550"/>
      <c r="E13" s="550"/>
      <c r="F13" s="550"/>
      <c r="G13" s="550"/>
      <c r="H13" s="550"/>
      <c r="I13" s="550"/>
      <c r="J13" s="106"/>
      <c r="K13" s="106"/>
      <c r="L13" s="106"/>
      <c r="M13" s="106"/>
      <c r="N13" s="106"/>
    </row>
    <row r="14" spans="1:19" ht="4.7" customHeight="1" thickTop="1"/>
  </sheetData>
  <mergeCells count="6">
    <mergeCell ref="N2:N3"/>
    <mergeCell ref="A2:A3"/>
    <mergeCell ref="C2:F2"/>
    <mergeCell ref="G2:I2"/>
    <mergeCell ref="J2:J3"/>
    <mergeCell ref="K2:M2"/>
  </mergeCells>
  <phoneticPr fontId="4"/>
  <dataValidations count="1">
    <dataValidation imeMode="off" allowBlank="1" showInputMessage="1" showErrorMessage="1" sqref="F13:F65536 F10:F11 T1:IV1 O2:IV65536 G1:M1 G2:I65536 F1:F8 B1:E1048576 A1:A5 A10:A65536 A8"/>
  </dataValidations>
  <printOptions horizontalCentered="1"/>
  <pageMargins left="0.78740157480314965" right="0.19685039370078741" top="1.3779527559055118" bottom="0.98425196850393704" header="0.82677165354330717" footer="0.51181102362204722"/>
  <pageSetup paperSize="9" fitToHeight="0" orientation="landscape" cellComments="asDisplayed" r:id="rId1"/>
  <headerFooter alignWithMargins="0">
    <oddHeader>&amp;L&amp;9厚生年金適用状況&amp;R&amp;8&amp;F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V41"/>
  <sheetViews>
    <sheetView zoomScaleNormal="100" workbookViewId="0"/>
  </sheetViews>
  <sheetFormatPr defaultColWidth="7.5" defaultRowHeight="10.5"/>
  <cols>
    <col min="1" max="1" width="0.75" style="119" customWidth="1"/>
    <col min="2" max="2" width="9.25" style="119" customWidth="1"/>
    <col min="3" max="3" width="0.625" style="119" customWidth="1"/>
    <col min="4" max="4" width="7.5" style="119" bestFit="1" customWidth="1"/>
    <col min="5" max="5" width="9.375" style="119" bestFit="1" customWidth="1"/>
    <col min="6" max="6" width="6.625" style="119" bestFit="1" customWidth="1"/>
    <col min="7" max="7" width="7.5" style="119" bestFit="1" customWidth="1"/>
    <col min="8" max="8" width="6.625" style="119" bestFit="1" customWidth="1"/>
    <col min="9" max="9" width="7.5" style="119" bestFit="1" customWidth="1"/>
    <col min="10" max="10" width="5.75" style="119" customWidth="1"/>
    <col min="11" max="11" width="7.5" style="119" bestFit="1" customWidth="1"/>
    <col min="12" max="12" width="5.75" style="119" customWidth="1"/>
    <col min="13" max="13" width="7.5" style="119" bestFit="1" customWidth="1"/>
    <col min="14" max="14" width="5.75" style="119" customWidth="1"/>
    <col min="15" max="15" width="7.5" style="119" bestFit="1" customWidth="1"/>
    <col min="16" max="16" width="4.375" style="119" customWidth="1"/>
    <col min="17" max="17" width="7.5" style="119" bestFit="1" customWidth="1"/>
    <col min="18" max="18" width="6.625" style="119" bestFit="1" customWidth="1"/>
    <col min="19" max="19" width="4.375" style="119" customWidth="1"/>
    <col min="20" max="20" width="7.5" style="119"/>
    <col min="21" max="21" width="5.875" style="119" customWidth="1"/>
    <col min="22" max="22" width="5.375" style="119" customWidth="1"/>
    <col min="23" max="16384" width="7.5" style="119"/>
  </cols>
  <sheetData>
    <row r="1" spans="1:22" ht="14.25" customHeight="1" thickBot="1">
      <c r="A1" s="119" t="s">
        <v>54</v>
      </c>
      <c r="N1" s="120" t="s">
        <v>55</v>
      </c>
      <c r="S1" s="121" t="s">
        <v>56</v>
      </c>
    </row>
    <row r="2" spans="1:22" s="124" customFormat="1" ht="9.75" customHeight="1" thickTop="1">
      <c r="A2" s="122"/>
      <c r="B2" s="899" t="s">
        <v>57</v>
      </c>
      <c r="C2" s="123"/>
      <c r="D2" s="895" t="s">
        <v>58</v>
      </c>
      <c r="E2" s="895"/>
      <c r="F2" s="895" t="s">
        <v>59</v>
      </c>
      <c r="G2" s="895"/>
      <c r="H2" s="895" t="s">
        <v>60</v>
      </c>
      <c r="I2" s="895"/>
      <c r="J2" s="895" t="s">
        <v>61</v>
      </c>
      <c r="K2" s="895"/>
      <c r="L2" s="891" t="s">
        <v>62</v>
      </c>
      <c r="M2" s="892"/>
      <c r="N2" s="891" t="s">
        <v>63</v>
      </c>
      <c r="O2" s="892"/>
      <c r="P2" s="891" t="s">
        <v>64</v>
      </c>
      <c r="Q2" s="892"/>
      <c r="R2" s="895" t="s">
        <v>65</v>
      </c>
      <c r="S2" s="896"/>
    </row>
    <row r="3" spans="1:22" s="124" customFormat="1" ht="9" customHeight="1">
      <c r="B3" s="900"/>
      <c r="C3" s="125"/>
      <c r="D3" s="897"/>
      <c r="E3" s="897"/>
      <c r="F3" s="897"/>
      <c r="G3" s="897"/>
      <c r="H3" s="897"/>
      <c r="I3" s="897"/>
      <c r="J3" s="897"/>
      <c r="K3" s="897"/>
      <c r="L3" s="893"/>
      <c r="M3" s="894"/>
      <c r="N3" s="893"/>
      <c r="O3" s="894"/>
      <c r="P3" s="893"/>
      <c r="Q3" s="894"/>
      <c r="R3" s="897"/>
      <c r="S3" s="898"/>
    </row>
    <row r="4" spans="1:22" s="124" customFormat="1" ht="3.4" customHeight="1">
      <c r="B4" s="900"/>
      <c r="C4" s="125"/>
      <c r="D4" s="126"/>
      <c r="E4" s="126"/>
      <c r="F4" s="126"/>
      <c r="G4" s="126"/>
      <c r="H4" s="126"/>
      <c r="I4" s="126"/>
      <c r="J4" s="126"/>
      <c r="K4" s="126"/>
      <c r="L4" s="127"/>
      <c r="M4" s="127"/>
      <c r="N4" s="128"/>
      <c r="O4" s="128"/>
      <c r="P4" s="128"/>
      <c r="Q4" s="128"/>
      <c r="R4" s="126"/>
      <c r="S4" s="129"/>
    </row>
    <row r="5" spans="1:22" s="130" customFormat="1" ht="54" customHeight="1">
      <c r="B5" s="900"/>
      <c r="C5" s="131"/>
      <c r="D5" s="132" t="s">
        <v>66</v>
      </c>
      <c r="E5" s="133" t="s">
        <v>4</v>
      </c>
      <c r="F5" s="132" t="s">
        <v>66</v>
      </c>
      <c r="G5" s="133" t="s">
        <v>4</v>
      </c>
      <c r="H5" s="132" t="s">
        <v>66</v>
      </c>
      <c r="I5" s="133" t="s">
        <v>4</v>
      </c>
      <c r="J5" s="132" t="s">
        <v>66</v>
      </c>
      <c r="K5" s="133" t="s">
        <v>4</v>
      </c>
      <c r="L5" s="132" t="s">
        <v>66</v>
      </c>
      <c r="M5" s="133" t="s">
        <v>4</v>
      </c>
      <c r="N5" s="132" t="s">
        <v>66</v>
      </c>
      <c r="O5" s="133" t="s">
        <v>4</v>
      </c>
      <c r="P5" s="132" t="s">
        <v>66</v>
      </c>
      <c r="Q5" s="133" t="s">
        <v>4</v>
      </c>
      <c r="R5" s="132" t="s">
        <v>66</v>
      </c>
      <c r="S5" s="134" t="s">
        <v>4</v>
      </c>
      <c r="U5" s="135"/>
      <c r="V5" s="136"/>
    </row>
    <row r="6" spans="1:22" s="130" customFormat="1" ht="2.25" customHeight="1">
      <c r="A6" s="137"/>
      <c r="B6" s="138"/>
      <c r="C6" s="139"/>
      <c r="D6" s="140"/>
      <c r="E6" s="141"/>
      <c r="F6" s="140"/>
      <c r="G6" s="141"/>
      <c r="H6" s="140"/>
      <c r="I6" s="141"/>
      <c r="J6" s="140"/>
      <c r="K6" s="141"/>
      <c r="L6" s="140"/>
      <c r="M6" s="141"/>
      <c r="N6" s="140"/>
      <c r="O6" s="141"/>
      <c r="P6" s="140"/>
      <c r="Q6" s="141"/>
      <c r="R6" s="140"/>
      <c r="S6" s="142"/>
    </row>
    <row r="7" spans="1:22" s="130" customFormat="1" ht="15" customHeight="1">
      <c r="B7" s="143"/>
      <c r="C7" s="144"/>
      <c r="D7" s="145"/>
      <c r="E7" s="146" t="s">
        <v>67</v>
      </c>
      <c r="F7" s="135"/>
      <c r="G7" s="146" t="s">
        <v>67</v>
      </c>
      <c r="H7" s="135"/>
      <c r="I7" s="146" t="s">
        <v>67</v>
      </c>
      <c r="J7" s="135"/>
      <c r="K7" s="146" t="s">
        <v>67</v>
      </c>
      <c r="L7" s="135"/>
      <c r="M7" s="146" t="s">
        <v>67</v>
      </c>
      <c r="N7" s="135"/>
      <c r="O7" s="146" t="s">
        <v>67</v>
      </c>
      <c r="P7" s="135"/>
      <c r="Q7" s="146" t="s">
        <v>67</v>
      </c>
      <c r="R7" s="135"/>
      <c r="S7" s="146" t="s">
        <v>67</v>
      </c>
    </row>
    <row r="8" spans="1:22" s="147" customFormat="1" ht="12.75" customHeight="1">
      <c r="B8" s="148" t="s">
        <v>68</v>
      </c>
      <c r="C8" s="149"/>
      <c r="D8" s="150">
        <v>122855</v>
      </c>
      <c r="E8" s="151">
        <v>2280918</v>
      </c>
      <c r="F8" s="151">
        <v>77256</v>
      </c>
      <c r="G8" s="151">
        <v>125353</v>
      </c>
      <c r="H8" s="151">
        <v>35144</v>
      </c>
      <c r="I8" s="151">
        <v>388272</v>
      </c>
      <c r="J8" s="151">
        <v>6800</v>
      </c>
      <c r="K8" s="151">
        <v>354922</v>
      </c>
      <c r="L8" s="151">
        <v>3074</v>
      </c>
      <c r="M8" s="151">
        <v>630141</v>
      </c>
      <c r="N8" s="151">
        <v>332</v>
      </c>
      <c r="O8" s="151">
        <v>225747</v>
      </c>
      <c r="P8" s="151">
        <v>249</v>
      </c>
      <c r="Q8" s="151">
        <v>556483</v>
      </c>
      <c r="R8" s="151">
        <v>14470</v>
      </c>
      <c r="S8" s="152">
        <v>0</v>
      </c>
      <c r="T8" s="153"/>
      <c r="U8" s="154"/>
      <c r="V8" s="154"/>
    </row>
    <row r="9" spans="1:22" s="147" customFormat="1" ht="12.75" customHeight="1">
      <c r="B9" s="148" t="s">
        <v>69</v>
      </c>
      <c r="C9" s="149"/>
      <c r="D9" s="150">
        <v>124040</v>
      </c>
      <c r="E9" s="151">
        <v>2296080</v>
      </c>
      <c r="F9" s="151">
        <v>78104</v>
      </c>
      <c r="G9" s="151">
        <v>125832</v>
      </c>
      <c r="H9" s="151">
        <v>35446</v>
      </c>
      <c r="I9" s="151">
        <v>392573</v>
      </c>
      <c r="J9" s="151">
        <v>6852</v>
      </c>
      <c r="K9" s="151">
        <v>358311</v>
      </c>
      <c r="L9" s="151">
        <v>3058</v>
      </c>
      <c r="M9" s="151">
        <v>623701</v>
      </c>
      <c r="N9" s="151">
        <v>338</v>
      </c>
      <c r="O9" s="151">
        <v>232003</v>
      </c>
      <c r="P9" s="151">
        <v>242</v>
      </c>
      <c r="Q9" s="151">
        <v>563660</v>
      </c>
      <c r="R9" s="151">
        <v>14955</v>
      </c>
      <c r="S9" s="152">
        <v>0</v>
      </c>
      <c r="U9" s="154"/>
      <c r="V9" s="154"/>
    </row>
    <row r="10" spans="1:22" s="147" customFormat="1" ht="12.75" customHeight="1">
      <c r="B10" s="148" t="s">
        <v>70</v>
      </c>
      <c r="C10" s="149"/>
      <c r="D10" s="150">
        <v>125909</v>
      </c>
      <c r="E10" s="151">
        <v>2324432</v>
      </c>
      <c r="F10" s="151">
        <v>79451</v>
      </c>
      <c r="G10" s="151">
        <v>126128</v>
      </c>
      <c r="H10" s="151">
        <v>35937</v>
      </c>
      <c r="I10" s="151">
        <v>398141</v>
      </c>
      <c r="J10" s="151">
        <v>6868</v>
      </c>
      <c r="K10" s="151">
        <v>359438</v>
      </c>
      <c r="L10" s="151">
        <v>3061</v>
      </c>
      <c r="M10" s="151">
        <v>624122</v>
      </c>
      <c r="N10" s="151">
        <v>344</v>
      </c>
      <c r="O10" s="151">
        <v>235448</v>
      </c>
      <c r="P10" s="151">
        <v>248</v>
      </c>
      <c r="Q10" s="151">
        <v>581155</v>
      </c>
      <c r="R10" s="151">
        <v>15731</v>
      </c>
      <c r="S10" s="152">
        <f t="shared" ref="D10:S10" si="0">SUM(S12:S32)</f>
        <v>0</v>
      </c>
      <c r="T10" s="155"/>
      <c r="U10" s="155"/>
      <c r="V10" s="154"/>
    </row>
    <row r="11" spans="1:22" s="120" customFormat="1" ht="6" customHeight="1">
      <c r="D11" s="156"/>
      <c r="E11" s="157"/>
      <c r="F11" s="158"/>
      <c r="G11" s="158"/>
      <c r="H11" s="158"/>
      <c r="I11" s="158"/>
      <c r="J11" s="158"/>
      <c r="K11" s="158"/>
      <c r="L11" s="158"/>
      <c r="M11" s="158"/>
      <c r="N11" s="158"/>
      <c r="O11" s="158"/>
      <c r="P11" s="158"/>
      <c r="Q11" s="158"/>
      <c r="R11" s="158"/>
      <c r="S11" s="159"/>
      <c r="T11" s="155"/>
      <c r="U11" s="155"/>
      <c r="V11" s="154"/>
    </row>
    <row r="12" spans="1:22" s="120" customFormat="1" ht="21.75" customHeight="1">
      <c r="B12" s="160" t="s">
        <v>71</v>
      </c>
      <c r="C12" s="161"/>
      <c r="D12" s="156">
        <v>374</v>
      </c>
      <c r="E12" s="157">
        <v>2756</v>
      </c>
      <c r="F12" s="162">
        <v>265</v>
      </c>
      <c r="G12" s="162">
        <v>397</v>
      </c>
      <c r="H12" s="162">
        <v>99</v>
      </c>
      <c r="I12" s="158">
        <v>996</v>
      </c>
      <c r="J12" s="158">
        <v>5</v>
      </c>
      <c r="K12" s="158">
        <v>287</v>
      </c>
      <c r="L12" s="158">
        <v>5</v>
      </c>
      <c r="M12" s="158">
        <v>1076</v>
      </c>
      <c r="N12" s="163">
        <v>0</v>
      </c>
      <c r="O12" s="163">
        <v>0</v>
      </c>
      <c r="P12" s="163">
        <v>0</v>
      </c>
      <c r="Q12" s="163">
        <v>0</v>
      </c>
      <c r="R12" s="158">
        <v>54</v>
      </c>
      <c r="S12" s="159">
        <v>0</v>
      </c>
      <c r="T12" s="155"/>
      <c r="U12" s="155"/>
      <c r="V12" s="154"/>
    </row>
    <row r="13" spans="1:22" s="120" customFormat="1" ht="21.75" customHeight="1">
      <c r="B13" s="160" t="s">
        <v>72</v>
      </c>
      <c r="C13" s="161"/>
      <c r="D13" s="156">
        <v>49</v>
      </c>
      <c r="E13" s="157">
        <v>358</v>
      </c>
      <c r="F13" s="158">
        <v>25</v>
      </c>
      <c r="G13" s="158">
        <v>39</v>
      </c>
      <c r="H13" s="158">
        <v>21</v>
      </c>
      <c r="I13" s="158">
        <v>207</v>
      </c>
      <c r="J13" s="158">
        <v>3</v>
      </c>
      <c r="K13" s="158">
        <v>112</v>
      </c>
      <c r="L13" s="163">
        <v>0</v>
      </c>
      <c r="M13" s="163">
        <v>0</v>
      </c>
      <c r="N13" s="163">
        <v>0</v>
      </c>
      <c r="O13" s="163">
        <v>0</v>
      </c>
      <c r="P13" s="163">
        <v>0</v>
      </c>
      <c r="Q13" s="163">
        <v>0</v>
      </c>
      <c r="R13" s="158">
        <v>8</v>
      </c>
      <c r="S13" s="159">
        <v>0</v>
      </c>
      <c r="T13" s="155"/>
      <c r="U13" s="155"/>
      <c r="V13" s="154"/>
    </row>
    <row r="14" spans="1:22" s="120" customFormat="1" ht="21.75" customHeight="1">
      <c r="B14" s="160" t="s">
        <v>73</v>
      </c>
      <c r="C14" s="161"/>
      <c r="D14" s="156">
        <v>34</v>
      </c>
      <c r="E14" s="157">
        <v>476</v>
      </c>
      <c r="F14" s="158">
        <v>16</v>
      </c>
      <c r="G14" s="158">
        <v>29</v>
      </c>
      <c r="H14" s="158">
        <v>15</v>
      </c>
      <c r="I14" s="158">
        <v>154</v>
      </c>
      <c r="J14" s="158">
        <v>2</v>
      </c>
      <c r="K14" s="158">
        <v>162</v>
      </c>
      <c r="L14" s="158">
        <v>1</v>
      </c>
      <c r="M14" s="158">
        <v>131</v>
      </c>
      <c r="N14" s="163">
        <v>0</v>
      </c>
      <c r="O14" s="163">
        <v>0</v>
      </c>
      <c r="P14" s="163">
        <v>0</v>
      </c>
      <c r="Q14" s="163">
        <v>0</v>
      </c>
      <c r="R14" s="158">
        <v>2</v>
      </c>
      <c r="S14" s="159">
        <v>0</v>
      </c>
      <c r="T14" s="155"/>
      <c r="U14" s="155"/>
      <c r="V14" s="154"/>
    </row>
    <row r="15" spans="1:22" s="120" customFormat="1" ht="21.75" customHeight="1">
      <c r="B15" s="160" t="s">
        <v>74</v>
      </c>
      <c r="C15" s="161"/>
      <c r="D15" s="156">
        <v>27613</v>
      </c>
      <c r="E15" s="157">
        <v>150965</v>
      </c>
      <c r="F15" s="158">
        <v>19830</v>
      </c>
      <c r="G15" s="158">
        <v>32055</v>
      </c>
      <c r="H15" s="158">
        <v>7193</v>
      </c>
      <c r="I15" s="158">
        <v>71486</v>
      </c>
      <c r="J15" s="158">
        <v>512</v>
      </c>
      <c r="K15" s="158">
        <v>23317</v>
      </c>
      <c r="L15" s="158">
        <v>70</v>
      </c>
      <c r="M15" s="158">
        <v>13482</v>
      </c>
      <c r="N15" s="158">
        <v>3</v>
      </c>
      <c r="O15" s="158">
        <v>1789</v>
      </c>
      <c r="P15" s="158">
        <v>5</v>
      </c>
      <c r="Q15" s="158">
        <v>8836</v>
      </c>
      <c r="R15" s="158">
        <v>3617</v>
      </c>
      <c r="S15" s="159">
        <v>0</v>
      </c>
      <c r="T15" s="155"/>
      <c r="U15" s="155"/>
      <c r="V15" s="154"/>
    </row>
    <row r="16" spans="1:22" s="120" customFormat="1" ht="5.25" customHeight="1">
      <c r="B16" s="160"/>
      <c r="C16" s="161"/>
      <c r="D16" s="156"/>
      <c r="E16" s="157"/>
      <c r="F16" s="158"/>
      <c r="G16" s="158"/>
      <c r="H16" s="158"/>
      <c r="I16" s="158"/>
      <c r="J16" s="158"/>
      <c r="K16" s="158"/>
      <c r="L16" s="158"/>
      <c r="M16" s="158"/>
      <c r="N16" s="158"/>
      <c r="O16" s="158"/>
      <c r="P16" s="158"/>
      <c r="Q16" s="158"/>
      <c r="R16" s="158"/>
      <c r="S16" s="159"/>
      <c r="T16" s="155"/>
      <c r="U16" s="155"/>
      <c r="V16" s="154"/>
    </row>
    <row r="17" spans="2:22" s="120" customFormat="1" ht="21.75" customHeight="1">
      <c r="B17" s="160" t="s">
        <v>75</v>
      </c>
      <c r="C17" s="161"/>
      <c r="D17" s="156">
        <v>11411</v>
      </c>
      <c r="E17" s="157">
        <v>462098</v>
      </c>
      <c r="F17" s="158">
        <v>5622</v>
      </c>
      <c r="G17" s="158">
        <v>9040</v>
      </c>
      <c r="H17" s="158">
        <v>3739</v>
      </c>
      <c r="I17" s="158">
        <v>45995</v>
      </c>
      <c r="J17" s="158">
        <v>1243</v>
      </c>
      <c r="K17" s="158">
        <v>66450</v>
      </c>
      <c r="L17" s="158">
        <v>661</v>
      </c>
      <c r="M17" s="158">
        <v>138225</v>
      </c>
      <c r="N17" s="158">
        <v>90</v>
      </c>
      <c r="O17" s="158">
        <v>61525</v>
      </c>
      <c r="P17" s="158">
        <v>56</v>
      </c>
      <c r="Q17" s="158">
        <v>140863</v>
      </c>
      <c r="R17" s="158">
        <v>1103</v>
      </c>
      <c r="S17" s="159">
        <v>0</v>
      </c>
      <c r="T17" s="155"/>
      <c r="U17" s="155"/>
      <c r="V17" s="154"/>
    </row>
    <row r="18" spans="2:22" s="120" customFormat="1" ht="21.75" customHeight="1">
      <c r="B18" s="164" t="s">
        <v>76</v>
      </c>
      <c r="C18" s="161"/>
      <c r="D18" s="156">
        <v>115</v>
      </c>
      <c r="E18" s="157">
        <v>3800</v>
      </c>
      <c r="F18" s="158">
        <v>63</v>
      </c>
      <c r="G18" s="158">
        <v>95</v>
      </c>
      <c r="H18" s="158">
        <v>30</v>
      </c>
      <c r="I18" s="158">
        <v>297</v>
      </c>
      <c r="J18" s="158">
        <v>14</v>
      </c>
      <c r="K18" s="158">
        <v>863</v>
      </c>
      <c r="L18" s="158">
        <v>7</v>
      </c>
      <c r="M18" s="158">
        <v>968</v>
      </c>
      <c r="N18" s="163">
        <v>0</v>
      </c>
      <c r="O18" s="163">
        <v>0</v>
      </c>
      <c r="P18" s="158">
        <v>1</v>
      </c>
      <c r="Q18" s="158">
        <v>1577</v>
      </c>
      <c r="R18" s="158">
        <v>13</v>
      </c>
      <c r="S18" s="159">
        <v>0</v>
      </c>
      <c r="T18" s="155"/>
      <c r="U18" s="155"/>
      <c r="V18" s="154"/>
    </row>
    <row r="19" spans="2:22" s="120" customFormat="1" ht="21.75" customHeight="1">
      <c r="B19" s="160" t="s">
        <v>77</v>
      </c>
      <c r="C19" s="161"/>
      <c r="D19" s="156">
        <v>3800</v>
      </c>
      <c r="E19" s="157">
        <v>135468</v>
      </c>
      <c r="F19" s="158">
        <v>2241</v>
      </c>
      <c r="G19" s="158">
        <v>3118</v>
      </c>
      <c r="H19" s="158">
        <v>1037</v>
      </c>
      <c r="I19" s="158">
        <v>12506</v>
      </c>
      <c r="J19" s="158">
        <v>302</v>
      </c>
      <c r="K19" s="158">
        <v>16089</v>
      </c>
      <c r="L19" s="158">
        <v>177</v>
      </c>
      <c r="M19" s="158">
        <v>35973</v>
      </c>
      <c r="N19" s="158">
        <v>28</v>
      </c>
      <c r="O19" s="158">
        <v>19321</v>
      </c>
      <c r="P19" s="158">
        <v>15</v>
      </c>
      <c r="Q19" s="158">
        <v>48461</v>
      </c>
      <c r="R19" s="158">
        <v>604</v>
      </c>
      <c r="S19" s="159">
        <v>0</v>
      </c>
      <c r="T19" s="155"/>
      <c r="U19" s="155"/>
      <c r="V19" s="154"/>
    </row>
    <row r="20" spans="2:22" s="120" customFormat="1" ht="21.75" customHeight="1">
      <c r="B20" s="160" t="s">
        <v>78</v>
      </c>
      <c r="C20" s="161"/>
      <c r="D20" s="156">
        <v>4480</v>
      </c>
      <c r="E20" s="157">
        <v>160543</v>
      </c>
      <c r="F20" s="158">
        <v>1662</v>
      </c>
      <c r="G20" s="158">
        <v>2654</v>
      </c>
      <c r="H20" s="158">
        <v>1806</v>
      </c>
      <c r="I20" s="158">
        <v>23843</v>
      </c>
      <c r="J20" s="158">
        <v>670</v>
      </c>
      <c r="K20" s="158">
        <v>35573</v>
      </c>
      <c r="L20" s="158">
        <v>307</v>
      </c>
      <c r="M20" s="158">
        <v>57755</v>
      </c>
      <c r="N20" s="158">
        <v>18</v>
      </c>
      <c r="O20" s="158">
        <v>12032</v>
      </c>
      <c r="P20" s="158">
        <v>17</v>
      </c>
      <c r="Q20" s="158">
        <v>28686</v>
      </c>
      <c r="R20" s="158">
        <v>397</v>
      </c>
      <c r="S20" s="159">
        <v>0</v>
      </c>
      <c r="T20" s="155"/>
      <c r="U20" s="155"/>
      <c r="V20" s="154"/>
    </row>
    <row r="21" spans="2:22" s="120" customFormat="1" ht="21.75" customHeight="1">
      <c r="B21" s="160" t="s">
        <v>79</v>
      </c>
      <c r="C21" s="161"/>
      <c r="D21" s="156">
        <v>17419</v>
      </c>
      <c r="E21" s="157">
        <v>329782</v>
      </c>
      <c r="F21" s="158">
        <v>11370</v>
      </c>
      <c r="G21" s="158">
        <v>17619</v>
      </c>
      <c r="H21" s="158">
        <v>4847</v>
      </c>
      <c r="I21" s="158">
        <v>51699</v>
      </c>
      <c r="J21" s="158">
        <v>797</v>
      </c>
      <c r="K21" s="158">
        <v>41179</v>
      </c>
      <c r="L21" s="158">
        <v>328</v>
      </c>
      <c r="M21" s="158">
        <v>65755</v>
      </c>
      <c r="N21" s="158">
        <v>32</v>
      </c>
      <c r="O21" s="158">
        <v>22771</v>
      </c>
      <c r="P21" s="158">
        <v>45</v>
      </c>
      <c r="Q21" s="158">
        <v>130759</v>
      </c>
      <c r="R21" s="158">
        <v>2324</v>
      </c>
      <c r="S21" s="159">
        <v>0</v>
      </c>
      <c r="T21" s="155"/>
      <c r="U21" s="155"/>
      <c r="V21" s="154"/>
    </row>
    <row r="22" spans="2:22" s="120" customFormat="1" ht="21.75" customHeight="1">
      <c r="B22" s="160" t="s">
        <v>80</v>
      </c>
      <c r="C22" s="161"/>
      <c r="D22" s="156">
        <v>1564</v>
      </c>
      <c r="E22" s="157">
        <v>40899</v>
      </c>
      <c r="F22" s="158">
        <v>638</v>
      </c>
      <c r="G22" s="158">
        <v>1022</v>
      </c>
      <c r="H22" s="158">
        <v>712</v>
      </c>
      <c r="I22" s="158">
        <v>8660</v>
      </c>
      <c r="J22" s="158">
        <v>137</v>
      </c>
      <c r="K22" s="158">
        <v>6741</v>
      </c>
      <c r="L22" s="158">
        <v>68</v>
      </c>
      <c r="M22" s="158">
        <v>15629</v>
      </c>
      <c r="N22" s="158">
        <v>7</v>
      </c>
      <c r="O22" s="158">
        <v>4531</v>
      </c>
      <c r="P22" s="158">
        <v>2</v>
      </c>
      <c r="Q22" s="158">
        <v>4316</v>
      </c>
      <c r="R22" s="158">
        <v>147</v>
      </c>
      <c r="S22" s="159">
        <v>0</v>
      </c>
      <c r="T22" s="155"/>
      <c r="U22" s="155"/>
      <c r="V22" s="154"/>
    </row>
    <row r="23" spans="2:22" s="120" customFormat="1" ht="21.75" customHeight="1">
      <c r="B23" s="160" t="s">
        <v>81</v>
      </c>
      <c r="C23" s="161"/>
      <c r="D23" s="156">
        <v>4296</v>
      </c>
      <c r="E23" s="157">
        <v>32996</v>
      </c>
      <c r="F23" s="158">
        <v>3206</v>
      </c>
      <c r="G23" s="158">
        <v>4649</v>
      </c>
      <c r="H23" s="158">
        <v>908</v>
      </c>
      <c r="I23" s="158">
        <v>9130</v>
      </c>
      <c r="J23" s="158">
        <v>137</v>
      </c>
      <c r="K23" s="158">
        <v>7003</v>
      </c>
      <c r="L23" s="158">
        <v>40</v>
      </c>
      <c r="M23" s="158">
        <v>7826</v>
      </c>
      <c r="N23" s="158">
        <v>3</v>
      </c>
      <c r="O23" s="158">
        <v>2203</v>
      </c>
      <c r="P23" s="158">
        <v>2</v>
      </c>
      <c r="Q23" s="158">
        <v>2185</v>
      </c>
      <c r="R23" s="158">
        <v>642</v>
      </c>
      <c r="S23" s="159">
        <v>0</v>
      </c>
      <c r="T23" s="155"/>
      <c r="U23" s="155"/>
      <c r="V23" s="154"/>
    </row>
    <row r="24" spans="2:22" s="120" customFormat="1" ht="21.75" customHeight="1">
      <c r="B24" s="164" t="s">
        <v>82</v>
      </c>
      <c r="C24" s="161"/>
      <c r="D24" s="156">
        <v>9089</v>
      </c>
      <c r="E24" s="157">
        <v>130601</v>
      </c>
      <c r="F24" s="158">
        <v>6523</v>
      </c>
      <c r="G24" s="158">
        <v>10033</v>
      </c>
      <c r="H24" s="158">
        <v>2090</v>
      </c>
      <c r="I24" s="158">
        <v>21465</v>
      </c>
      <c r="J24" s="158">
        <v>300</v>
      </c>
      <c r="K24" s="158">
        <v>15921</v>
      </c>
      <c r="L24" s="158">
        <v>137</v>
      </c>
      <c r="M24" s="158">
        <v>28364</v>
      </c>
      <c r="N24" s="158">
        <v>20</v>
      </c>
      <c r="O24" s="158">
        <v>13447</v>
      </c>
      <c r="P24" s="158">
        <v>19</v>
      </c>
      <c r="Q24" s="158">
        <v>41371</v>
      </c>
      <c r="R24" s="158">
        <v>1286</v>
      </c>
      <c r="S24" s="159">
        <v>0</v>
      </c>
      <c r="T24" s="155"/>
      <c r="U24" s="155"/>
      <c r="V24" s="154"/>
    </row>
    <row r="25" spans="2:22" s="120" customFormat="1" ht="21.75" customHeight="1">
      <c r="B25" s="164" t="s">
        <v>83</v>
      </c>
      <c r="C25" s="161"/>
      <c r="D25" s="156">
        <v>7892</v>
      </c>
      <c r="E25" s="157">
        <v>65739</v>
      </c>
      <c r="F25" s="158">
        <v>6239</v>
      </c>
      <c r="G25" s="158">
        <v>8379</v>
      </c>
      <c r="H25" s="158">
        <v>1377</v>
      </c>
      <c r="I25" s="158">
        <v>14232</v>
      </c>
      <c r="J25" s="158">
        <v>187</v>
      </c>
      <c r="K25" s="158">
        <v>9989</v>
      </c>
      <c r="L25" s="158">
        <v>77</v>
      </c>
      <c r="M25" s="158">
        <v>16576</v>
      </c>
      <c r="N25" s="158">
        <v>6</v>
      </c>
      <c r="O25" s="158">
        <v>3661</v>
      </c>
      <c r="P25" s="158">
        <v>6</v>
      </c>
      <c r="Q25" s="158">
        <v>12902</v>
      </c>
      <c r="R25" s="158">
        <v>1535</v>
      </c>
      <c r="S25" s="159">
        <v>0</v>
      </c>
      <c r="T25" s="155"/>
      <c r="U25" s="155"/>
      <c r="V25" s="154"/>
    </row>
    <row r="26" spans="2:22" s="120" customFormat="1" ht="21.75" customHeight="1">
      <c r="B26" s="164" t="s">
        <v>84</v>
      </c>
      <c r="C26" s="161"/>
      <c r="D26" s="156">
        <v>6385</v>
      </c>
      <c r="E26" s="157">
        <v>57981</v>
      </c>
      <c r="F26" s="158">
        <v>4803</v>
      </c>
      <c r="G26" s="158">
        <v>6814</v>
      </c>
      <c r="H26" s="158">
        <v>1306</v>
      </c>
      <c r="I26" s="158">
        <v>13597</v>
      </c>
      <c r="J26" s="158">
        <v>193</v>
      </c>
      <c r="K26" s="158">
        <v>10227</v>
      </c>
      <c r="L26" s="158">
        <v>73</v>
      </c>
      <c r="M26" s="158">
        <v>13121</v>
      </c>
      <c r="N26" s="158">
        <v>6</v>
      </c>
      <c r="O26" s="158">
        <v>3839</v>
      </c>
      <c r="P26" s="158">
        <v>4</v>
      </c>
      <c r="Q26" s="158">
        <v>10383</v>
      </c>
      <c r="R26" s="158">
        <v>1084</v>
      </c>
      <c r="S26" s="159">
        <v>0</v>
      </c>
      <c r="T26" s="155"/>
      <c r="U26" s="155"/>
      <c r="V26" s="154"/>
    </row>
    <row r="27" spans="2:22" s="120" customFormat="1" ht="21.75" customHeight="1">
      <c r="B27" s="160" t="s">
        <v>85</v>
      </c>
      <c r="C27" s="161"/>
      <c r="D27" s="156">
        <v>2430</v>
      </c>
      <c r="E27" s="157">
        <v>56234</v>
      </c>
      <c r="F27" s="158">
        <v>1096</v>
      </c>
      <c r="G27" s="158">
        <v>1623</v>
      </c>
      <c r="H27" s="158">
        <v>994</v>
      </c>
      <c r="I27" s="158">
        <v>14721</v>
      </c>
      <c r="J27" s="158">
        <v>257</v>
      </c>
      <c r="K27" s="158">
        <v>13074</v>
      </c>
      <c r="L27" s="158">
        <v>69</v>
      </c>
      <c r="M27" s="158">
        <v>14465</v>
      </c>
      <c r="N27" s="158">
        <v>10</v>
      </c>
      <c r="O27" s="158">
        <v>7252</v>
      </c>
      <c r="P27" s="158">
        <v>4</v>
      </c>
      <c r="Q27" s="158">
        <v>5099</v>
      </c>
      <c r="R27" s="158">
        <v>261</v>
      </c>
      <c r="S27" s="159">
        <v>0</v>
      </c>
      <c r="T27" s="155"/>
      <c r="U27" s="155"/>
      <c r="V27" s="154"/>
    </row>
    <row r="28" spans="2:22" s="120" customFormat="1" ht="21.75" customHeight="1">
      <c r="B28" s="160" t="s">
        <v>86</v>
      </c>
      <c r="C28" s="161"/>
      <c r="D28" s="156">
        <v>17706</v>
      </c>
      <c r="E28" s="157">
        <v>354335</v>
      </c>
      <c r="F28" s="158">
        <v>9448</v>
      </c>
      <c r="G28" s="158">
        <v>18116</v>
      </c>
      <c r="H28" s="158">
        <v>6384</v>
      </c>
      <c r="I28" s="158">
        <v>71727</v>
      </c>
      <c r="J28" s="158">
        <v>1274</v>
      </c>
      <c r="K28" s="158">
        <v>67367</v>
      </c>
      <c r="L28" s="158">
        <v>522</v>
      </c>
      <c r="M28" s="158">
        <v>104224</v>
      </c>
      <c r="N28" s="158">
        <v>49</v>
      </c>
      <c r="O28" s="158">
        <v>34873</v>
      </c>
      <c r="P28" s="158">
        <v>29</v>
      </c>
      <c r="Q28" s="158">
        <v>58028</v>
      </c>
      <c r="R28" s="158">
        <v>1471</v>
      </c>
      <c r="S28" s="159">
        <v>0</v>
      </c>
      <c r="T28" s="155"/>
      <c r="U28" s="155"/>
      <c r="V28" s="154"/>
    </row>
    <row r="29" spans="2:22" s="120" customFormat="1" ht="21.75" customHeight="1">
      <c r="B29" s="160" t="s">
        <v>87</v>
      </c>
      <c r="C29" s="161"/>
      <c r="D29" s="156">
        <v>1195</v>
      </c>
      <c r="E29" s="157">
        <v>17695</v>
      </c>
      <c r="F29" s="158">
        <v>488</v>
      </c>
      <c r="G29" s="158">
        <v>1071</v>
      </c>
      <c r="H29" s="158">
        <v>654</v>
      </c>
      <c r="I29" s="158">
        <v>4959</v>
      </c>
      <c r="J29" s="158">
        <v>16</v>
      </c>
      <c r="K29" s="158">
        <v>741</v>
      </c>
      <c r="L29" s="158">
        <v>33</v>
      </c>
      <c r="M29" s="158">
        <v>7582</v>
      </c>
      <c r="N29" s="158">
        <v>2</v>
      </c>
      <c r="O29" s="158">
        <v>1182</v>
      </c>
      <c r="P29" s="158">
        <v>2</v>
      </c>
      <c r="Q29" s="158">
        <v>2160</v>
      </c>
      <c r="R29" s="158">
        <v>35</v>
      </c>
      <c r="S29" s="159">
        <v>0</v>
      </c>
      <c r="T29" s="155"/>
      <c r="U29" s="155"/>
      <c r="V29" s="154"/>
    </row>
    <row r="30" spans="2:22" s="120" customFormat="1" ht="21.75" customHeight="1">
      <c r="B30" s="160" t="s">
        <v>88</v>
      </c>
      <c r="C30" s="161"/>
      <c r="D30" s="156">
        <v>9501</v>
      </c>
      <c r="E30" s="157">
        <v>273688</v>
      </c>
      <c r="F30" s="158">
        <v>5656</v>
      </c>
      <c r="G30" s="158">
        <v>9027</v>
      </c>
      <c r="H30" s="158">
        <v>2552</v>
      </c>
      <c r="I30" s="158">
        <v>30153</v>
      </c>
      <c r="J30" s="158">
        <v>754</v>
      </c>
      <c r="K30" s="158">
        <v>40882</v>
      </c>
      <c r="L30" s="158">
        <v>449</v>
      </c>
      <c r="M30" s="158">
        <v>94848</v>
      </c>
      <c r="N30" s="158">
        <v>60</v>
      </c>
      <c r="O30" s="158">
        <v>41052</v>
      </c>
      <c r="P30" s="158">
        <v>30</v>
      </c>
      <c r="Q30" s="158">
        <v>57726</v>
      </c>
      <c r="R30" s="158">
        <v>1064</v>
      </c>
      <c r="S30" s="159">
        <v>0</v>
      </c>
      <c r="T30" s="155"/>
      <c r="U30" s="155"/>
      <c r="V30" s="154"/>
    </row>
    <row r="31" spans="2:22" s="120" customFormat="1" ht="21.75" customHeight="1">
      <c r="B31" s="160" t="s">
        <v>89</v>
      </c>
      <c r="C31" s="161"/>
      <c r="D31" s="156">
        <v>369</v>
      </c>
      <c r="E31" s="157">
        <v>45698</v>
      </c>
      <c r="F31" s="158">
        <v>120</v>
      </c>
      <c r="G31" s="158">
        <v>138</v>
      </c>
      <c r="H31" s="158">
        <v>141</v>
      </c>
      <c r="I31" s="158">
        <v>1982</v>
      </c>
      <c r="J31" s="158">
        <v>56</v>
      </c>
      <c r="K31" s="158">
        <v>2952</v>
      </c>
      <c r="L31" s="158">
        <v>32</v>
      </c>
      <c r="M31" s="158">
        <v>7383</v>
      </c>
      <c r="N31" s="158">
        <v>9</v>
      </c>
      <c r="O31" s="158">
        <v>5440</v>
      </c>
      <c r="P31" s="158">
        <v>11</v>
      </c>
      <c r="Q31" s="158">
        <v>27803</v>
      </c>
      <c r="R31" s="158">
        <v>55</v>
      </c>
      <c r="S31" s="159">
        <v>0</v>
      </c>
      <c r="T31" s="155"/>
      <c r="U31" s="155"/>
      <c r="V31" s="154"/>
    </row>
    <row r="32" spans="2:22" s="120" customFormat="1" ht="21.75" customHeight="1">
      <c r="B32" s="160" t="s">
        <v>90</v>
      </c>
      <c r="C32" s="161"/>
      <c r="D32" s="156">
        <v>187</v>
      </c>
      <c r="E32" s="157">
        <v>2320</v>
      </c>
      <c r="F32" s="158">
        <v>140</v>
      </c>
      <c r="G32" s="158">
        <v>210</v>
      </c>
      <c r="H32" s="158">
        <v>32</v>
      </c>
      <c r="I32" s="158">
        <v>332</v>
      </c>
      <c r="J32" s="158">
        <v>9</v>
      </c>
      <c r="K32" s="158">
        <v>509</v>
      </c>
      <c r="L32" s="158">
        <v>5</v>
      </c>
      <c r="M32" s="158">
        <v>739</v>
      </c>
      <c r="N32" s="163">
        <v>1</v>
      </c>
      <c r="O32" s="163">
        <v>530</v>
      </c>
      <c r="P32" s="163">
        <v>0</v>
      </c>
      <c r="Q32" s="163">
        <v>0</v>
      </c>
      <c r="R32" s="158">
        <v>29</v>
      </c>
      <c r="S32" s="159">
        <v>0</v>
      </c>
      <c r="T32" s="155"/>
      <c r="U32" s="155"/>
      <c r="V32" s="154"/>
    </row>
    <row r="33" spans="1:19" s="120" customFormat="1" ht="5.25" customHeight="1" thickBot="1">
      <c r="A33" s="165"/>
      <c r="B33" s="165"/>
      <c r="C33" s="165"/>
      <c r="D33" s="166"/>
      <c r="E33" s="167"/>
      <c r="F33" s="167"/>
      <c r="G33" s="167"/>
      <c r="H33" s="167"/>
      <c r="I33" s="167"/>
      <c r="J33" s="167"/>
      <c r="K33" s="167"/>
      <c r="L33" s="167"/>
      <c r="M33" s="167"/>
      <c r="N33" s="167"/>
      <c r="O33" s="167"/>
      <c r="P33" s="167"/>
      <c r="Q33" s="167"/>
      <c r="R33" s="167"/>
      <c r="S33" s="167"/>
    </row>
    <row r="34" spans="1:19" s="120" customFormat="1" ht="5.25" customHeight="1" thickTop="1">
      <c r="D34" s="168"/>
      <c r="E34" s="168"/>
      <c r="F34" s="168"/>
      <c r="G34" s="168"/>
      <c r="H34" s="168"/>
      <c r="I34" s="168"/>
      <c r="J34" s="168"/>
      <c r="K34" s="168"/>
      <c r="L34" s="168"/>
      <c r="M34" s="168"/>
      <c r="N34" s="168"/>
      <c r="O34" s="168"/>
      <c r="P34" s="168"/>
      <c r="Q34" s="168"/>
      <c r="R34" s="168"/>
      <c r="S34" s="168"/>
    </row>
    <row r="35" spans="1:19" s="120" customFormat="1" ht="9.75" customHeight="1">
      <c r="B35" s="120" t="s">
        <v>91</v>
      </c>
      <c r="D35" s="168"/>
      <c r="E35" s="168"/>
      <c r="F35" s="168"/>
      <c r="G35" s="168"/>
      <c r="H35" s="168"/>
      <c r="I35" s="168"/>
      <c r="J35" s="168"/>
      <c r="K35" s="168"/>
      <c r="L35" s="168"/>
      <c r="M35" s="168"/>
      <c r="N35" s="168"/>
      <c r="O35" s="168"/>
      <c r="P35" s="168"/>
      <c r="Q35" s="168"/>
      <c r="R35" s="168"/>
      <c r="S35" s="168"/>
    </row>
    <row r="36" spans="1:19" s="120" customFormat="1" ht="9.75" customHeight="1">
      <c r="B36" s="120" t="s">
        <v>92</v>
      </c>
      <c r="D36" s="169"/>
      <c r="E36" s="169"/>
      <c r="F36" s="169"/>
      <c r="G36" s="169"/>
      <c r="H36" s="169"/>
      <c r="I36" s="169"/>
      <c r="J36" s="169"/>
      <c r="K36" s="169"/>
      <c r="L36" s="169"/>
      <c r="M36" s="169"/>
      <c r="N36" s="169"/>
      <c r="O36" s="169"/>
      <c r="P36" s="169"/>
      <c r="Q36" s="169"/>
      <c r="R36" s="169"/>
      <c r="S36" s="169"/>
    </row>
    <row r="37" spans="1:19">
      <c r="B37" s="170"/>
      <c r="C37" s="171"/>
      <c r="D37" s="171"/>
      <c r="E37" s="171"/>
      <c r="F37" s="171"/>
      <c r="G37" s="171"/>
      <c r="H37" s="171"/>
      <c r="I37" s="171"/>
      <c r="J37" s="171"/>
      <c r="K37" s="171"/>
    </row>
    <row r="38" spans="1:19" ht="12">
      <c r="B38" s="172"/>
      <c r="C38" s="172"/>
      <c r="D38" s="172"/>
      <c r="E38" s="172"/>
      <c r="F38" s="172"/>
      <c r="G38" s="172"/>
      <c r="H38" s="172"/>
      <c r="I38" s="172"/>
      <c r="J38" s="172"/>
      <c r="K38" s="172"/>
      <c r="L38" s="172"/>
    </row>
    <row r="40" spans="1:19" ht="12">
      <c r="B40" s="173"/>
      <c r="C40" s="173"/>
      <c r="D40" s="173"/>
      <c r="E40" s="173"/>
      <c r="F40" s="173"/>
      <c r="G40" s="173"/>
      <c r="H40" s="173"/>
      <c r="I40" s="173"/>
      <c r="J40" s="173"/>
      <c r="K40" s="173"/>
      <c r="L40" s="173"/>
      <c r="M40" s="173"/>
      <c r="N40" s="173"/>
      <c r="O40" s="173"/>
      <c r="P40" s="173"/>
      <c r="Q40" s="173"/>
      <c r="R40" s="173"/>
      <c r="S40" s="173"/>
    </row>
    <row r="41" spans="1:19" ht="12">
      <c r="B41" s="172"/>
      <c r="C41" s="172"/>
      <c r="D41" s="172"/>
      <c r="E41" s="172"/>
      <c r="F41" s="172"/>
      <c r="G41" s="172"/>
      <c r="H41" s="172"/>
      <c r="I41" s="172"/>
      <c r="J41" s="172"/>
      <c r="K41" s="172"/>
      <c r="L41" s="172"/>
      <c r="M41" s="173"/>
      <c r="N41" s="173"/>
      <c r="O41" s="173"/>
      <c r="P41" s="173"/>
      <c r="Q41" s="173"/>
      <c r="R41" s="173"/>
      <c r="S41" s="173"/>
    </row>
  </sheetData>
  <mergeCells count="9">
    <mergeCell ref="N2:O3"/>
    <mergeCell ref="P2:Q3"/>
    <mergeCell ref="R2:S3"/>
    <mergeCell ref="B2:B5"/>
    <mergeCell ref="D2:E3"/>
    <mergeCell ref="F2:G3"/>
    <mergeCell ref="H2:I3"/>
    <mergeCell ref="J2:K3"/>
    <mergeCell ref="L2:M3"/>
  </mergeCells>
  <phoneticPr fontId="4"/>
  <printOptions horizontalCentered="1"/>
  <pageMargins left="0.6692913385826772" right="0.6692913385826772" top="1.3385826771653544" bottom="0.19685039370078741" header="0.78740157480314965" footer="0.51181102362204722"/>
  <pageSetup paperSize="9" scale="86" fitToWidth="0" orientation="landscape" r:id="rId1"/>
  <headerFooter alignWithMargins="0">
    <oddHeader>&amp;L&amp;9雇用保険適用、給付状況&amp;R&amp;9&amp;F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28"/>
  <sheetViews>
    <sheetView zoomScaleNormal="100" workbookViewId="0"/>
  </sheetViews>
  <sheetFormatPr defaultColWidth="9" defaultRowHeight="9.75"/>
  <cols>
    <col min="1" max="1" width="0.75" style="197" customWidth="1"/>
    <col min="2" max="2" width="10" style="200" customWidth="1"/>
    <col min="3" max="3" width="0.625" style="197" customWidth="1"/>
    <col min="4" max="4" width="10" style="197" customWidth="1"/>
    <col min="5" max="5" width="9" style="197" bestFit="1" customWidth="1"/>
    <col min="6" max="6" width="10" style="197" customWidth="1"/>
    <col min="7" max="7" width="9" style="197" bestFit="1" customWidth="1"/>
    <col min="8" max="8" width="9" style="197" customWidth="1"/>
    <col min="9" max="9" width="6.25" style="197" customWidth="1"/>
    <col min="10" max="10" width="7.5" style="197" customWidth="1"/>
    <col min="11" max="11" width="6" style="197" customWidth="1"/>
    <col min="12" max="12" width="7.625" style="197" customWidth="1"/>
    <col min="13" max="13" width="4.375" style="197" customWidth="1"/>
    <col min="14" max="14" width="7.375" style="197" customWidth="1"/>
    <col min="15" max="15" width="4.375" style="197" customWidth="1"/>
    <col min="16" max="16" width="7.75" style="197" customWidth="1"/>
    <col min="17" max="17" width="6.625" style="197" customWidth="1"/>
    <col min="18" max="18" width="3.125" style="197" customWidth="1"/>
    <col min="19" max="19" width="9" style="197"/>
    <col min="20" max="20" width="7.125" style="197" bestFit="1" customWidth="1"/>
    <col min="21" max="21" width="6.25" style="197" customWidth="1"/>
    <col min="22" max="16384" width="9" style="197"/>
  </cols>
  <sheetData>
    <row r="1" spans="1:13" s="176" customFormat="1" ht="14.25" customHeight="1" thickBot="1">
      <c r="A1" s="174" t="s">
        <v>93</v>
      </c>
      <c r="B1" s="118"/>
      <c r="C1" s="175"/>
      <c r="D1" s="175"/>
      <c r="E1" s="175"/>
      <c r="F1" s="175"/>
      <c r="G1" s="175"/>
      <c r="H1" s="115" t="s">
        <v>94</v>
      </c>
    </row>
    <row r="2" spans="1:13" s="176" customFormat="1" ht="13.9" customHeight="1" thickTop="1">
      <c r="A2" s="177"/>
      <c r="B2" s="738" t="s">
        <v>2</v>
      </c>
      <c r="C2" s="116"/>
      <c r="D2" s="775" t="s">
        <v>95</v>
      </c>
      <c r="E2" s="775"/>
      <c r="F2" s="714"/>
      <c r="G2" s="717" t="s">
        <v>96</v>
      </c>
      <c r="H2" s="718"/>
    </row>
    <row r="3" spans="1:13" s="181" customFormat="1" ht="12.4" customHeight="1">
      <c r="A3" s="178"/>
      <c r="B3" s="707"/>
      <c r="C3" s="179"/>
      <c r="D3" s="180" t="s">
        <v>97</v>
      </c>
      <c r="E3" s="180" t="s">
        <v>98</v>
      </c>
      <c r="F3" s="901" t="s">
        <v>99</v>
      </c>
      <c r="G3" s="180" t="s">
        <v>98</v>
      </c>
      <c r="H3" s="903" t="s">
        <v>100</v>
      </c>
    </row>
    <row r="4" spans="1:13" s="181" customFormat="1" ht="12.4" customHeight="1">
      <c r="A4" s="182"/>
      <c r="B4" s="741"/>
      <c r="C4" s="117"/>
      <c r="D4" s="183" t="s">
        <v>101</v>
      </c>
      <c r="E4" s="183" t="s">
        <v>102</v>
      </c>
      <c r="F4" s="902"/>
      <c r="G4" s="183" t="s">
        <v>102</v>
      </c>
      <c r="H4" s="904"/>
    </row>
    <row r="5" spans="1:13" s="186" customFormat="1" ht="10.5">
      <c r="A5" s="184"/>
      <c r="B5" s="185"/>
      <c r="C5" s="185"/>
      <c r="D5" s="185" t="s">
        <v>18</v>
      </c>
      <c r="E5" s="185" t="s">
        <v>103</v>
      </c>
      <c r="F5" s="185" t="s">
        <v>19</v>
      </c>
      <c r="G5" s="185" t="s">
        <v>103</v>
      </c>
      <c r="H5" s="185" t="s">
        <v>19</v>
      </c>
    </row>
    <row r="6" spans="1:13" s="176" customFormat="1" ht="12.75" customHeight="1">
      <c r="A6" s="187"/>
      <c r="B6" s="185" t="s">
        <v>68</v>
      </c>
      <c r="C6" s="185"/>
      <c r="D6" s="188">
        <v>79240</v>
      </c>
      <c r="E6" s="188">
        <v>28134.583333333332</v>
      </c>
      <c r="F6" s="189">
        <v>48223844.909000002</v>
      </c>
      <c r="G6" s="188">
        <v>1008</v>
      </c>
      <c r="H6" s="188">
        <v>881046.4</v>
      </c>
    </row>
    <row r="7" spans="1:13" s="176" customFormat="1" ht="12.4" customHeight="1">
      <c r="A7" s="187"/>
      <c r="B7" s="185" t="s">
        <v>69</v>
      </c>
      <c r="C7" s="185"/>
      <c r="D7" s="188">
        <v>80600</v>
      </c>
      <c r="E7" s="188">
        <v>25717</v>
      </c>
      <c r="F7" s="189">
        <v>43529323</v>
      </c>
      <c r="G7" s="188">
        <v>983</v>
      </c>
      <c r="H7" s="188">
        <v>860825</v>
      </c>
    </row>
    <row r="8" spans="1:13" s="176" customFormat="1" ht="12.4" customHeight="1">
      <c r="A8" s="187"/>
      <c r="B8" s="185" t="s">
        <v>70</v>
      </c>
      <c r="C8" s="185"/>
      <c r="D8" s="188">
        <v>83262</v>
      </c>
      <c r="E8" s="188">
        <v>26671</v>
      </c>
      <c r="F8" s="189">
        <v>45856491</v>
      </c>
      <c r="G8" s="188">
        <v>975</v>
      </c>
      <c r="H8" s="188">
        <v>861665</v>
      </c>
      <c r="I8" s="190"/>
      <c r="M8" s="191"/>
    </row>
    <row r="9" spans="1:13" s="176" customFormat="1" ht="3.75" customHeight="1" thickBot="1">
      <c r="A9" s="192"/>
      <c r="B9" s="193"/>
      <c r="C9" s="193"/>
      <c r="D9" s="193"/>
      <c r="E9" s="193"/>
      <c r="F9" s="193"/>
      <c r="G9" s="193"/>
      <c r="H9" s="193"/>
    </row>
    <row r="10" spans="1:13" s="176" customFormat="1" ht="11.25" thickTop="1">
      <c r="A10" s="175" t="s">
        <v>104</v>
      </c>
      <c r="B10" s="194"/>
      <c r="C10" s="195"/>
      <c r="D10" s="195"/>
      <c r="E10" s="195"/>
      <c r="F10" s="195"/>
      <c r="G10" s="195"/>
      <c r="H10" s="195"/>
      <c r="I10" s="196"/>
    </row>
    <row r="11" spans="1:13" s="176" customFormat="1" ht="10.5">
      <c r="A11" s="175">
        <v>2</v>
      </c>
      <c r="B11" s="195"/>
      <c r="C11" s="195"/>
      <c r="D11" s="195"/>
      <c r="E11" s="195"/>
      <c r="F11" s="195"/>
      <c r="G11" s="195"/>
      <c r="H11" s="195"/>
      <c r="I11" s="196"/>
    </row>
    <row r="14" spans="1:13" ht="12">
      <c r="B14" s="172"/>
      <c r="C14" s="172"/>
      <c r="D14" s="172"/>
      <c r="E14" s="172"/>
      <c r="F14" s="172"/>
      <c r="G14" s="172"/>
      <c r="H14" s="172"/>
      <c r="I14" s="172"/>
      <c r="J14" s="198"/>
      <c r="K14" s="198"/>
    </row>
    <row r="15" spans="1:13" ht="12">
      <c r="B15" s="172"/>
      <c r="C15" s="172"/>
      <c r="D15" s="172"/>
      <c r="E15" s="172"/>
      <c r="F15" s="199"/>
      <c r="G15" s="172"/>
      <c r="H15" s="172"/>
      <c r="I15" s="172"/>
      <c r="J15" s="198"/>
      <c r="K15" s="198"/>
    </row>
    <row r="24" spans="2:10" ht="12">
      <c r="B24" s="172"/>
      <c r="C24" s="172"/>
      <c r="D24" s="172"/>
      <c r="E24" s="172"/>
      <c r="F24" s="172"/>
      <c r="G24" s="172"/>
      <c r="H24" s="172"/>
      <c r="I24" s="198"/>
      <c r="J24" s="198"/>
    </row>
    <row r="25" spans="2:10" ht="12">
      <c r="B25" s="172"/>
      <c r="C25" s="172"/>
      <c r="D25" s="172"/>
      <c r="E25" s="172"/>
      <c r="F25" s="172"/>
      <c r="G25" s="172"/>
      <c r="H25" s="172"/>
      <c r="I25" s="198"/>
      <c r="J25" s="198"/>
    </row>
    <row r="26" spans="2:10" ht="12">
      <c r="B26" s="173"/>
      <c r="C26" s="173"/>
      <c r="D26" s="173"/>
      <c r="E26" s="173"/>
      <c r="F26" s="173"/>
      <c r="G26" s="173"/>
      <c r="H26" s="173"/>
    </row>
    <row r="27" spans="2:10" ht="12">
      <c r="B27" s="173"/>
      <c r="C27" s="173"/>
      <c r="D27" s="173"/>
      <c r="E27" s="173"/>
      <c r="F27" s="173"/>
      <c r="G27" s="173"/>
      <c r="H27" s="173"/>
    </row>
    <row r="28" spans="2:10" ht="12">
      <c r="B28" s="173"/>
      <c r="C28" s="173"/>
      <c r="D28" s="173"/>
      <c r="E28" s="173"/>
      <c r="F28" s="173"/>
      <c r="G28" s="173"/>
      <c r="H28" s="173"/>
    </row>
  </sheetData>
  <mergeCells count="5">
    <mergeCell ref="B2:B4"/>
    <mergeCell ref="D2:F2"/>
    <mergeCell ref="G2:H2"/>
    <mergeCell ref="F3:F4"/>
    <mergeCell ref="H3:H4"/>
  </mergeCells>
  <phoneticPr fontId="4"/>
  <printOptions horizontalCentered="1"/>
  <pageMargins left="0.6692913385826772" right="0.6692913385826772" top="1.3385826771653544" bottom="0.19685039370078741" header="0.78740157480314965" footer="0.51181102362204722"/>
  <pageSetup paperSize="9" scale="110" fitToWidth="0" fitToHeight="2" orientation="portrait" r:id="rId1"/>
  <headerFooter alignWithMargins="0">
    <oddHeader>&amp;L&amp;9雇用保険適用、給付状況&amp;R&amp;9&amp;F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H142"/>
  <sheetViews>
    <sheetView zoomScaleNormal="100" zoomScaleSheetLayoutView="112" workbookViewId="0"/>
  </sheetViews>
  <sheetFormatPr defaultColWidth="11.375" defaultRowHeight="9.75"/>
  <cols>
    <col min="1" max="1" width="2.5" style="55" customWidth="1"/>
    <col min="2" max="2" width="12.375" style="55" customWidth="1"/>
    <col min="3" max="3" width="1" style="55" customWidth="1"/>
    <col min="4" max="4" width="7.625" style="55" bestFit="1" customWidth="1"/>
    <col min="5" max="5" width="8.875" style="55" customWidth="1"/>
    <col min="6" max="10" width="9.125" style="55" customWidth="1"/>
    <col min="11" max="11" width="3.5" style="55" customWidth="1"/>
    <col min="12" max="16384" width="11.375" style="55"/>
  </cols>
  <sheetData>
    <row r="1" spans="1:34" ht="14.25" customHeight="1" thickBot="1">
      <c r="A1" s="17"/>
      <c r="B1" s="16"/>
      <c r="C1" s="17"/>
      <c r="D1" s="17"/>
      <c r="E1" s="17"/>
      <c r="F1" s="17"/>
      <c r="G1" s="17"/>
      <c r="H1" s="17"/>
      <c r="I1" s="17"/>
      <c r="J1" s="552" t="s">
        <v>435</v>
      </c>
    </row>
    <row r="2" spans="1:34" s="556" customFormat="1" ht="15.75" customHeight="1" thickTop="1">
      <c r="A2" s="680" t="s">
        <v>436</v>
      </c>
      <c r="B2" s="680"/>
      <c r="C2" s="553"/>
      <c r="D2" s="682" t="s">
        <v>437</v>
      </c>
      <c r="E2" s="684" t="s">
        <v>438</v>
      </c>
      <c r="F2" s="682" t="s">
        <v>439</v>
      </c>
      <c r="G2" s="677" t="s">
        <v>440</v>
      </c>
      <c r="H2" s="677"/>
      <c r="I2" s="677"/>
      <c r="J2" s="678"/>
      <c r="K2" s="554"/>
      <c r="L2" s="555"/>
    </row>
    <row r="3" spans="1:34" s="556" customFormat="1" ht="15.75" customHeight="1">
      <c r="A3" s="681"/>
      <c r="B3" s="681"/>
      <c r="C3" s="557"/>
      <c r="D3" s="683"/>
      <c r="E3" s="685"/>
      <c r="F3" s="683"/>
      <c r="G3" s="558" t="s">
        <v>441</v>
      </c>
      <c r="H3" s="559" t="s">
        <v>442</v>
      </c>
      <c r="I3" s="558" t="s">
        <v>443</v>
      </c>
      <c r="J3" s="560" t="s">
        <v>444</v>
      </c>
    </row>
    <row r="4" spans="1:34" s="206" customFormat="1" ht="13.5">
      <c r="A4" s="561"/>
      <c r="B4" s="561"/>
      <c r="C4" s="561"/>
      <c r="D4" s="28" t="s">
        <v>445</v>
      </c>
      <c r="E4" s="19" t="s">
        <v>67</v>
      </c>
      <c r="F4" s="19" t="s">
        <v>67</v>
      </c>
      <c r="G4" s="19" t="s">
        <v>67</v>
      </c>
      <c r="H4" s="19" t="s">
        <v>67</v>
      </c>
      <c r="I4" s="19" t="s">
        <v>67</v>
      </c>
      <c r="J4" s="19" t="s">
        <v>67</v>
      </c>
      <c r="K4" s="554"/>
    </row>
    <row r="5" spans="1:34" ht="11.1" customHeight="1">
      <c r="A5" s="679" t="s">
        <v>446</v>
      </c>
      <c r="B5" s="679"/>
      <c r="C5" s="562"/>
      <c r="D5" s="563">
        <v>1865</v>
      </c>
      <c r="E5" s="354">
        <v>34491</v>
      </c>
      <c r="F5" s="354">
        <v>150855</v>
      </c>
      <c r="G5" s="354">
        <v>146280</v>
      </c>
      <c r="H5" s="354">
        <v>60894</v>
      </c>
      <c r="I5" s="354">
        <v>28694</v>
      </c>
      <c r="J5" s="354">
        <v>56692</v>
      </c>
    </row>
    <row r="6" spans="1:34" ht="6" customHeight="1">
      <c r="A6" s="564"/>
      <c r="B6" s="564"/>
      <c r="C6" s="562"/>
      <c r="D6" s="563"/>
      <c r="E6" s="354"/>
      <c r="F6" s="354"/>
      <c r="G6" s="354"/>
      <c r="H6" s="354"/>
      <c r="I6" s="354"/>
      <c r="J6" s="565"/>
    </row>
    <row r="7" spans="1:34" ht="10.5" customHeight="1">
      <c r="A7" s="679" t="s">
        <v>447</v>
      </c>
      <c r="B7" s="679"/>
      <c r="C7" s="562"/>
      <c r="D7" s="563">
        <v>1901</v>
      </c>
      <c r="E7" s="354">
        <v>34848</v>
      </c>
      <c r="F7" s="354">
        <v>153244</v>
      </c>
      <c r="G7" s="354">
        <v>147766</v>
      </c>
      <c r="H7" s="354">
        <v>61438</v>
      </c>
      <c r="I7" s="354">
        <v>29123</v>
      </c>
      <c r="J7" s="354">
        <v>57205</v>
      </c>
    </row>
    <row r="8" spans="1:34" ht="6" customHeight="1">
      <c r="A8" s="564"/>
      <c r="B8" s="564"/>
      <c r="C8" s="562"/>
      <c r="D8" s="563"/>
      <c r="E8" s="354"/>
      <c r="F8" s="354"/>
      <c r="G8" s="354"/>
      <c r="H8" s="354"/>
      <c r="I8" s="354"/>
      <c r="J8" s="565"/>
    </row>
    <row r="9" spans="1:34" ht="10.5" customHeight="1">
      <c r="A9" s="679" t="s">
        <v>448</v>
      </c>
      <c r="B9" s="679"/>
      <c r="C9" s="562"/>
      <c r="D9" s="563">
        <v>1925</v>
      </c>
      <c r="E9" s="354">
        <f t="shared" ref="E9" si="0">SUM(E11+E34+E44+E49+E51)</f>
        <v>40009.9</v>
      </c>
      <c r="F9" s="354">
        <v>154239</v>
      </c>
      <c r="G9" s="354">
        <v>148619</v>
      </c>
      <c r="H9" s="354">
        <v>61369</v>
      </c>
      <c r="I9" s="354">
        <v>29373</v>
      </c>
      <c r="J9" s="354">
        <v>57877</v>
      </c>
    </row>
    <row r="10" spans="1:34" ht="8.4499999999999993" customHeight="1">
      <c r="A10" s="552"/>
      <c r="B10" s="552"/>
      <c r="C10" s="552"/>
      <c r="D10" s="566"/>
      <c r="E10" s="567"/>
      <c r="F10" s="567"/>
      <c r="G10" s="568"/>
      <c r="H10" s="567"/>
      <c r="I10" s="567"/>
      <c r="J10" s="567"/>
    </row>
    <row r="11" spans="1:34" ht="10.5" customHeight="1">
      <c r="A11" s="686" t="s">
        <v>327</v>
      </c>
      <c r="B11" s="686"/>
      <c r="C11" s="569"/>
      <c r="D11" s="189">
        <v>865</v>
      </c>
      <c r="E11" s="189">
        <f t="shared" ref="E11" si="1">SUM(E12:E32)</f>
        <v>19032</v>
      </c>
      <c r="F11" s="189">
        <v>66138</v>
      </c>
      <c r="G11" s="189">
        <v>64140</v>
      </c>
      <c r="H11" s="189">
        <v>26870</v>
      </c>
      <c r="I11" s="189">
        <v>12507</v>
      </c>
      <c r="J11" s="189">
        <v>24763</v>
      </c>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row>
    <row r="12" spans="1:34" ht="10.5" customHeight="1">
      <c r="A12" s="17"/>
      <c r="B12" s="571" t="s">
        <v>449</v>
      </c>
      <c r="C12" s="17"/>
      <c r="D12" s="572">
        <v>87</v>
      </c>
      <c r="E12" s="573">
        <v>1790</v>
      </c>
      <c r="F12" s="214">
        <v>6869</v>
      </c>
      <c r="G12" s="214">
        <v>6503</v>
      </c>
      <c r="H12" s="214">
        <v>2525</v>
      </c>
      <c r="I12" s="214">
        <v>1317</v>
      </c>
      <c r="J12" s="214">
        <v>2661</v>
      </c>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row>
    <row r="13" spans="1:34" ht="10.5" customHeight="1">
      <c r="A13" s="17"/>
      <c r="B13" s="571" t="s">
        <v>450</v>
      </c>
      <c r="C13" s="17"/>
      <c r="D13" s="572">
        <v>66</v>
      </c>
      <c r="E13" s="573">
        <v>1392</v>
      </c>
      <c r="F13" s="214">
        <v>5070</v>
      </c>
      <c r="G13" s="214">
        <v>4810</v>
      </c>
      <c r="H13" s="214">
        <v>1991</v>
      </c>
      <c r="I13" s="214">
        <v>925</v>
      </c>
      <c r="J13" s="214">
        <v>1894</v>
      </c>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row>
    <row r="14" spans="1:34" ht="10.5" customHeight="1">
      <c r="A14" s="571"/>
      <c r="B14" s="571" t="s">
        <v>451</v>
      </c>
      <c r="C14" s="17"/>
      <c r="D14" s="572">
        <v>32</v>
      </c>
      <c r="E14" s="573">
        <v>627</v>
      </c>
      <c r="F14" s="214">
        <v>2003</v>
      </c>
      <c r="G14" s="214">
        <v>1841</v>
      </c>
      <c r="H14" s="214">
        <v>767</v>
      </c>
      <c r="I14" s="214">
        <v>368</v>
      </c>
      <c r="J14" s="214">
        <v>706</v>
      </c>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row>
    <row r="15" spans="1:34" ht="10.5" customHeight="1">
      <c r="A15" s="571"/>
      <c r="B15" s="571" t="s">
        <v>452</v>
      </c>
      <c r="C15" s="17"/>
      <c r="D15" s="572">
        <v>30</v>
      </c>
      <c r="E15" s="573">
        <v>559</v>
      </c>
      <c r="F15" s="214">
        <v>1976</v>
      </c>
      <c r="G15" s="214">
        <v>1801</v>
      </c>
      <c r="H15" s="214">
        <v>695</v>
      </c>
      <c r="I15" s="214">
        <v>358</v>
      </c>
      <c r="J15" s="214">
        <v>748</v>
      </c>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row>
    <row r="16" spans="1:34" ht="7.5" customHeight="1">
      <c r="A16" s="571"/>
      <c r="B16" s="571"/>
      <c r="C16" s="45"/>
      <c r="D16" s="574"/>
      <c r="E16" s="575"/>
      <c r="F16" s="575"/>
      <c r="G16" s="575"/>
      <c r="H16" s="576"/>
      <c r="I16" s="576"/>
      <c r="J16" s="575"/>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row>
    <row r="17" spans="1:34" ht="10.5" customHeight="1">
      <c r="A17" s="571"/>
      <c r="B17" s="337" t="s">
        <v>453</v>
      </c>
      <c r="C17" s="45"/>
      <c r="D17" s="572">
        <v>36</v>
      </c>
      <c r="E17" s="573">
        <v>791</v>
      </c>
      <c r="F17" s="214">
        <v>2715</v>
      </c>
      <c r="G17" s="214">
        <v>2843</v>
      </c>
      <c r="H17" s="214">
        <v>1134</v>
      </c>
      <c r="I17" s="214">
        <v>590</v>
      </c>
      <c r="J17" s="214">
        <v>1119</v>
      </c>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row>
    <row r="18" spans="1:34" ht="10.5" customHeight="1">
      <c r="A18" s="571"/>
      <c r="B18" s="337" t="s">
        <v>454</v>
      </c>
      <c r="C18" s="45"/>
      <c r="D18" s="572">
        <v>44</v>
      </c>
      <c r="E18" s="573">
        <v>1129</v>
      </c>
      <c r="F18" s="214">
        <v>3493</v>
      </c>
      <c r="G18" s="214">
        <v>3380</v>
      </c>
      <c r="H18" s="214">
        <v>1428</v>
      </c>
      <c r="I18" s="214">
        <v>663</v>
      </c>
      <c r="J18" s="214">
        <v>1289</v>
      </c>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row>
    <row r="19" spans="1:34" ht="10.5" customHeight="1">
      <c r="A19" s="571"/>
      <c r="B19" s="337" t="s">
        <v>455</v>
      </c>
      <c r="C19" s="45"/>
      <c r="D19" s="572">
        <v>47</v>
      </c>
      <c r="E19" s="573">
        <v>1006</v>
      </c>
      <c r="F19" s="214">
        <v>3685</v>
      </c>
      <c r="G19" s="214">
        <v>3521</v>
      </c>
      <c r="H19" s="214">
        <v>1533</v>
      </c>
      <c r="I19" s="214">
        <v>668</v>
      </c>
      <c r="J19" s="214">
        <v>1320</v>
      </c>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row>
    <row r="20" spans="1:34" ht="10.5" customHeight="1">
      <c r="A20" s="571"/>
      <c r="B20" s="337" t="s">
        <v>456</v>
      </c>
      <c r="C20" s="45"/>
      <c r="D20" s="572">
        <v>44</v>
      </c>
      <c r="E20" s="573">
        <v>1058</v>
      </c>
      <c r="F20" s="214">
        <v>3482</v>
      </c>
      <c r="G20" s="214">
        <v>3476</v>
      </c>
      <c r="H20" s="214">
        <v>1457</v>
      </c>
      <c r="I20" s="214">
        <v>682</v>
      </c>
      <c r="J20" s="214">
        <v>1337</v>
      </c>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row>
    <row r="21" spans="1:34" ht="10.5">
      <c r="A21" s="571"/>
      <c r="B21" s="337" t="s">
        <v>457</v>
      </c>
      <c r="C21" s="45"/>
      <c r="D21" s="572">
        <v>36</v>
      </c>
      <c r="E21" s="573">
        <v>795</v>
      </c>
      <c r="F21" s="214">
        <v>2827</v>
      </c>
      <c r="G21" s="214">
        <v>2901</v>
      </c>
      <c r="H21" s="214">
        <v>1157</v>
      </c>
      <c r="I21" s="214">
        <v>557</v>
      </c>
      <c r="J21" s="214">
        <v>1187</v>
      </c>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row>
    <row r="22" spans="1:34" ht="7.5" customHeight="1">
      <c r="A22" s="571"/>
      <c r="B22" s="337"/>
      <c r="C22" s="45"/>
      <c r="D22" s="574"/>
      <c r="E22" s="575"/>
      <c r="F22" s="575"/>
      <c r="G22" s="575"/>
      <c r="H22" s="576"/>
      <c r="I22" s="576"/>
      <c r="J22" s="576"/>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row>
    <row r="23" spans="1:34" ht="10.5" customHeight="1">
      <c r="A23" s="571"/>
      <c r="B23" s="337" t="s">
        <v>458</v>
      </c>
      <c r="C23" s="45"/>
      <c r="D23" s="572">
        <v>38</v>
      </c>
      <c r="E23" s="573">
        <v>948</v>
      </c>
      <c r="F23" s="214">
        <v>2934</v>
      </c>
      <c r="G23" s="214">
        <v>2962</v>
      </c>
      <c r="H23" s="214">
        <v>1211</v>
      </c>
      <c r="I23" s="214">
        <v>584</v>
      </c>
      <c r="J23" s="214">
        <v>1167</v>
      </c>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row>
    <row r="24" spans="1:34" ht="10.5" customHeight="1">
      <c r="A24" s="571"/>
      <c r="B24" s="337" t="s">
        <v>459</v>
      </c>
      <c r="C24" s="45"/>
      <c r="D24" s="572">
        <v>120</v>
      </c>
      <c r="E24" s="573">
        <v>2433</v>
      </c>
      <c r="F24" s="214">
        <v>8732</v>
      </c>
      <c r="G24" s="214">
        <v>8515</v>
      </c>
      <c r="H24" s="214">
        <v>3663</v>
      </c>
      <c r="I24" s="214">
        <v>1647</v>
      </c>
      <c r="J24" s="214">
        <v>3205</v>
      </c>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row>
    <row r="25" spans="1:34" ht="10.5" customHeight="1">
      <c r="A25" s="571"/>
      <c r="B25" s="337" t="s">
        <v>460</v>
      </c>
      <c r="C25" s="45"/>
      <c r="D25" s="572">
        <v>44</v>
      </c>
      <c r="E25" s="573">
        <v>1049</v>
      </c>
      <c r="F25" s="214">
        <v>3357</v>
      </c>
      <c r="G25" s="214">
        <v>3312</v>
      </c>
      <c r="H25" s="214">
        <v>1393</v>
      </c>
      <c r="I25" s="214">
        <v>648</v>
      </c>
      <c r="J25" s="214">
        <v>1271</v>
      </c>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row>
    <row r="26" spans="1:34" ht="10.5" customHeight="1">
      <c r="A26" s="571"/>
      <c r="B26" s="337" t="s">
        <v>461</v>
      </c>
      <c r="C26" s="45"/>
      <c r="D26" s="572">
        <v>62</v>
      </c>
      <c r="E26" s="573">
        <v>1331</v>
      </c>
      <c r="F26" s="214">
        <v>4621</v>
      </c>
      <c r="G26" s="214">
        <v>4429</v>
      </c>
      <c r="H26" s="214">
        <v>1968</v>
      </c>
      <c r="I26" s="214">
        <v>839</v>
      </c>
      <c r="J26" s="214">
        <v>1622</v>
      </c>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row>
    <row r="27" spans="1:34" ht="10.5" customHeight="1">
      <c r="A27" s="571"/>
      <c r="B27" s="337" t="s">
        <v>462</v>
      </c>
      <c r="C27" s="45"/>
      <c r="D27" s="572">
        <v>52</v>
      </c>
      <c r="E27" s="573">
        <v>1190</v>
      </c>
      <c r="F27" s="214">
        <v>4031</v>
      </c>
      <c r="G27" s="214">
        <v>3709</v>
      </c>
      <c r="H27" s="214">
        <v>1643</v>
      </c>
      <c r="I27" s="214">
        <v>693</v>
      </c>
      <c r="J27" s="214">
        <v>1373</v>
      </c>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row>
    <row r="28" spans="1:34" ht="7.5" customHeight="1">
      <c r="A28" s="571"/>
      <c r="B28" s="337"/>
      <c r="C28" s="45"/>
      <c r="D28" s="574"/>
      <c r="E28" s="575"/>
      <c r="F28" s="575"/>
      <c r="G28" s="575"/>
      <c r="H28" s="576"/>
      <c r="I28" s="576"/>
      <c r="J28" s="576"/>
      <c r="K28" s="570"/>
      <c r="L28" s="570"/>
      <c r="M28" s="570"/>
      <c r="N28" s="570"/>
      <c r="O28" s="570"/>
      <c r="P28" s="570"/>
      <c r="Q28" s="570"/>
      <c r="R28" s="570"/>
      <c r="S28" s="570"/>
      <c r="T28" s="570"/>
      <c r="U28" s="570"/>
      <c r="V28" s="570"/>
      <c r="W28" s="570"/>
      <c r="X28" s="570"/>
      <c r="Y28" s="570"/>
      <c r="Z28" s="570"/>
      <c r="AA28" s="570"/>
      <c r="AB28" s="570"/>
      <c r="AC28" s="570"/>
      <c r="AD28" s="570"/>
      <c r="AE28" s="570"/>
      <c r="AF28" s="570"/>
      <c r="AG28" s="570"/>
      <c r="AH28" s="570"/>
    </row>
    <row r="29" spans="1:34" ht="10.5" customHeight="1">
      <c r="A29" s="571"/>
      <c r="B29" s="337" t="s">
        <v>463</v>
      </c>
      <c r="C29" s="45"/>
      <c r="D29" s="572">
        <v>65</v>
      </c>
      <c r="E29" s="573">
        <v>1450</v>
      </c>
      <c r="F29" s="214">
        <v>5081</v>
      </c>
      <c r="G29" s="214">
        <v>4952</v>
      </c>
      <c r="H29" s="214">
        <v>2112</v>
      </c>
      <c r="I29" s="214">
        <v>964</v>
      </c>
      <c r="J29" s="214">
        <v>1876</v>
      </c>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row>
    <row r="30" spans="1:34" ht="10.5" customHeight="1">
      <c r="A30" s="571"/>
      <c r="B30" s="337" t="s">
        <v>464</v>
      </c>
      <c r="C30" s="45"/>
      <c r="D30" s="572">
        <v>16</v>
      </c>
      <c r="E30" s="573">
        <v>390</v>
      </c>
      <c r="F30" s="214">
        <v>1386</v>
      </c>
      <c r="G30" s="214">
        <v>1531</v>
      </c>
      <c r="H30" s="214">
        <v>672</v>
      </c>
      <c r="I30" s="214">
        <v>301</v>
      </c>
      <c r="J30" s="214">
        <v>558</v>
      </c>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c r="AH30" s="570"/>
    </row>
    <row r="31" spans="1:34" ht="10.5" customHeight="1">
      <c r="A31" s="571"/>
      <c r="B31" s="337" t="s">
        <v>465</v>
      </c>
      <c r="C31" s="45"/>
      <c r="D31" s="572">
        <v>27</v>
      </c>
      <c r="E31" s="573">
        <v>683</v>
      </c>
      <c r="F31" s="214">
        <v>2459</v>
      </c>
      <c r="G31" s="214">
        <v>2172</v>
      </c>
      <c r="H31" s="214">
        <v>897</v>
      </c>
      <c r="I31" s="214">
        <v>421</v>
      </c>
      <c r="J31" s="214">
        <v>854</v>
      </c>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row>
    <row r="32" spans="1:34" ht="10.5" customHeight="1">
      <c r="A32" s="571"/>
      <c r="B32" s="337" t="s">
        <v>466</v>
      </c>
      <c r="C32" s="45"/>
      <c r="D32" s="572">
        <v>19</v>
      </c>
      <c r="E32" s="573">
        <v>411</v>
      </c>
      <c r="F32" s="214">
        <v>1417</v>
      </c>
      <c r="G32" s="214">
        <v>1482</v>
      </c>
      <c r="H32" s="214">
        <v>624</v>
      </c>
      <c r="I32" s="214">
        <v>282</v>
      </c>
      <c r="J32" s="214">
        <v>576</v>
      </c>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row>
    <row r="33" spans="1:34" ht="7.5" customHeight="1">
      <c r="A33" s="571"/>
      <c r="B33" s="337"/>
      <c r="C33" s="577"/>
      <c r="D33" s="578"/>
      <c r="E33" s="579"/>
      <c r="F33" s="579"/>
      <c r="G33" s="578"/>
      <c r="H33" s="578"/>
      <c r="I33" s="578"/>
      <c r="J33" s="578"/>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row>
    <row r="34" spans="1:34" ht="11.1" customHeight="1">
      <c r="A34" s="686" t="s">
        <v>328</v>
      </c>
      <c r="B34" s="686"/>
      <c r="C34" s="17"/>
      <c r="D34" s="580">
        <v>447</v>
      </c>
      <c r="E34" s="189">
        <f t="shared" ref="E34" si="2">SUM(E35:E42)</f>
        <v>7718</v>
      </c>
      <c r="F34" s="189">
        <v>33715</v>
      </c>
      <c r="G34" s="189">
        <v>32870</v>
      </c>
      <c r="H34" s="189">
        <v>13876</v>
      </c>
      <c r="I34" s="189">
        <v>6555</v>
      </c>
      <c r="J34" s="189">
        <v>12439</v>
      </c>
      <c r="K34" s="581"/>
      <c r="L34" s="570"/>
      <c r="M34" s="570"/>
      <c r="N34" s="570"/>
      <c r="O34" s="570"/>
      <c r="P34" s="570"/>
      <c r="Q34" s="570"/>
      <c r="R34" s="570"/>
      <c r="S34" s="570"/>
      <c r="T34" s="570"/>
      <c r="U34" s="570"/>
      <c r="V34" s="570"/>
      <c r="W34" s="570"/>
      <c r="X34" s="570"/>
      <c r="Y34" s="570"/>
      <c r="Z34" s="570"/>
      <c r="AA34" s="570"/>
      <c r="AB34" s="570"/>
      <c r="AC34" s="570"/>
      <c r="AD34" s="570"/>
      <c r="AE34" s="570"/>
      <c r="AF34" s="570"/>
      <c r="AG34" s="570"/>
      <c r="AH34" s="570"/>
    </row>
    <row r="35" spans="1:34" ht="11.1" customHeight="1">
      <c r="A35" s="571"/>
      <c r="B35" s="571" t="s">
        <v>467</v>
      </c>
      <c r="C35" s="17"/>
      <c r="D35" s="580">
        <v>52</v>
      </c>
      <c r="E35" s="189">
        <v>876</v>
      </c>
      <c r="F35" s="189">
        <v>3995</v>
      </c>
      <c r="G35" s="189">
        <v>3906</v>
      </c>
      <c r="H35" s="189">
        <v>1605</v>
      </c>
      <c r="I35" s="189">
        <v>794</v>
      </c>
      <c r="J35" s="189">
        <v>1507</v>
      </c>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row>
    <row r="36" spans="1:34" ht="11.1" customHeight="1">
      <c r="A36" s="571"/>
      <c r="B36" s="571" t="s">
        <v>468</v>
      </c>
      <c r="C36" s="17"/>
      <c r="D36" s="580">
        <v>61</v>
      </c>
      <c r="E36" s="189">
        <v>1000</v>
      </c>
      <c r="F36" s="189">
        <v>4655</v>
      </c>
      <c r="G36" s="189">
        <v>4738</v>
      </c>
      <c r="H36" s="189">
        <v>2031</v>
      </c>
      <c r="I36" s="189">
        <v>939</v>
      </c>
      <c r="J36" s="189">
        <v>1768</v>
      </c>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row>
    <row r="37" spans="1:34" ht="11.1" customHeight="1">
      <c r="A37" s="571"/>
      <c r="B37" s="571" t="s">
        <v>469</v>
      </c>
      <c r="C37" s="17"/>
      <c r="D37" s="580">
        <v>107</v>
      </c>
      <c r="E37" s="189">
        <v>1738</v>
      </c>
      <c r="F37" s="189">
        <v>7820</v>
      </c>
      <c r="G37" s="189">
        <v>6794</v>
      </c>
      <c r="H37" s="189">
        <v>2923</v>
      </c>
      <c r="I37" s="189">
        <v>1307</v>
      </c>
      <c r="J37" s="189">
        <v>2564</v>
      </c>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row>
    <row r="38" spans="1:34" ht="11.1" customHeight="1">
      <c r="A38" s="571"/>
      <c r="B38" s="571" t="s">
        <v>470</v>
      </c>
      <c r="C38" s="17"/>
      <c r="D38" s="580">
        <v>71</v>
      </c>
      <c r="E38" s="189">
        <v>1176</v>
      </c>
      <c r="F38" s="189">
        <v>5120</v>
      </c>
      <c r="G38" s="189">
        <v>5134</v>
      </c>
      <c r="H38" s="189">
        <v>2152</v>
      </c>
      <c r="I38" s="189">
        <v>1049</v>
      </c>
      <c r="J38" s="189">
        <v>1933</v>
      </c>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row>
    <row r="39" spans="1:34" ht="7.5" customHeight="1">
      <c r="A39" s="571"/>
      <c r="B39" s="571"/>
      <c r="C39" s="17"/>
      <c r="D39" s="51"/>
      <c r="E39" s="17"/>
      <c r="F39" s="17"/>
      <c r="G39" s="17"/>
      <c r="H39" s="17"/>
      <c r="I39" s="17"/>
      <c r="J39" s="17"/>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row>
    <row r="40" spans="1:34" ht="11.1" customHeight="1">
      <c r="A40" s="571"/>
      <c r="B40" s="571" t="s">
        <v>471</v>
      </c>
      <c r="C40" s="17"/>
      <c r="D40" s="582">
        <v>62</v>
      </c>
      <c r="E40" s="188">
        <v>1079</v>
      </c>
      <c r="F40" s="579">
        <v>4675</v>
      </c>
      <c r="G40" s="189">
        <v>4866</v>
      </c>
      <c r="H40" s="579">
        <v>1998</v>
      </c>
      <c r="I40" s="579">
        <v>1004</v>
      </c>
      <c r="J40" s="578">
        <v>1864</v>
      </c>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row>
    <row r="41" spans="1:34" ht="11.1" customHeight="1">
      <c r="A41" s="571"/>
      <c r="B41" s="571" t="s">
        <v>472</v>
      </c>
      <c r="C41" s="17"/>
      <c r="D41" s="580">
        <v>58</v>
      </c>
      <c r="E41" s="189">
        <v>1140</v>
      </c>
      <c r="F41" s="189">
        <v>4740</v>
      </c>
      <c r="G41" s="189">
        <v>4588</v>
      </c>
      <c r="H41" s="189">
        <v>2013</v>
      </c>
      <c r="I41" s="189">
        <v>889</v>
      </c>
      <c r="J41" s="189">
        <v>1686</v>
      </c>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row>
    <row r="42" spans="1:34" ht="11.1" customHeight="1">
      <c r="A42" s="571"/>
      <c r="B42" s="571" t="s">
        <v>473</v>
      </c>
      <c r="C42" s="17"/>
      <c r="D42" s="580">
        <v>36</v>
      </c>
      <c r="E42" s="189">
        <v>709</v>
      </c>
      <c r="F42" s="189">
        <v>2710</v>
      </c>
      <c r="G42" s="189">
        <v>2844</v>
      </c>
      <c r="H42" s="189">
        <v>1154</v>
      </c>
      <c r="I42" s="189">
        <v>573</v>
      </c>
      <c r="J42" s="189">
        <v>1117</v>
      </c>
      <c r="K42" s="570"/>
      <c r="L42" s="570"/>
      <c r="M42" s="570"/>
      <c r="N42" s="570"/>
      <c r="O42" s="570"/>
      <c r="P42" s="570"/>
      <c r="Q42" s="570"/>
      <c r="R42" s="570"/>
      <c r="S42" s="570"/>
      <c r="T42" s="570"/>
      <c r="U42" s="570"/>
      <c r="V42" s="570"/>
      <c r="W42" s="570"/>
      <c r="X42" s="570"/>
      <c r="Y42" s="570"/>
      <c r="Z42" s="570"/>
      <c r="AA42" s="570"/>
      <c r="AB42" s="570"/>
      <c r="AC42" s="570"/>
      <c r="AD42" s="570"/>
      <c r="AE42" s="570"/>
      <c r="AF42" s="570"/>
      <c r="AG42" s="570"/>
      <c r="AH42" s="570"/>
    </row>
    <row r="43" spans="1:34" ht="7.5" customHeight="1">
      <c r="A43" s="571"/>
      <c r="B43" s="571"/>
      <c r="C43" s="17"/>
      <c r="D43" s="582"/>
      <c r="E43" s="188"/>
      <c r="F43" s="579"/>
      <c r="G43" s="579"/>
      <c r="H43" s="579"/>
      <c r="I43" s="578"/>
      <c r="J43" s="579"/>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row>
    <row r="44" spans="1:34" ht="10.5" customHeight="1">
      <c r="A44" s="675" t="s">
        <v>474</v>
      </c>
      <c r="B44" s="675"/>
      <c r="C44" s="583"/>
      <c r="D44" s="580">
        <v>101</v>
      </c>
      <c r="E44" s="579">
        <v>2135</v>
      </c>
      <c r="F44" s="579">
        <v>8982</v>
      </c>
      <c r="G44" s="579">
        <v>7952</v>
      </c>
      <c r="H44" s="579">
        <v>3210</v>
      </c>
      <c r="I44" s="579">
        <v>1555</v>
      </c>
      <c r="J44" s="579">
        <v>3187</v>
      </c>
      <c r="K44" s="584"/>
      <c r="L44" s="570"/>
      <c r="M44" s="570"/>
      <c r="N44" s="570"/>
      <c r="O44" s="570"/>
      <c r="P44" s="570"/>
      <c r="Q44" s="570"/>
      <c r="R44" s="570"/>
      <c r="S44" s="570"/>
      <c r="T44" s="570"/>
      <c r="U44" s="570"/>
      <c r="V44" s="570"/>
      <c r="W44" s="570"/>
      <c r="X44" s="570"/>
      <c r="Y44" s="570"/>
      <c r="Z44" s="570"/>
      <c r="AA44" s="570"/>
      <c r="AB44" s="570"/>
      <c r="AC44" s="570"/>
      <c r="AD44" s="570"/>
      <c r="AE44" s="570"/>
      <c r="AF44" s="570"/>
      <c r="AG44" s="570"/>
      <c r="AH44" s="570"/>
    </row>
    <row r="45" spans="1:34" ht="10.5" customHeight="1">
      <c r="A45" s="337"/>
      <c r="B45" s="337" t="s">
        <v>475</v>
      </c>
      <c r="C45" s="583"/>
      <c r="D45" s="578">
        <v>26</v>
      </c>
      <c r="E45" s="578">
        <v>506</v>
      </c>
      <c r="F45" s="578">
        <v>1924</v>
      </c>
      <c r="G45" s="189">
        <v>1604</v>
      </c>
      <c r="H45" s="578">
        <v>671</v>
      </c>
      <c r="I45" s="578">
        <v>287</v>
      </c>
      <c r="J45" s="578">
        <v>646</v>
      </c>
      <c r="K45" s="570"/>
      <c r="L45" s="570"/>
      <c r="M45" s="570"/>
      <c r="N45" s="570"/>
      <c r="O45" s="570"/>
      <c r="P45" s="570"/>
      <c r="Q45" s="570"/>
      <c r="R45" s="570"/>
      <c r="S45" s="570"/>
      <c r="T45" s="570"/>
      <c r="U45" s="570"/>
      <c r="V45" s="570"/>
      <c r="W45" s="570"/>
      <c r="X45" s="570"/>
      <c r="Y45" s="570"/>
      <c r="Z45" s="570"/>
      <c r="AA45" s="570"/>
      <c r="AB45" s="570"/>
      <c r="AC45" s="570"/>
      <c r="AD45" s="570"/>
      <c r="AE45" s="570"/>
      <c r="AF45" s="570"/>
      <c r="AG45" s="570"/>
      <c r="AH45" s="570"/>
    </row>
    <row r="46" spans="1:34" ht="10.5" customHeight="1">
      <c r="A46" s="337"/>
      <c r="B46" s="337" t="s">
        <v>476</v>
      </c>
      <c r="C46" s="583"/>
      <c r="D46" s="578">
        <v>35</v>
      </c>
      <c r="E46" s="578">
        <v>738</v>
      </c>
      <c r="F46" s="578">
        <v>3380</v>
      </c>
      <c r="G46" s="189">
        <v>2905</v>
      </c>
      <c r="H46" s="578">
        <v>1167</v>
      </c>
      <c r="I46" s="578">
        <v>561</v>
      </c>
      <c r="J46" s="578">
        <v>1177</v>
      </c>
      <c r="K46" s="570"/>
      <c r="L46" s="570"/>
      <c r="M46" s="570"/>
      <c r="N46" s="570"/>
      <c r="O46" s="570"/>
      <c r="P46" s="570"/>
      <c r="Q46" s="570"/>
      <c r="R46" s="570"/>
      <c r="S46" s="570"/>
      <c r="T46" s="570"/>
      <c r="U46" s="570"/>
      <c r="V46" s="570"/>
      <c r="W46" s="570"/>
      <c r="X46" s="570"/>
      <c r="Y46" s="570"/>
      <c r="Z46" s="570"/>
      <c r="AA46" s="570"/>
      <c r="AB46" s="570"/>
      <c r="AC46" s="570"/>
      <c r="AD46" s="570"/>
      <c r="AE46" s="570"/>
      <c r="AF46" s="570"/>
      <c r="AG46" s="570"/>
      <c r="AH46" s="570"/>
    </row>
    <row r="47" spans="1:34" ht="10.5">
      <c r="A47" s="337"/>
      <c r="B47" s="337" t="s">
        <v>477</v>
      </c>
      <c r="C47" s="583"/>
      <c r="D47" s="578">
        <v>40</v>
      </c>
      <c r="E47" s="578">
        <v>891</v>
      </c>
      <c r="F47" s="578">
        <v>3678</v>
      </c>
      <c r="G47" s="189">
        <v>3443</v>
      </c>
      <c r="H47" s="578">
        <v>1372</v>
      </c>
      <c r="I47" s="578">
        <v>707</v>
      </c>
      <c r="J47" s="578">
        <v>1364</v>
      </c>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row>
    <row r="48" spans="1:34" ht="7.5" customHeight="1">
      <c r="A48" s="571"/>
      <c r="B48" s="571"/>
      <c r="C48" s="17"/>
      <c r="D48" s="580"/>
      <c r="E48" s="188"/>
      <c r="F48" s="188"/>
      <c r="G48" s="188"/>
      <c r="H48" s="188"/>
      <c r="I48" s="189"/>
      <c r="J48" s="188"/>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row>
    <row r="49" spans="1:34" ht="10.5" customHeight="1">
      <c r="A49" s="675" t="s">
        <v>478</v>
      </c>
      <c r="B49" s="675"/>
      <c r="C49" s="583"/>
      <c r="D49" s="188">
        <v>31</v>
      </c>
      <c r="E49" s="579">
        <v>639</v>
      </c>
      <c r="F49" s="579">
        <v>2508</v>
      </c>
      <c r="G49" s="189">
        <v>2381</v>
      </c>
      <c r="H49" s="579">
        <v>969</v>
      </c>
      <c r="I49" s="579">
        <v>475</v>
      </c>
      <c r="J49" s="579">
        <v>937</v>
      </c>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570"/>
    </row>
    <row r="50" spans="1:34" ht="7.5" customHeight="1">
      <c r="A50" s="366"/>
      <c r="B50" s="366"/>
      <c r="C50" s="366"/>
      <c r="D50" s="585"/>
      <c r="E50" s="366"/>
      <c r="F50" s="366"/>
      <c r="G50" s="366"/>
      <c r="H50" s="366"/>
      <c r="I50" s="366"/>
      <c r="J50" s="366"/>
      <c r="K50" s="570"/>
      <c r="L50" s="570"/>
      <c r="M50" s="570"/>
      <c r="N50" s="570"/>
      <c r="O50" s="570"/>
      <c r="P50" s="570"/>
      <c r="Q50" s="570"/>
      <c r="R50" s="570"/>
      <c r="S50" s="570"/>
      <c r="T50" s="570"/>
      <c r="U50" s="570"/>
      <c r="V50" s="570"/>
      <c r="W50" s="570"/>
      <c r="X50" s="570"/>
      <c r="Y50" s="570"/>
      <c r="Z50" s="570"/>
      <c r="AA50" s="570"/>
      <c r="AB50" s="570"/>
      <c r="AC50" s="570"/>
      <c r="AD50" s="570"/>
      <c r="AE50" s="570"/>
      <c r="AF50" s="570"/>
      <c r="AG50" s="570"/>
      <c r="AH50" s="570"/>
    </row>
    <row r="51" spans="1:34" s="74" customFormat="1" ht="10.5" customHeight="1">
      <c r="A51" s="675" t="s">
        <v>479</v>
      </c>
      <c r="B51" s="675"/>
      <c r="C51" s="367"/>
      <c r="D51" s="578">
        <f t="shared" ref="D51:J51" si="3">SUM(D53:D86)</f>
        <v>481</v>
      </c>
      <c r="E51" s="578">
        <f t="shared" si="3"/>
        <v>10485.9</v>
      </c>
      <c r="F51" s="578">
        <f t="shared" si="3"/>
        <v>42896</v>
      </c>
      <c r="G51" s="578">
        <f t="shared" si="3"/>
        <v>41276</v>
      </c>
      <c r="H51" s="578">
        <f t="shared" si="3"/>
        <v>16444</v>
      </c>
      <c r="I51" s="578">
        <f t="shared" si="3"/>
        <v>8281</v>
      </c>
      <c r="J51" s="578">
        <f t="shared" si="3"/>
        <v>16551</v>
      </c>
      <c r="K51" s="586"/>
      <c r="L51" s="586"/>
      <c r="M51" s="586"/>
      <c r="N51" s="586"/>
      <c r="O51" s="586"/>
      <c r="P51" s="586"/>
      <c r="Q51" s="586"/>
      <c r="R51" s="586"/>
      <c r="S51" s="586"/>
      <c r="T51" s="586"/>
      <c r="U51" s="586"/>
      <c r="V51" s="586"/>
      <c r="W51" s="586"/>
    </row>
    <row r="52" spans="1:34" s="74" customFormat="1" ht="7.5" customHeight="1">
      <c r="A52" s="341"/>
      <c r="B52" s="587"/>
      <c r="C52" s="355"/>
      <c r="D52" s="582"/>
      <c r="E52" s="578"/>
      <c r="F52" s="578"/>
      <c r="G52" s="578"/>
      <c r="H52" s="578"/>
      <c r="I52" s="578"/>
      <c r="J52" s="578"/>
      <c r="K52" s="586"/>
      <c r="L52" s="586"/>
      <c r="M52" s="586"/>
      <c r="N52" s="586"/>
      <c r="O52" s="586"/>
      <c r="P52" s="586"/>
      <c r="Q52" s="586"/>
      <c r="R52" s="586"/>
      <c r="S52" s="586"/>
      <c r="T52" s="586"/>
      <c r="U52" s="586"/>
      <c r="V52" s="586"/>
      <c r="W52" s="586"/>
    </row>
    <row r="53" spans="1:34" s="74" customFormat="1" ht="10.5" customHeight="1">
      <c r="A53" s="355"/>
      <c r="B53" s="341" t="s">
        <v>331</v>
      </c>
      <c r="C53" s="355"/>
      <c r="D53" s="582">
        <v>36</v>
      </c>
      <c r="E53" s="579">
        <v>968</v>
      </c>
      <c r="F53" s="579">
        <v>3683</v>
      </c>
      <c r="G53" s="579">
        <v>3650</v>
      </c>
      <c r="H53" s="579">
        <v>1428</v>
      </c>
      <c r="I53" s="579">
        <v>735</v>
      </c>
      <c r="J53" s="579">
        <v>1487</v>
      </c>
      <c r="K53" s="586"/>
      <c r="L53" s="586"/>
      <c r="M53" s="586"/>
      <c r="N53" s="586"/>
      <c r="O53" s="586"/>
      <c r="P53" s="586"/>
      <c r="Q53" s="586"/>
      <c r="R53" s="586"/>
      <c r="S53" s="586"/>
      <c r="T53" s="586"/>
      <c r="U53" s="586"/>
      <c r="V53" s="586"/>
      <c r="W53" s="586"/>
    </row>
    <row r="54" spans="1:34" s="74" customFormat="1" ht="10.5" customHeight="1">
      <c r="A54" s="355"/>
      <c r="B54" s="341" t="s">
        <v>480</v>
      </c>
      <c r="C54" s="367"/>
      <c r="D54" s="579">
        <v>29</v>
      </c>
      <c r="E54" s="579">
        <v>639</v>
      </c>
      <c r="F54" s="579">
        <v>2443</v>
      </c>
      <c r="G54" s="579">
        <v>2370</v>
      </c>
      <c r="H54" s="579">
        <v>1017</v>
      </c>
      <c r="I54" s="579">
        <v>441</v>
      </c>
      <c r="J54" s="579">
        <v>912</v>
      </c>
    </row>
    <row r="55" spans="1:34" s="74" customFormat="1" ht="10.5" customHeight="1">
      <c r="A55" s="355"/>
      <c r="B55" s="341" t="s">
        <v>333</v>
      </c>
      <c r="C55" s="355"/>
      <c r="D55" s="582">
        <v>89</v>
      </c>
      <c r="E55" s="579">
        <v>1975</v>
      </c>
      <c r="F55" s="579">
        <v>8319</v>
      </c>
      <c r="G55" s="579">
        <v>8016</v>
      </c>
      <c r="H55" s="579">
        <v>3187</v>
      </c>
      <c r="I55" s="579">
        <v>1624</v>
      </c>
      <c r="J55" s="579">
        <v>3205</v>
      </c>
    </row>
    <row r="56" spans="1:34" s="74" customFormat="1" ht="10.5" customHeight="1">
      <c r="A56" s="355"/>
      <c r="B56" s="341" t="s">
        <v>334</v>
      </c>
      <c r="C56" s="246"/>
      <c r="D56" s="582">
        <v>32</v>
      </c>
      <c r="E56" s="579">
        <v>647</v>
      </c>
      <c r="F56" s="579">
        <v>3088</v>
      </c>
      <c r="G56" s="579">
        <v>3012</v>
      </c>
      <c r="H56" s="579">
        <v>1097</v>
      </c>
      <c r="I56" s="579">
        <v>643</v>
      </c>
      <c r="J56" s="579">
        <v>1272</v>
      </c>
    </row>
    <row r="57" spans="1:34" s="74" customFormat="1" ht="10.5" customHeight="1">
      <c r="A57" s="355"/>
      <c r="B57" s="341" t="s">
        <v>335</v>
      </c>
      <c r="C57" s="246"/>
      <c r="D57" s="582">
        <v>47</v>
      </c>
      <c r="E57" s="579">
        <v>960</v>
      </c>
      <c r="F57" s="579">
        <v>3978</v>
      </c>
      <c r="G57" s="579">
        <v>4210</v>
      </c>
      <c r="H57" s="579">
        <v>1673</v>
      </c>
      <c r="I57" s="579">
        <v>841</v>
      </c>
      <c r="J57" s="579">
        <v>1696</v>
      </c>
    </row>
    <row r="58" spans="1:34" s="74" customFormat="1" ht="7.5" customHeight="1">
      <c r="A58" s="355"/>
      <c r="B58" s="341"/>
      <c r="C58" s="246"/>
      <c r="D58" s="582"/>
      <c r="E58" s="579"/>
      <c r="F58" s="579"/>
      <c r="G58" s="579"/>
      <c r="H58" s="579"/>
      <c r="I58" s="579"/>
      <c r="J58" s="579"/>
    </row>
    <row r="59" spans="1:34" s="74" customFormat="1" ht="10.5" customHeight="1">
      <c r="A59" s="355"/>
      <c r="B59" s="341" t="s">
        <v>336</v>
      </c>
      <c r="C59" s="246"/>
      <c r="D59" s="156">
        <v>7</v>
      </c>
      <c r="E59" s="158">
        <v>173</v>
      </c>
      <c r="F59" s="158">
        <v>785</v>
      </c>
      <c r="G59" s="158">
        <v>740</v>
      </c>
      <c r="H59" s="158">
        <v>308</v>
      </c>
      <c r="I59" s="158">
        <v>135</v>
      </c>
      <c r="J59" s="158">
        <v>297</v>
      </c>
    </row>
    <row r="60" spans="1:34" s="74" customFormat="1" ht="10.5" customHeight="1">
      <c r="A60" s="355"/>
      <c r="B60" s="341" t="s">
        <v>337</v>
      </c>
      <c r="C60" s="246"/>
      <c r="D60" s="156">
        <v>4</v>
      </c>
      <c r="E60" s="158">
        <v>75</v>
      </c>
      <c r="F60" s="158">
        <v>330</v>
      </c>
      <c r="G60" s="158">
        <v>297</v>
      </c>
      <c r="H60" s="158">
        <v>107</v>
      </c>
      <c r="I60" s="158">
        <v>51</v>
      </c>
      <c r="J60" s="158">
        <v>139</v>
      </c>
    </row>
    <row r="61" spans="1:34" s="74" customFormat="1" ht="10.5" customHeight="1">
      <c r="A61" s="355"/>
      <c r="B61" s="341" t="s">
        <v>338</v>
      </c>
      <c r="C61" s="246"/>
      <c r="D61" s="156">
        <v>24</v>
      </c>
      <c r="E61" s="158">
        <v>363</v>
      </c>
      <c r="F61" s="158">
        <v>1693</v>
      </c>
      <c r="G61" s="158">
        <v>1617</v>
      </c>
      <c r="H61" s="158">
        <v>652</v>
      </c>
      <c r="I61" s="158">
        <v>300</v>
      </c>
      <c r="J61" s="158">
        <v>665</v>
      </c>
    </row>
    <row r="62" spans="1:34" s="74" customFormat="1" ht="10.5" customHeight="1">
      <c r="A62" s="355"/>
      <c r="B62" s="339" t="s">
        <v>339</v>
      </c>
      <c r="C62" s="246"/>
      <c r="D62" s="156">
        <v>36</v>
      </c>
      <c r="E62" s="158">
        <v>782</v>
      </c>
      <c r="F62" s="158">
        <v>3254</v>
      </c>
      <c r="G62" s="158">
        <v>2839</v>
      </c>
      <c r="H62" s="158">
        <v>1156</v>
      </c>
      <c r="I62" s="158">
        <v>551</v>
      </c>
      <c r="J62" s="158">
        <v>1132</v>
      </c>
    </row>
    <row r="63" spans="1:34" s="74" customFormat="1" ht="7.5" customHeight="1">
      <c r="A63" s="355"/>
      <c r="B63" s="339"/>
      <c r="C63" s="246"/>
      <c r="D63" s="156"/>
      <c r="E63" s="158"/>
      <c r="F63" s="158"/>
      <c r="G63" s="158"/>
      <c r="H63" s="158"/>
      <c r="I63" s="158"/>
      <c r="J63" s="158"/>
    </row>
    <row r="64" spans="1:34" s="74" customFormat="1" ht="10.5" customHeight="1">
      <c r="A64" s="355"/>
      <c r="B64" s="339" t="s">
        <v>340</v>
      </c>
      <c r="C64" s="246"/>
      <c r="D64" s="156">
        <v>59</v>
      </c>
      <c r="E64" s="158">
        <v>1303</v>
      </c>
      <c r="F64" s="158">
        <v>4569</v>
      </c>
      <c r="G64" s="158">
        <v>4350</v>
      </c>
      <c r="H64" s="158">
        <v>1860</v>
      </c>
      <c r="I64" s="158">
        <v>881</v>
      </c>
      <c r="J64" s="158">
        <v>1609</v>
      </c>
    </row>
    <row r="65" spans="1:10" s="74" customFormat="1" ht="10.5" customHeight="1">
      <c r="A65" s="355"/>
      <c r="B65" s="339" t="s">
        <v>341</v>
      </c>
      <c r="C65" s="246"/>
      <c r="D65" s="156">
        <v>12</v>
      </c>
      <c r="E65" s="158">
        <v>276</v>
      </c>
      <c r="F65" s="158">
        <v>1230</v>
      </c>
      <c r="G65" s="158">
        <v>1117</v>
      </c>
      <c r="H65" s="158">
        <v>458</v>
      </c>
      <c r="I65" s="158">
        <v>223</v>
      </c>
      <c r="J65" s="158">
        <v>436</v>
      </c>
    </row>
    <row r="66" spans="1:10" s="74" customFormat="1" ht="10.5" customHeight="1">
      <c r="A66" s="355"/>
      <c r="B66" s="339" t="s">
        <v>342</v>
      </c>
      <c r="C66" s="246"/>
      <c r="D66" s="156">
        <v>27</v>
      </c>
      <c r="E66" s="158">
        <v>671</v>
      </c>
      <c r="F66" s="158">
        <v>2373</v>
      </c>
      <c r="G66" s="158">
        <v>2395</v>
      </c>
      <c r="H66" s="158">
        <v>1026</v>
      </c>
      <c r="I66" s="158">
        <v>471</v>
      </c>
      <c r="J66" s="158">
        <v>898</v>
      </c>
    </row>
    <row r="67" spans="1:10" s="74" customFormat="1" ht="10.5" customHeight="1">
      <c r="A67" s="355"/>
      <c r="B67" s="339" t="s">
        <v>343</v>
      </c>
      <c r="C67" s="246"/>
      <c r="D67" s="156">
        <v>25</v>
      </c>
      <c r="E67" s="158">
        <v>507.9</v>
      </c>
      <c r="F67" s="158">
        <v>1832</v>
      </c>
      <c r="G67" s="158">
        <v>1765</v>
      </c>
      <c r="H67" s="158">
        <v>709</v>
      </c>
      <c r="I67" s="158">
        <v>358</v>
      </c>
      <c r="J67" s="158">
        <v>698</v>
      </c>
    </row>
    <row r="68" spans="1:10" s="74" customFormat="1" ht="10.5" customHeight="1">
      <c r="A68" s="355"/>
      <c r="B68" s="339" t="s">
        <v>344</v>
      </c>
      <c r="C68" s="246"/>
      <c r="D68" s="156">
        <v>5</v>
      </c>
      <c r="E68" s="158">
        <v>90</v>
      </c>
      <c r="F68" s="158">
        <v>540</v>
      </c>
      <c r="G68" s="158">
        <v>503</v>
      </c>
      <c r="H68" s="158">
        <v>156</v>
      </c>
      <c r="I68" s="158">
        <v>128</v>
      </c>
      <c r="J68" s="158">
        <v>219</v>
      </c>
    </row>
    <row r="69" spans="1:10" s="74" customFormat="1" ht="10.5" customHeight="1">
      <c r="A69" s="355"/>
      <c r="B69" s="339" t="s">
        <v>345</v>
      </c>
      <c r="C69" s="246"/>
      <c r="D69" s="156">
        <v>10</v>
      </c>
      <c r="E69" s="158">
        <v>232</v>
      </c>
      <c r="F69" s="158">
        <v>961</v>
      </c>
      <c r="G69" s="158">
        <v>995</v>
      </c>
      <c r="H69" s="158">
        <v>395</v>
      </c>
      <c r="I69" s="158">
        <v>207</v>
      </c>
      <c r="J69" s="158">
        <v>393</v>
      </c>
    </row>
    <row r="70" spans="1:10" s="74" customFormat="1" ht="7.5" customHeight="1">
      <c r="A70" s="355"/>
      <c r="B70" s="339"/>
      <c r="C70" s="246"/>
      <c r="D70" s="156"/>
      <c r="E70" s="158"/>
      <c r="F70" s="158"/>
      <c r="G70" s="158"/>
      <c r="H70" s="158"/>
      <c r="I70" s="158"/>
      <c r="J70" s="158"/>
    </row>
    <row r="71" spans="1:10" s="74" customFormat="1" ht="10.5" customHeight="1">
      <c r="A71" s="355"/>
      <c r="B71" s="339" t="s">
        <v>346</v>
      </c>
      <c r="C71" s="246"/>
      <c r="D71" s="156">
        <v>5</v>
      </c>
      <c r="E71" s="158">
        <v>119</v>
      </c>
      <c r="F71" s="158">
        <v>317</v>
      </c>
      <c r="G71" s="158">
        <v>364</v>
      </c>
      <c r="H71" s="158">
        <v>146</v>
      </c>
      <c r="I71" s="158">
        <v>68</v>
      </c>
      <c r="J71" s="158">
        <v>150</v>
      </c>
    </row>
    <row r="72" spans="1:10" s="74" customFormat="1" ht="10.5" customHeight="1">
      <c r="A72" s="355"/>
      <c r="B72" s="339" t="s">
        <v>347</v>
      </c>
      <c r="C72" s="246"/>
      <c r="D72" s="156">
        <v>4</v>
      </c>
      <c r="E72" s="158">
        <v>125</v>
      </c>
      <c r="F72" s="158">
        <v>630</v>
      </c>
      <c r="G72" s="158">
        <v>678</v>
      </c>
      <c r="H72" s="158">
        <v>242</v>
      </c>
      <c r="I72" s="158">
        <v>144</v>
      </c>
      <c r="J72" s="158">
        <v>292</v>
      </c>
    </row>
    <row r="73" spans="1:10" s="74" customFormat="1" ht="10.5" customHeight="1">
      <c r="A73" s="355"/>
      <c r="B73" s="339" t="s">
        <v>348</v>
      </c>
      <c r="C73" s="246"/>
      <c r="D73" s="156">
        <v>2</v>
      </c>
      <c r="E73" s="158">
        <v>62</v>
      </c>
      <c r="F73" s="158">
        <v>210</v>
      </c>
      <c r="G73" s="158">
        <v>233</v>
      </c>
      <c r="H73" s="158">
        <v>88</v>
      </c>
      <c r="I73" s="158">
        <v>44</v>
      </c>
      <c r="J73" s="158">
        <v>101</v>
      </c>
    </row>
    <row r="74" spans="1:10" s="74" customFormat="1" ht="10.5" customHeight="1">
      <c r="A74" s="355"/>
      <c r="B74" s="339" t="s">
        <v>349</v>
      </c>
      <c r="C74" s="246"/>
      <c r="D74" s="156">
        <v>5</v>
      </c>
      <c r="E74" s="158">
        <v>91</v>
      </c>
      <c r="F74" s="158">
        <v>410</v>
      </c>
      <c r="G74" s="158">
        <v>372</v>
      </c>
      <c r="H74" s="158">
        <v>140</v>
      </c>
      <c r="I74" s="158">
        <v>74</v>
      </c>
      <c r="J74" s="158">
        <v>158</v>
      </c>
    </row>
    <row r="75" spans="1:10" s="74" customFormat="1" ht="7.5" customHeight="1">
      <c r="A75" s="355"/>
      <c r="B75" s="339"/>
      <c r="C75" s="246"/>
      <c r="D75" s="156"/>
      <c r="E75" s="158"/>
      <c r="F75" s="158"/>
      <c r="G75" s="158"/>
      <c r="H75" s="158"/>
      <c r="I75" s="158"/>
      <c r="J75" s="158"/>
    </row>
    <row r="76" spans="1:10" s="74" customFormat="1" ht="10.5" customHeight="1">
      <c r="A76" s="355"/>
      <c r="B76" s="339" t="s">
        <v>350</v>
      </c>
      <c r="C76" s="246"/>
      <c r="D76" s="156">
        <v>1</v>
      </c>
      <c r="E76" s="158">
        <v>21</v>
      </c>
      <c r="F76" s="158">
        <v>120</v>
      </c>
      <c r="G76" s="158">
        <v>58</v>
      </c>
      <c r="H76" s="158">
        <v>14</v>
      </c>
      <c r="I76" s="158">
        <v>12</v>
      </c>
      <c r="J76" s="158">
        <v>32</v>
      </c>
    </row>
    <row r="77" spans="1:10" s="74" customFormat="1" ht="10.5" customHeight="1">
      <c r="A77" s="355"/>
      <c r="B77" s="339" t="s">
        <v>351</v>
      </c>
      <c r="C77" s="246"/>
      <c r="D77" s="156">
        <v>3</v>
      </c>
      <c r="E77" s="158">
        <v>67</v>
      </c>
      <c r="F77" s="158">
        <v>271</v>
      </c>
      <c r="G77" s="158">
        <v>316</v>
      </c>
      <c r="H77" s="158">
        <v>122</v>
      </c>
      <c r="I77" s="158">
        <v>65</v>
      </c>
      <c r="J77" s="158">
        <v>129</v>
      </c>
    </row>
    <row r="78" spans="1:10" s="74" customFormat="1" ht="10.5" customHeight="1">
      <c r="A78" s="355"/>
      <c r="B78" s="339" t="s">
        <v>352</v>
      </c>
      <c r="C78" s="246"/>
      <c r="D78" s="156">
        <v>1</v>
      </c>
      <c r="E78" s="158">
        <v>35</v>
      </c>
      <c r="F78" s="158">
        <v>120</v>
      </c>
      <c r="G78" s="158">
        <v>118</v>
      </c>
      <c r="H78" s="158">
        <v>40</v>
      </c>
      <c r="I78" s="158">
        <v>21</v>
      </c>
      <c r="J78" s="158">
        <v>57</v>
      </c>
    </row>
    <row r="79" spans="1:10" s="74" customFormat="1" ht="10.5" customHeight="1">
      <c r="A79" s="355"/>
      <c r="B79" s="341" t="s">
        <v>353</v>
      </c>
      <c r="C79" s="246"/>
      <c r="D79" s="156">
        <v>1</v>
      </c>
      <c r="E79" s="158">
        <v>16</v>
      </c>
      <c r="F79" s="158">
        <v>115</v>
      </c>
      <c r="G79" s="158">
        <v>55</v>
      </c>
      <c r="H79" s="158">
        <v>20</v>
      </c>
      <c r="I79" s="158">
        <v>10</v>
      </c>
      <c r="J79" s="158">
        <v>25</v>
      </c>
    </row>
    <row r="80" spans="1:10" s="74" customFormat="1" ht="10.5" customHeight="1">
      <c r="A80" s="355"/>
      <c r="B80" s="341" t="s">
        <v>354</v>
      </c>
      <c r="C80" s="246"/>
      <c r="D80" s="156">
        <v>3</v>
      </c>
      <c r="E80" s="158">
        <v>85</v>
      </c>
      <c r="F80" s="158">
        <v>396</v>
      </c>
      <c r="G80" s="158">
        <v>426</v>
      </c>
      <c r="H80" s="158">
        <v>166</v>
      </c>
      <c r="I80" s="158">
        <v>91</v>
      </c>
      <c r="J80" s="158">
        <v>169</v>
      </c>
    </row>
    <row r="81" spans="1:10" s="74" customFormat="1" ht="7.5" customHeight="1">
      <c r="A81" s="355"/>
      <c r="B81" s="341"/>
      <c r="C81" s="246"/>
      <c r="D81" s="156"/>
      <c r="E81" s="158"/>
      <c r="F81" s="158"/>
      <c r="G81" s="158"/>
      <c r="H81" s="158"/>
      <c r="I81" s="158"/>
      <c r="J81" s="158"/>
    </row>
    <row r="82" spans="1:10" s="74" customFormat="1" ht="10.5" customHeight="1">
      <c r="A82" s="355"/>
      <c r="B82" s="341" t="s">
        <v>355</v>
      </c>
      <c r="C82" s="246"/>
      <c r="D82" s="156">
        <v>1</v>
      </c>
      <c r="E82" s="158">
        <v>16</v>
      </c>
      <c r="F82" s="158">
        <v>100</v>
      </c>
      <c r="G82" s="158">
        <v>31</v>
      </c>
      <c r="H82" s="158">
        <v>9</v>
      </c>
      <c r="I82" s="158">
        <v>7</v>
      </c>
      <c r="J82" s="158">
        <v>15</v>
      </c>
    </row>
    <row r="83" spans="1:10" s="74" customFormat="1" ht="10.5" customHeight="1">
      <c r="A83" s="355"/>
      <c r="B83" s="341" t="s">
        <v>356</v>
      </c>
      <c r="C83" s="246"/>
      <c r="D83" s="156">
        <v>2</v>
      </c>
      <c r="E83" s="158">
        <v>16</v>
      </c>
      <c r="F83" s="158">
        <v>105</v>
      </c>
      <c r="G83" s="158">
        <v>90</v>
      </c>
      <c r="H83" s="158">
        <v>32</v>
      </c>
      <c r="I83" s="158">
        <v>11</v>
      </c>
      <c r="J83" s="158">
        <v>47</v>
      </c>
    </row>
    <row r="84" spans="1:10" s="74" customFormat="1" ht="10.5" customHeight="1">
      <c r="A84" s="355"/>
      <c r="B84" s="341" t="s">
        <v>357</v>
      </c>
      <c r="C84" s="246"/>
      <c r="D84" s="156">
        <v>4</v>
      </c>
      <c r="E84" s="158">
        <v>65</v>
      </c>
      <c r="F84" s="158">
        <v>460</v>
      </c>
      <c r="G84" s="158">
        <v>274</v>
      </c>
      <c r="H84" s="158">
        <v>92</v>
      </c>
      <c r="I84" s="158">
        <v>65</v>
      </c>
      <c r="J84" s="158">
        <v>117</v>
      </c>
    </row>
    <row r="85" spans="1:10" s="74" customFormat="1" ht="10.5" customHeight="1">
      <c r="A85" s="355"/>
      <c r="B85" s="341" t="s">
        <v>358</v>
      </c>
      <c r="C85" s="246"/>
      <c r="D85" s="156">
        <v>6</v>
      </c>
      <c r="E85" s="158">
        <v>94</v>
      </c>
      <c r="F85" s="158">
        <v>534</v>
      </c>
      <c r="G85" s="158">
        <v>357</v>
      </c>
      <c r="H85" s="158">
        <v>97</v>
      </c>
      <c r="I85" s="158">
        <v>74</v>
      </c>
      <c r="J85" s="158">
        <v>186</v>
      </c>
    </row>
    <row r="86" spans="1:10" s="74" customFormat="1" ht="10.5">
      <c r="A86" s="355"/>
      <c r="B86" s="341" t="s">
        <v>359</v>
      </c>
      <c r="C86" s="246"/>
      <c r="D86" s="156">
        <v>1</v>
      </c>
      <c r="E86" s="158">
        <v>12</v>
      </c>
      <c r="F86" s="158">
        <v>30</v>
      </c>
      <c r="G86" s="158">
        <v>28</v>
      </c>
      <c r="H86" s="158">
        <v>7</v>
      </c>
      <c r="I86" s="158">
        <v>6</v>
      </c>
      <c r="J86" s="158">
        <v>15</v>
      </c>
    </row>
    <row r="87" spans="1:10" s="74" customFormat="1" ht="4.1500000000000004" customHeight="1" thickBot="1">
      <c r="A87" s="106"/>
      <c r="B87" s="106"/>
      <c r="C87" s="588"/>
      <c r="D87" s="106"/>
      <c r="E87" s="106"/>
      <c r="F87" s="106"/>
      <c r="G87" s="106"/>
      <c r="H87" s="106"/>
      <c r="I87" s="106"/>
      <c r="J87" s="106"/>
    </row>
    <row r="88" spans="1:10" ht="12.2" customHeight="1" thickTop="1">
      <c r="A88" s="17" t="s">
        <v>481</v>
      </c>
    </row>
    <row r="89" spans="1:10" ht="12.2" customHeight="1">
      <c r="A89" s="17"/>
      <c r="B89" s="589"/>
      <c r="C89" s="589"/>
      <c r="D89" s="589"/>
      <c r="E89" s="589"/>
      <c r="F89" s="589"/>
      <c r="G89" s="589"/>
      <c r="H89" s="589"/>
      <c r="I89" s="589"/>
      <c r="J89" s="589"/>
    </row>
    <row r="90" spans="1:10">
      <c r="B90" s="676"/>
      <c r="C90" s="676"/>
      <c r="D90" s="213"/>
    </row>
    <row r="91" spans="1:10">
      <c r="B91" s="590"/>
      <c r="C91" s="591"/>
      <c r="D91" s="213"/>
    </row>
    <row r="92" spans="1:10">
      <c r="B92" s="676"/>
      <c r="C92" s="676"/>
      <c r="D92" s="213"/>
    </row>
    <row r="93" spans="1:10">
      <c r="B93" s="590"/>
      <c r="C93" s="591"/>
      <c r="D93" s="213"/>
    </row>
    <row r="94" spans="1:10">
      <c r="B94" s="676"/>
      <c r="C94" s="676"/>
      <c r="D94" s="213"/>
    </row>
    <row r="95" spans="1:10">
      <c r="B95" s="592"/>
      <c r="C95" s="592"/>
      <c r="D95" s="213"/>
    </row>
    <row r="96" spans="1:10">
      <c r="B96" s="673"/>
      <c r="C96" s="673"/>
      <c r="D96" s="213"/>
    </row>
    <row r="97" spans="2:4">
      <c r="B97" s="213"/>
      <c r="C97" s="593"/>
      <c r="D97" s="213"/>
    </row>
    <row r="98" spans="2:4">
      <c r="B98" s="213"/>
      <c r="C98" s="593"/>
      <c r="D98" s="213"/>
    </row>
    <row r="99" spans="2:4">
      <c r="B99" s="593"/>
      <c r="C99" s="593"/>
      <c r="D99" s="213"/>
    </row>
    <row r="100" spans="2:4">
      <c r="B100" s="593"/>
      <c r="C100" s="593"/>
      <c r="D100" s="213"/>
    </row>
    <row r="101" spans="2:4">
      <c r="B101" s="593"/>
      <c r="C101" s="593"/>
      <c r="D101" s="213"/>
    </row>
    <row r="102" spans="2:4">
      <c r="B102" s="593"/>
      <c r="C102" s="593"/>
      <c r="D102" s="213"/>
    </row>
    <row r="103" spans="2:4">
      <c r="B103" s="593"/>
      <c r="C103" s="593"/>
      <c r="D103" s="213"/>
    </row>
    <row r="104" spans="2:4">
      <c r="B104" s="593"/>
      <c r="C104" s="593"/>
      <c r="D104" s="213"/>
    </row>
    <row r="105" spans="2:4">
      <c r="B105" s="593"/>
      <c r="C105" s="593"/>
      <c r="D105" s="213"/>
    </row>
    <row r="106" spans="2:4">
      <c r="B106" s="593"/>
      <c r="C106" s="593"/>
      <c r="D106" s="213"/>
    </row>
    <row r="107" spans="2:4">
      <c r="B107" s="593"/>
      <c r="C107" s="593"/>
      <c r="D107" s="213"/>
    </row>
    <row r="108" spans="2:4">
      <c r="B108" s="593"/>
      <c r="C108" s="593"/>
      <c r="D108" s="213"/>
    </row>
    <row r="109" spans="2:4">
      <c r="B109" s="593"/>
      <c r="C109" s="593"/>
      <c r="D109" s="213"/>
    </row>
    <row r="110" spans="2:4">
      <c r="B110" s="593"/>
      <c r="C110" s="593"/>
      <c r="D110" s="213"/>
    </row>
    <row r="111" spans="2:4">
      <c r="B111" s="593"/>
      <c r="C111" s="593"/>
      <c r="D111" s="213"/>
    </row>
    <row r="112" spans="2:4">
      <c r="B112" s="593"/>
      <c r="C112" s="593"/>
      <c r="D112" s="213"/>
    </row>
    <row r="113" spans="2:4">
      <c r="B113" s="593"/>
      <c r="C113" s="593"/>
      <c r="D113" s="213"/>
    </row>
    <row r="114" spans="2:4">
      <c r="B114" s="593"/>
      <c r="C114" s="593"/>
      <c r="D114" s="213"/>
    </row>
    <row r="115" spans="2:4">
      <c r="B115" s="593"/>
      <c r="C115" s="593"/>
      <c r="D115" s="213"/>
    </row>
    <row r="116" spans="2:4">
      <c r="B116" s="593"/>
      <c r="C116" s="593"/>
      <c r="D116" s="213"/>
    </row>
    <row r="117" spans="2:4">
      <c r="B117" s="593"/>
      <c r="C117" s="593"/>
      <c r="D117" s="213"/>
    </row>
    <row r="118" spans="2:4">
      <c r="B118" s="593"/>
      <c r="C118" s="593"/>
      <c r="D118" s="213"/>
    </row>
    <row r="119" spans="2:4">
      <c r="B119" s="673"/>
      <c r="C119" s="673"/>
      <c r="D119" s="213"/>
    </row>
    <row r="120" spans="2:4">
      <c r="B120" s="593"/>
      <c r="C120" s="593"/>
      <c r="D120" s="213"/>
    </row>
    <row r="121" spans="2:4">
      <c r="B121" s="593"/>
      <c r="C121" s="593"/>
      <c r="D121" s="213"/>
    </row>
    <row r="122" spans="2:4">
      <c r="B122" s="593"/>
      <c r="C122" s="593"/>
      <c r="D122" s="213"/>
    </row>
    <row r="123" spans="2:4">
      <c r="B123" s="593"/>
      <c r="C123" s="593"/>
      <c r="D123" s="213"/>
    </row>
    <row r="124" spans="2:4">
      <c r="B124" s="593"/>
      <c r="C124" s="593"/>
      <c r="D124" s="213"/>
    </row>
    <row r="125" spans="2:4">
      <c r="B125" s="593"/>
      <c r="C125" s="593"/>
      <c r="D125" s="213"/>
    </row>
    <row r="126" spans="2:4">
      <c r="B126" s="593"/>
      <c r="C126" s="593"/>
      <c r="D126" s="213"/>
    </row>
    <row r="127" spans="2:4">
      <c r="B127" s="593"/>
      <c r="C127" s="593"/>
      <c r="D127" s="213"/>
    </row>
    <row r="128" spans="2:4">
      <c r="B128" s="593"/>
      <c r="C128" s="593"/>
      <c r="D128" s="213"/>
    </row>
    <row r="129" spans="2:4" ht="13.5">
      <c r="B129" s="673"/>
      <c r="C129" s="674"/>
      <c r="D129" s="213"/>
    </row>
    <row r="130" spans="2:4" ht="13.5">
      <c r="B130" s="673"/>
      <c r="C130" s="674"/>
      <c r="D130" s="213"/>
    </row>
    <row r="131" spans="2:4">
      <c r="B131" s="213"/>
      <c r="C131" s="213"/>
      <c r="D131" s="213"/>
    </row>
    <row r="132" spans="2:4">
      <c r="B132" s="213"/>
      <c r="C132" s="213"/>
      <c r="D132" s="213"/>
    </row>
    <row r="133" spans="2:4">
      <c r="B133" s="213"/>
      <c r="C133" s="213"/>
      <c r="D133" s="213"/>
    </row>
    <row r="134" spans="2:4">
      <c r="B134" s="213"/>
      <c r="C134" s="213"/>
      <c r="D134" s="213"/>
    </row>
    <row r="135" spans="2:4">
      <c r="B135" s="213"/>
      <c r="C135" s="213"/>
      <c r="D135" s="213"/>
    </row>
    <row r="136" spans="2:4">
      <c r="B136" s="213"/>
      <c r="C136" s="213"/>
      <c r="D136" s="213"/>
    </row>
    <row r="137" spans="2:4">
      <c r="B137" s="213"/>
      <c r="C137" s="213"/>
      <c r="D137" s="213"/>
    </row>
    <row r="138" spans="2:4">
      <c r="B138" s="213"/>
      <c r="C138" s="213"/>
      <c r="D138" s="213"/>
    </row>
    <row r="139" spans="2:4">
      <c r="B139" s="213"/>
      <c r="C139" s="213"/>
      <c r="D139" s="213"/>
    </row>
    <row r="140" spans="2:4">
      <c r="B140" s="213"/>
      <c r="C140" s="213"/>
      <c r="D140" s="213"/>
    </row>
    <row r="141" spans="2:4">
      <c r="B141" s="213"/>
      <c r="C141" s="213"/>
      <c r="D141" s="213"/>
    </row>
    <row r="142" spans="2:4">
      <c r="B142" s="213"/>
      <c r="C142" s="213"/>
      <c r="D142" s="213"/>
    </row>
  </sheetData>
  <mergeCells count="20">
    <mergeCell ref="G2:J2"/>
    <mergeCell ref="A5:B5"/>
    <mergeCell ref="A49:B49"/>
    <mergeCell ref="A2:B3"/>
    <mergeCell ref="D2:D3"/>
    <mergeCell ref="E2:E3"/>
    <mergeCell ref="F2:F3"/>
    <mergeCell ref="A7:B7"/>
    <mergeCell ref="A9:B9"/>
    <mergeCell ref="A11:B11"/>
    <mergeCell ref="A34:B34"/>
    <mergeCell ref="A44:B44"/>
    <mergeCell ref="B129:C129"/>
    <mergeCell ref="B130:C130"/>
    <mergeCell ref="A51:B51"/>
    <mergeCell ref="B90:C90"/>
    <mergeCell ref="B92:C92"/>
    <mergeCell ref="B94:C94"/>
    <mergeCell ref="B96:C96"/>
    <mergeCell ref="B119:C119"/>
  </mergeCells>
  <phoneticPr fontId="4"/>
  <printOptions horizontalCentered="1"/>
  <pageMargins left="0.59055118110236227" right="0" top="1.1811023622047245" bottom="0.59055118110236227" header="0.70866141732283472" footer="0.31496062992125984"/>
  <pageSetup paperSize="9" scale="87" orientation="portrait" cellComments="asDisplayed" r:id="rId1"/>
  <headerFooter alignWithMargins="0">
    <oddHeader>&amp;L&amp;9保育所状況&amp;R&amp;9&amp;F　（&amp;A）</oddHeader>
  </headerFooter>
  <rowBreaks count="1" manualBreakCount="1">
    <brk id="5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0"/>
  <sheetViews>
    <sheetView zoomScaleNormal="100" zoomScaleSheetLayoutView="150" workbookViewId="0"/>
  </sheetViews>
  <sheetFormatPr defaultColWidth="8.375" defaultRowHeight="9.75"/>
  <cols>
    <col min="1" max="1" width="0.5" style="202" customWidth="1"/>
    <col min="2" max="2" width="2.625" style="202" customWidth="1"/>
    <col min="3" max="3" width="0.875" style="202" customWidth="1"/>
    <col min="4" max="4" width="1.625" style="202" customWidth="1"/>
    <col min="5" max="5" width="17" style="202" customWidth="1"/>
    <col min="6" max="6" width="0.875" style="202" customWidth="1"/>
    <col min="7" max="9" width="12.625" style="202" customWidth="1"/>
    <col min="10" max="16384" width="8.375" style="202"/>
  </cols>
  <sheetData>
    <row r="1" spans="1:9" ht="14.25" customHeight="1" thickBot="1">
      <c r="A1" s="201"/>
      <c r="B1" s="201"/>
      <c r="C1" s="201"/>
      <c r="D1" s="201"/>
      <c r="E1" s="201"/>
      <c r="F1" s="201"/>
      <c r="G1" s="201"/>
      <c r="H1" s="201"/>
      <c r="I1" s="19" t="s">
        <v>203</v>
      </c>
    </row>
    <row r="2" spans="1:9" ht="14.25" customHeight="1" thickTop="1">
      <c r="A2" s="689" t="s">
        <v>105</v>
      </c>
      <c r="B2" s="689"/>
      <c r="C2" s="689"/>
      <c r="D2" s="689"/>
      <c r="E2" s="689"/>
      <c r="F2" s="203"/>
      <c r="G2" s="352" t="s">
        <v>11</v>
      </c>
      <c r="H2" s="353" t="s">
        <v>12</v>
      </c>
      <c r="I2" s="353" t="s">
        <v>13</v>
      </c>
    </row>
    <row r="3" spans="1:9" s="206" customFormat="1" ht="3.75" customHeight="1">
      <c r="A3" s="690"/>
      <c r="B3" s="690"/>
      <c r="C3" s="690"/>
      <c r="D3" s="690"/>
      <c r="E3" s="690"/>
      <c r="F3" s="204"/>
      <c r="G3" s="205"/>
      <c r="H3" s="205"/>
      <c r="I3" s="205"/>
    </row>
    <row r="4" spans="1:9" ht="14.25" customHeight="1">
      <c r="B4" s="691" t="s">
        <v>106</v>
      </c>
      <c r="D4" s="675" t="s">
        <v>107</v>
      </c>
      <c r="E4" s="675"/>
      <c r="F4" s="212"/>
      <c r="G4" s="216">
        <v>72</v>
      </c>
      <c r="H4" s="216">
        <v>73</v>
      </c>
      <c r="I4" s="216">
        <v>72</v>
      </c>
    </row>
    <row r="5" spans="1:9" ht="14.25" customHeight="1">
      <c r="B5" s="691"/>
      <c r="C5" s="208"/>
      <c r="D5" s="688" t="s">
        <v>108</v>
      </c>
      <c r="E5" s="688"/>
      <c r="F5" s="210"/>
      <c r="G5" s="214">
        <v>83949</v>
      </c>
      <c r="H5" s="214">
        <v>51414</v>
      </c>
      <c r="I5" s="214">
        <v>52328</v>
      </c>
    </row>
    <row r="6" spans="1:9" ht="3.75" customHeight="1">
      <c r="B6" s="207"/>
      <c r="C6" s="208"/>
      <c r="D6" s="209"/>
      <c r="E6" s="209"/>
      <c r="F6" s="210"/>
      <c r="G6" s="211"/>
      <c r="H6" s="189"/>
      <c r="I6" s="189"/>
    </row>
    <row r="7" spans="1:9" ht="14.25" customHeight="1">
      <c r="B7" s="687" t="s">
        <v>109</v>
      </c>
      <c r="C7" s="208"/>
      <c r="D7" s="688" t="s">
        <v>204</v>
      </c>
      <c r="E7" s="688"/>
      <c r="F7" s="210"/>
      <c r="G7" s="211"/>
      <c r="H7" s="189"/>
      <c r="I7" s="189"/>
    </row>
    <row r="8" spans="1:9" ht="14.25" customHeight="1">
      <c r="B8" s="687"/>
      <c r="C8" s="208"/>
      <c r="D8" s="653"/>
      <c r="E8" s="653" t="s">
        <v>110</v>
      </c>
      <c r="F8" s="210"/>
      <c r="G8" s="189">
        <v>2283</v>
      </c>
      <c r="H8" s="189">
        <v>1512</v>
      </c>
      <c r="I8" s="189">
        <v>1503</v>
      </c>
    </row>
    <row r="9" spans="1:9" ht="14.25" customHeight="1">
      <c r="B9" s="687"/>
      <c r="D9" s="201"/>
      <c r="E9" s="651" t="s">
        <v>111</v>
      </c>
      <c r="F9" s="212"/>
      <c r="G9" s="189">
        <v>7286</v>
      </c>
      <c r="H9" s="189">
        <v>8696</v>
      </c>
      <c r="I9" s="189">
        <v>8860</v>
      </c>
    </row>
    <row r="10" spans="1:9" ht="14.25" customHeight="1">
      <c r="B10" s="687"/>
      <c r="C10" s="208"/>
      <c r="D10" s="688" t="s">
        <v>205</v>
      </c>
      <c r="E10" s="688"/>
      <c r="F10" s="210"/>
      <c r="G10" s="189"/>
      <c r="H10" s="189"/>
      <c r="I10" s="189"/>
    </row>
    <row r="11" spans="1:9" ht="14.25" customHeight="1">
      <c r="B11" s="687"/>
      <c r="C11" s="208"/>
      <c r="D11" s="201"/>
      <c r="E11" s="336" t="s">
        <v>110</v>
      </c>
      <c r="F11" s="210"/>
      <c r="G11" s="189">
        <v>22063</v>
      </c>
      <c r="H11" s="189">
        <v>19949</v>
      </c>
      <c r="I11" s="189">
        <v>21392</v>
      </c>
    </row>
    <row r="12" spans="1:9" ht="14.25" customHeight="1">
      <c r="B12" s="687"/>
      <c r="D12" s="201"/>
      <c r="E12" s="337" t="s">
        <v>111</v>
      </c>
      <c r="F12" s="212"/>
      <c r="G12" s="189">
        <v>61902</v>
      </c>
      <c r="H12" s="189">
        <v>64290</v>
      </c>
      <c r="I12" s="189">
        <v>70372</v>
      </c>
    </row>
    <row r="13" spans="1:9" ht="3.4" customHeight="1">
      <c r="B13" s="213"/>
      <c r="D13" s="201"/>
      <c r="E13" s="337"/>
      <c r="F13" s="212"/>
      <c r="G13" s="189"/>
      <c r="H13" s="189"/>
      <c r="I13" s="189"/>
    </row>
    <row r="14" spans="1:9" ht="14.25" customHeight="1">
      <c r="B14" s="691" t="s">
        <v>112</v>
      </c>
      <c r="D14" s="675" t="s">
        <v>113</v>
      </c>
      <c r="E14" s="675"/>
      <c r="F14" s="212"/>
      <c r="G14" s="214">
        <v>80754</v>
      </c>
      <c r="H14" s="214">
        <v>84668</v>
      </c>
      <c r="I14" s="214">
        <v>87640</v>
      </c>
    </row>
    <row r="15" spans="1:9" ht="14.25" customHeight="1">
      <c r="B15" s="691"/>
      <c r="D15" s="675" t="s">
        <v>114</v>
      </c>
      <c r="E15" s="675"/>
      <c r="F15" s="212"/>
      <c r="G15" s="215"/>
      <c r="H15" s="215"/>
      <c r="I15" s="215"/>
    </row>
    <row r="16" spans="1:9" ht="14.25" customHeight="1">
      <c r="B16" s="691"/>
      <c r="D16" s="45"/>
      <c r="E16" s="337" t="s">
        <v>115</v>
      </c>
      <c r="F16" s="212"/>
      <c r="G16" s="189">
        <v>70616</v>
      </c>
      <c r="H16" s="189">
        <v>68599</v>
      </c>
      <c r="I16" s="189">
        <v>62794</v>
      </c>
    </row>
    <row r="17" spans="2:9" ht="14.25" customHeight="1">
      <c r="B17" s="691"/>
      <c r="D17" s="675" t="s">
        <v>116</v>
      </c>
      <c r="E17" s="675"/>
      <c r="F17" s="212"/>
      <c r="G17" s="215"/>
      <c r="H17" s="215"/>
      <c r="I17" s="215"/>
    </row>
    <row r="18" spans="2:9" ht="14.25" customHeight="1">
      <c r="B18" s="691"/>
      <c r="D18" s="201"/>
      <c r="E18" s="337" t="s">
        <v>117</v>
      </c>
      <c r="F18" s="212"/>
      <c r="G18" s="189">
        <v>3196</v>
      </c>
      <c r="H18" s="189">
        <v>3082</v>
      </c>
      <c r="I18" s="189">
        <v>3142</v>
      </c>
    </row>
    <row r="19" spans="2:9" ht="14.25" customHeight="1">
      <c r="B19" s="691"/>
      <c r="D19" s="201"/>
      <c r="E19" s="337" t="s">
        <v>108</v>
      </c>
      <c r="F19" s="212"/>
      <c r="G19" s="189">
        <v>12221</v>
      </c>
      <c r="H19" s="189">
        <v>10000</v>
      </c>
      <c r="I19" s="189">
        <v>9784</v>
      </c>
    </row>
    <row r="20" spans="2:9" ht="3.4" customHeight="1">
      <c r="B20" s="213"/>
      <c r="D20" s="201"/>
      <c r="E20" s="337"/>
      <c r="F20" s="212"/>
      <c r="G20" s="215"/>
      <c r="H20" s="215"/>
      <c r="I20" s="215"/>
    </row>
    <row r="21" spans="2:9" ht="14.25" customHeight="1">
      <c r="B21" s="691" t="s">
        <v>118</v>
      </c>
      <c r="D21" s="675" t="s">
        <v>119</v>
      </c>
      <c r="E21" s="675"/>
      <c r="F21" s="212"/>
      <c r="G21" s="214">
        <v>267898</v>
      </c>
      <c r="H21" s="214">
        <v>265527</v>
      </c>
      <c r="I21" s="214">
        <v>265550</v>
      </c>
    </row>
    <row r="22" spans="2:9" ht="14.25" customHeight="1">
      <c r="B22" s="691"/>
      <c r="D22" s="675" t="s">
        <v>114</v>
      </c>
      <c r="E22" s="675"/>
      <c r="F22" s="212"/>
      <c r="G22" s="215"/>
      <c r="H22" s="215"/>
      <c r="I22" s="215"/>
    </row>
    <row r="23" spans="2:9" ht="14.25" customHeight="1">
      <c r="B23" s="691"/>
      <c r="D23" s="45"/>
      <c r="E23" s="337" t="s">
        <v>120</v>
      </c>
      <c r="F23" s="212"/>
      <c r="G23" s="189">
        <v>89915</v>
      </c>
      <c r="H23" s="189">
        <v>89314</v>
      </c>
      <c r="I23" s="189">
        <v>88655</v>
      </c>
    </row>
    <row r="24" spans="2:9" ht="14.25" customHeight="1">
      <c r="B24" s="691"/>
      <c r="D24" s="675" t="s">
        <v>116</v>
      </c>
      <c r="E24" s="675"/>
      <c r="F24" s="212"/>
      <c r="G24" s="215"/>
      <c r="H24" s="215"/>
      <c r="I24" s="215"/>
    </row>
    <row r="25" spans="2:9" ht="14.25" customHeight="1">
      <c r="B25" s="691"/>
      <c r="D25" s="201"/>
      <c r="E25" s="337" t="s">
        <v>121</v>
      </c>
      <c r="F25" s="212"/>
      <c r="G25" s="189">
        <v>9828</v>
      </c>
      <c r="H25" s="189">
        <v>11000</v>
      </c>
      <c r="I25" s="189">
        <v>10881</v>
      </c>
    </row>
    <row r="26" spans="2:9" ht="14.25" customHeight="1">
      <c r="B26" s="691"/>
      <c r="D26" s="201"/>
      <c r="E26" s="337" t="s">
        <v>122</v>
      </c>
      <c r="F26" s="212"/>
      <c r="G26" s="189">
        <v>12785</v>
      </c>
      <c r="H26" s="189">
        <v>13379</v>
      </c>
      <c r="I26" s="189">
        <v>12348</v>
      </c>
    </row>
    <row r="27" spans="2:9" ht="3.75" customHeight="1">
      <c r="D27" s="201"/>
      <c r="E27" s="201"/>
      <c r="F27" s="212"/>
      <c r="G27" s="215"/>
      <c r="H27" s="215"/>
      <c r="I27" s="215"/>
    </row>
    <row r="28" spans="2:9" ht="14.25" customHeight="1">
      <c r="B28" s="691" t="s">
        <v>123</v>
      </c>
      <c r="D28" s="675" t="s">
        <v>119</v>
      </c>
      <c r="E28" s="675"/>
      <c r="F28" s="212"/>
      <c r="G28" s="214">
        <v>100210</v>
      </c>
      <c r="H28" s="214">
        <v>107828</v>
      </c>
      <c r="I28" s="214">
        <v>115535</v>
      </c>
    </row>
    <row r="29" spans="2:9" ht="14.25" customHeight="1">
      <c r="B29" s="691"/>
      <c r="D29" s="675" t="s">
        <v>124</v>
      </c>
      <c r="E29" s="675"/>
      <c r="F29" s="212"/>
      <c r="G29" s="201"/>
      <c r="H29" s="201"/>
      <c r="I29" s="201"/>
    </row>
    <row r="30" spans="2:9" ht="14.25" customHeight="1">
      <c r="B30" s="691"/>
      <c r="D30" s="201"/>
      <c r="E30" s="337" t="s">
        <v>122</v>
      </c>
      <c r="F30" s="212"/>
      <c r="G30" s="214">
        <v>134108</v>
      </c>
      <c r="H30" s="214">
        <v>131194</v>
      </c>
      <c r="I30" s="214">
        <v>124197</v>
      </c>
    </row>
    <row r="31" spans="2:9" ht="14.25" customHeight="1">
      <c r="B31" s="691"/>
      <c r="D31" s="675" t="s">
        <v>125</v>
      </c>
      <c r="E31" s="675"/>
      <c r="F31" s="212"/>
      <c r="G31" s="216"/>
      <c r="H31" s="216"/>
      <c r="I31" s="216"/>
    </row>
    <row r="32" spans="2:9" ht="14.25" customHeight="1">
      <c r="B32" s="691"/>
      <c r="D32" s="201"/>
      <c r="E32" s="337" t="s">
        <v>122</v>
      </c>
      <c r="F32" s="212"/>
      <c r="G32" s="214">
        <v>46902</v>
      </c>
      <c r="H32" s="214">
        <v>49567</v>
      </c>
      <c r="I32" s="214">
        <v>77340</v>
      </c>
    </row>
    <row r="33" spans="1:9" ht="14.25" customHeight="1">
      <c r="B33" s="675" t="s">
        <v>126</v>
      </c>
      <c r="C33" s="675"/>
      <c r="D33" s="675"/>
      <c r="E33" s="675"/>
      <c r="F33" s="212"/>
      <c r="G33" s="189">
        <v>1035593</v>
      </c>
      <c r="H33" s="189">
        <v>1071021</v>
      </c>
      <c r="I33" s="189">
        <v>1056463</v>
      </c>
    </row>
    <row r="34" spans="1:9" ht="3.75" customHeight="1" thickBot="1">
      <c r="A34" s="217"/>
      <c r="B34" s="217"/>
      <c r="C34" s="217"/>
      <c r="D34" s="217"/>
      <c r="E34" s="217"/>
      <c r="F34" s="218"/>
      <c r="G34" s="219"/>
      <c r="H34" s="219"/>
      <c r="I34" s="219"/>
    </row>
    <row r="35" spans="1:9" ht="4.7" customHeight="1" thickTop="1">
      <c r="G35" s="220"/>
      <c r="H35" s="220"/>
      <c r="I35" s="220"/>
    </row>
    <row r="36" spans="1:9" ht="11.1" customHeight="1">
      <c r="B36" s="221"/>
      <c r="C36" s="221"/>
      <c r="D36" s="221"/>
      <c r="E36" s="221"/>
      <c r="F36" s="221"/>
      <c r="G36" s="222"/>
      <c r="H36" s="222"/>
      <c r="I36" s="220"/>
    </row>
    <row r="37" spans="1:9" ht="11.1" customHeight="1">
      <c r="B37" s="221"/>
      <c r="C37" s="221"/>
      <c r="D37" s="221"/>
      <c r="E37" s="221"/>
      <c r="F37" s="221"/>
      <c r="G37" s="222"/>
      <c r="H37" s="223"/>
      <c r="I37" s="224"/>
    </row>
    <row r="38" spans="1:9" ht="11.1" customHeight="1">
      <c r="G38" s="220"/>
      <c r="H38" s="220"/>
      <c r="I38" s="224"/>
    </row>
    <row r="39" spans="1:9" ht="11.1" customHeight="1">
      <c r="G39" s="220"/>
      <c r="H39" s="220"/>
      <c r="I39" s="220"/>
    </row>
    <row r="40" spans="1:9" ht="11.1" customHeight="1">
      <c r="G40" s="220"/>
      <c r="H40" s="220"/>
      <c r="I40" s="220"/>
    </row>
    <row r="41" spans="1:9" ht="11.1" customHeight="1">
      <c r="G41" s="220"/>
      <c r="H41" s="220"/>
      <c r="I41" s="220"/>
    </row>
    <row r="42" spans="1:9" ht="11.1" customHeight="1">
      <c r="G42" s="220"/>
      <c r="H42" s="220"/>
      <c r="I42" s="220"/>
    </row>
    <row r="43" spans="1:9" ht="11.1" customHeight="1">
      <c r="G43" s="220"/>
      <c r="H43" s="220"/>
      <c r="I43" s="220"/>
    </row>
    <row r="44" spans="1:9" ht="11.1" customHeight="1">
      <c r="G44" s="220"/>
      <c r="H44" s="220"/>
      <c r="I44" s="220"/>
    </row>
    <row r="45" spans="1:9" ht="11.1" customHeight="1">
      <c r="G45" s="220"/>
      <c r="H45" s="220"/>
      <c r="I45" s="220"/>
    </row>
    <row r="46" spans="1:9" ht="11.1" customHeight="1">
      <c r="G46" s="220"/>
      <c r="H46" s="220"/>
      <c r="I46" s="220"/>
    </row>
    <row r="47" spans="1:9" ht="11.1" customHeight="1">
      <c r="G47" s="220"/>
      <c r="H47" s="220"/>
      <c r="I47" s="220"/>
    </row>
    <row r="48" spans="1:9" ht="11.1" customHeight="1">
      <c r="G48" s="220"/>
      <c r="H48" s="220"/>
      <c r="I48" s="220"/>
    </row>
    <row r="49" spans="7:9" ht="11.1" customHeight="1">
      <c r="G49" s="220"/>
      <c r="H49" s="220"/>
      <c r="I49" s="220"/>
    </row>
    <row r="50" spans="7:9" ht="11.1" customHeight="1">
      <c r="G50" s="220"/>
      <c r="H50" s="220"/>
      <c r="I50" s="220"/>
    </row>
    <row r="51" spans="7:9" ht="11.1" customHeight="1">
      <c r="G51" s="220"/>
      <c r="H51" s="220"/>
      <c r="I51" s="220"/>
    </row>
    <row r="52" spans="7:9" ht="11.1" customHeight="1">
      <c r="G52" s="220"/>
      <c r="H52" s="220"/>
      <c r="I52" s="220"/>
    </row>
    <row r="53" spans="7:9" ht="11.1" customHeight="1">
      <c r="G53" s="220"/>
      <c r="H53" s="220"/>
      <c r="I53" s="220"/>
    </row>
    <row r="54" spans="7:9" ht="11.1" customHeight="1">
      <c r="G54" s="220"/>
      <c r="H54" s="220"/>
      <c r="I54" s="220"/>
    </row>
    <row r="55" spans="7:9" ht="11.1" customHeight="1">
      <c r="G55" s="220"/>
      <c r="H55" s="220"/>
      <c r="I55" s="220"/>
    </row>
    <row r="56" spans="7:9" ht="11.1" customHeight="1">
      <c r="G56" s="220"/>
      <c r="H56" s="220"/>
      <c r="I56" s="220"/>
    </row>
    <row r="57" spans="7:9" ht="11.1" customHeight="1">
      <c r="G57" s="220"/>
      <c r="H57" s="220"/>
      <c r="I57" s="220"/>
    </row>
    <row r="58" spans="7:9" ht="11.1" customHeight="1">
      <c r="G58" s="220"/>
      <c r="H58" s="220"/>
      <c r="I58" s="220"/>
    </row>
    <row r="59" spans="7:9" ht="11.1" customHeight="1">
      <c r="G59" s="220"/>
      <c r="H59" s="220"/>
      <c r="I59" s="220"/>
    </row>
    <row r="60" spans="7:9" ht="3.75" customHeight="1">
      <c r="G60" s="220"/>
      <c r="H60" s="220"/>
      <c r="I60" s="220"/>
    </row>
  </sheetData>
  <mergeCells count="21">
    <mergeCell ref="B28:B32"/>
    <mergeCell ref="D28:E28"/>
    <mergeCell ref="D29:E29"/>
    <mergeCell ref="D31:E31"/>
    <mergeCell ref="B33:E33"/>
    <mergeCell ref="B14:B19"/>
    <mergeCell ref="D14:E14"/>
    <mergeCell ref="D15:E15"/>
    <mergeCell ref="D17:E17"/>
    <mergeCell ref="B21:B26"/>
    <mergeCell ref="D21:E21"/>
    <mergeCell ref="D22:E22"/>
    <mergeCell ref="D24:E24"/>
    <mergeCell ref="B7:B12"/>
    <mergeCell ref="D7:E7"/>
    <mergeCell ref="D10:E10"/>
    <mergeCell ref="A2:E2"/>
    <mergeCell ref="A3:E3"/>
    <mergeCell ref="B4:B5"/>
    <mergeCell ref="D4:E4"/>
    <mergeCell ref="D5:E5"/>
  </mergeCells>
  <phoneticPr fontId="4"/>
  <printOptions horizontalCentered="1"/>
  <pageMargins left="0.78740157480314965" right="0.39370078740157483" top="1.3779527559055118" bottom="0.98425196850393704" header="0.78740157480314965" footer="0.51181102362204722"/>
  <pageSetup paperSize="9" scale="110" fitToHeight="0" orientation="portrait" r:id="rId1"/>
  <headerFooter alignWithMargins="0">
    <oddHeader>&amp;L&amp;9母子、女性、知的障がい児・者、身体障がい児・者、精神障がい者
の状況&amp;R&amp;9&amp;F (&amp;A)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O36"/>
  <sheetViews>
    <sheetView zoomScaleNormal="100" workbookViewId="0"/>
  </sheetViews>
  <sheetFormatPr defaultColWidth="10.125" defaultRowHeight="10.5"/>
  <cols>
    <col min="1" max="1" width="2.125" style="641" customWidth="1"/>
    <col min="2" max="2" width="0.875" style="641" customWidth="1"/>
    <col min="3" max="3" width="1.125" style="641" customWidth="1"/>
    <col min="4" max="4" width="1" style="641" customWidth="1"/>
    <col min="5" max="5" width="14.625" style="641" customWidth="1"/>
    <col min="6" max="6" width="1" style="641" customWidth="1"/>
    <col min="7" max="7" width="9.125" style="641" bestFit="1" customWidth="1"/>
    <col min="8" max="8" width="8.375" style="641" customWidth="1"/>
    <col min="9" max="9" width="5.875" style="641" customWidth="1"/>
    <col min="10" max="10" width="5.625" style="641" customWidth="1"/>
    <col min="11" max="11" width="4" style="641" customWidth="1"/>
    <col min="12" max="12" width="5.875" style="641" customWidth="1"/>
    <col min="13" max="13" width="3.5" style="641" customWidth="1"/>
    <col min="14" max="14" width="4.625" style="641" customWidth="1"/>
    <col min="15" max="15" width="5.875" style="641" customWidth="1"/>
    <col min="16" max="16" width="3.625" style="641" customWidth="1"/>
    <col min="17" max="17" width="6.125" style="641" customWidth="1"/>
    <col min="18" max="19" width="4" style="641" customWidth="1"/>
    <col min="20" max="21" width="5" style="641" customWidth="1"/>
    <col min="22" max="22" width="5.875" style="641" customWidth="1"/>
    <col min="23" max="23" width="8" style="641" customWidth="1"/>
    <col min="24" max="24" width="9.125" style="641" customWidth="1"/>
    <col min="25" max="25" width="8" style="641" customWidth="1"/>
    <col min="26" max="16384" width="10.125" style="641"/>
  </cols>
  <sheetData>
    <row r="1" spans="1:249" ht="14.25" customHeight="1" thickBot="1">
      <c r="Y1" s="642" t="s">
        <v>127</v>
      </c>
    </row>
    <row r="2" spans="1:249" ht="4.7" customHeight="1" thickTop="1">
      <c r="A2" s="225"/>
      <c r="B2" s="225"/>
      <c r="C2" s="225"/>
      <c r="D2" s="225"/>
      <c r="E2" s="225"/>
      <c r="F2" s="225"/>
      <c r="G2" s="226"/>
      <c r="H2" s="225"/>
      <c r="I2" s="227"/>
      <c r="J2" s="228"/>
      <c r="K2" s="228"/>
      <c r="L2" s="226"/>
      <c r="M2" s="226"/>
      <c r="N2" s="226"/>
      <c r="O2" s="228"/>
      <c r="P2" s="226"/>
      <c r="Q2" s="692"/>
      <c r="R2" s="693"/>
      <c r="S2" s="228"/>
      <c r="T2" s="228"/>
      <c r="U2" s="228"/>
      <c r="V2" s="228"/>
      <c r="W2" s="228"/>
      <c r="X2" s="228"/>
      <c r="Y2" s="226"/>
    </row>
    <row r="3" spans="1:249" ht="17.45" customHeight="1">
      <c r="A3" s="694" t="s">
        <v>128</v>
      </c>
      <c r="B3" s="694"/>
      <c r="C3" s="694"/>
      <c r="D3" s="694"/>
      <c r="E3" s="694"/>
      <c r="F3" s="644"/>
      <c r="G3" s="695" t="s">
        <v>129</v>
      </c>
      <c r="H3" s="695"/>
      <c r="I3" s="695"/>
      <c r="J3" s="696" t="s">
        <v>130</v>
      </c>
      <c r="K3" s="696" t="s">
        <v>131</v>
      </c>
      <c r="L3" s="697" t="s">
        <v>132</v>
      </c>
      <c r="M3" s="697" t="s">
        <v>133</v>
      </c>
      <c r="N3" s="697" t="s">
        <v>134</v>
      </c>
      <c r="O3" s="697" t="s">
        <v>135</v>
      </c>
      <c r="P3" s="696" t="s">
        <v>136</v>
      </c>
      <c r="Q3" s="700" t="s">
        <v>137</v>
      </c>
      <c r="R3" s="701"/>
      <c r="S3" s="702" t="s">
        <v>138</v>
      </c>
      <c r="T3" s="696" t="s">
        <v>139</v>
      </c>
      <c r="U3" s="696" t="s">
        <v>140</v>
      </c>
      <c r="V3" s="705" t="s">
        <v>141</v>
      </c>
      <c r="W3" s="696" t="s">
        <v>142</v>
      </c>
      <c r="X3" s="696" t="s">
        <v>23</v>
      </c>
      <c r="Y3" s="703" t="s">
        <v>143</v>
      </c>
    </row>
    <row r="4" spans="1:249" s="230" customFormat="1" ht="60" customHeight="1">
      <c r="A4" s="694"/>
      <c r="B4" s="694"/>
      <c r="C4" s="694"/>
      <c r="D4" s="694"/>
      <c r="E4" s="694"/>
      <c r="F4" s="229"/>
      <c r="G4" s="638" t="s">
        <v>144</v>
      </c>
      <c r="H4" s="638" t="s">
        <v>145</v>
      </c>
      <c r="I4" s="639" t="s">
        <v>146</v>
      </c>
      <c r="J4" s="696"/>
      <c r="K4" s="696"/>
      <c r="L4" s="698"/>
      <c r="M4" s="697"/>
      <c r="N4" s="697"/>
      <c r="O4" s="698"/>
      <c r="P4" s="696"/>
      <c r="Q4" s="638" t="s">
        <v>147</v>
      </c>
      <c r="R4" s="638" t="s">
        <v>148</v>
      </c>
      <c r="S4" s="702"/>
      <c r="T4" s="696"/>
      <c r="U4" s="696"/>
      <c r="V4" s="696"/>
      <c r="W4" s="696"/>
      <c r="X4" s="696"/>
      <c r="Y4" s="703"/>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c r="CQ4" s="231"/>
      <c r="CR4" s="231"/>
      <c r="CS4" s="231"/>
      <c r="CT4" s="231"/>
      <c r="CU4" s="231"/>
      <c r="CV4" s="231"/>
      <c r="CW4" s="231"/>
      <c r="CX4" s="231"/>
      <c r="CY4" s="231"/>
      <c r="CZ4" s="231"/>
      <c r="DA4" s="231"/>
      <c r="DB4" s="231"/>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1"/>
      <c r="FM4" s="231"/>
      <c r="FN4" s="231"/>
      <c r="FO4" s="231"/>
      <c r="FP4" s="231"/>
      <c r="FQ4" s="231"/>
      <c r="FR4" s="231"/>
      <c r="FS4" s="231"/>
      <c r="FT4" s="231"/>
      <c r="FU4" s="231"/>
      <c r="FV4" s="231"/>
      <c r="FW4" s="231"/>
      <c r="FX4" s="231"/>
      <c r="FY4" s="231"/>
      <c r="FZ4" s="231"/>
      <c r="GA4" s="231"/>
      <c r="GB4" s="231"/>
      <c r="GC4" s="231"/>
      <c r="GD4" s="231"/>
      <c r="GE4" s="231"/>
      <c r="GF4" s="231"/>
      <c r="GG4" s="231"/>
      <c r="GH4" s="231"/>
      <c r="GI4" s="231"/>
      <c r="GJ4" s="231"/>
      <c r="GK4" s="231"/>
      <c r="GL4" s="231"/>
      <c r="GM4" s="231"/>
      <c r="GN4" s="231"/>
      <c r="GO4" s="231"/>
      <c r="GP4" s="231"/>
      <c r="GQ4" s="231"/>
      <c r="GR4" s="231"/>
      <c r="GS4" s="231"/>
      <c r="GT4" s="231"/>
      <c r="GU4" s="231"/>
      <c r="GV4" s="231"/>
      <c r="GW4" s="231"/>
      <c r="GX4" s="231"/>
      <c r="GY4" s="231"/>
      <c r="GZ4" s="231"/>
      <c r="HA4" s="231"/>
      <c r="HB4" s="231"/>
      <c r="HC4" s="231"/>
      <c r="HD4" s="231"/>
      <c r="HE4" s="231"/>
      <c r="HF4" s="231"/>
      <c r="HG4" s="231"/>
      <c r="HH4" s="231"/>
      <c r="HI4" s="231"/>
      <c r="HJ4" s="231"/>
      <c r="HK4" s="231"/>
      <c r="HL4" s="231"/>
      <c r="HM4" s="231"/>
      <c r="HN4" s="231"/>
      <c r="HO4" s="231"/>
      <c r="HP4" s="231"/>
      <c r="HQ4" s="231"/>
      <c r="HR4" s="231"/>
      <c r="HS4" s="231"/>
      <c r="HT4" s="231"/>
      <c r="HU4" s="231"/>
      <c r="HV4" s="231"/>
      <c r="HW4" s="231"/>
      <c r="HX4" s="231"/>
      <c r="HY4" s="231"/>
      <c r="HZ4" s="231"/>
      <c r="IA4" s="231"/>
      <c r="IB4" s="231"/>
      <c r="IC4" s="231"/>
      <c r="ID4" s="231"/>
      <c r="IE4" s="231"/>
      <c r="IF4" s="231"/>
      <c r="IG4" s="231"/>
      <c r="IH4" s="231"/>
      <c r="II4" s="231"/>
      <c r="IJ4" s="231"/>
      <c r="IK4" s="231"/>
      <c r="IL4" s="231"/>
      <c r="IM4" s="231"/>
      <c r="IN4" s="231"/>
      <c r="IO4" s="231"/>
    </row>
    <row r="5" spans="1:249" s="232" customFormat="1" ht="4.7" customHeight="1">
      <c r="G5" s="233"/>
      <c r="H5" s="233"/>
      <c r="I5" s="233"/>
      <c r="J5" s="233"/>
      <c r="K5" s="233"/>
      <c r="L5" s="233"/>
      <c r="M5" s="234"/>
      <c r="N5" s="233"/>
      <c r="O5" s="233"/>
      <c r="P5" s="233"/>
      <c r="Q5" s="233"/>
      <c r="R5" s="233"/>
      <c r="S5" s="235"/>
      <c r="T5" s="233"/>
      <c r="U5" s="233"/>
      <c r="V5" s="233"/>
      <c r="W5" s="233"/>
      <c r="X5" s="233"/>
      <c r="Y5" s="236"/>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c r="CT5" s="237"/>
      <c r="CU5" s="237"/>
      <c r="CV5" s="237"/>
      <c r="CW5" s="237"/>
      <c r="CX5" s="237"/>
      <c r="CY5" s="237"/>
      <c r="CZ5" s="237"/>
      <c r="DA5" s="237"/>
      <c r="DB5" s="237"/>
      <c r="DC5" s="237"/>
      <c r="DD5" s="237"/>
      <c r="DE5" s="237"/>
      <c r="DF5" s="237"/>
      <c r="DG5" s="237"/>
      <c r="DH5" s="237"/>
      <c r="DI5" s="237"/>
      <c r="DJ5" s="237"/>
      <c r="DK5" s="237"/>
      <c r="DL5" s="237"/>
      <c r="DM5" s="237"/>
      <c r="DN5" s="237"/>
      <c r="DO5" s="237"/>
      <c r="DP5" s="237"/>
      <c r="DQ5" s="237"/>
      <c r="DR5" s="237"/>
      <c r="DS5" s="237"/>
      <c r="DT5" s="237"/>
      <c r="DU5" s="237"/>
      <c r="DV5" s="237"/>
      <c r="DW5" s="237"/>
      <c r="DX5" s="237"/>
      <c r="DY5" s="237"/>
      <c r="DZ5" s="237"/>
      <c r="EA5" s="237"/>
      <c r="EB5" s="237"/>
      <c r="EC5" s="237"/>
      <c r="ED5" s="237"/>
      <c r="EE5" s="237"/>
      <c r="EF5" s="237"/>
      <c r="EG5" s="237"/>
      <c r="EH5" s="237"/>
      <c r="EI5" s="237"/>
      <c r="EJ5" s="237"/>
      <c r="EK5" s="237"/>
      <c r="EL5" s="237"/>
      <c r="EM5" s="237"/>
      <c r="EN5" s="237"/>
      <c r="EO5" s="237"/>
      <c r="EP5" s="237"/>
      <c r="EQ5" s="237"/>
      <c r="ER5" s="237"/>
      <c r="ES5" s="237"/>
      <c r="ET5" s="237"/>
      <c r="EU5" s="237"/>
      <c r="EV5" s="237"/>
      <c r="EW5" s="237"/>
      <c r="EX5" s="237"/>
      <c r="EY5" s="237"/>
      <c r="EZ5" s="237"/>
      <c r="FA5" s="237"/>
      <c r="FB5" s="237"/>
      <c r="FC5" s="237"/>
      <c r="FD5" s="237"/>
      <c r="FE5" s="237"/>
      <c r="FF5" s="237"/>
      <c r="FG5" s="237"/>
      <c r="FH5" s="237"/>
      <c r="FI5" s="237"/>
      <c r="FJ5" s="237"/>
      <c r="FK5" s="237"/>
      <c r="FL5" s="237"/>
      <c r="FM5" s="237"/>
      <c r="FN5" s="237"/>
      <c r="FO5" s="237"/>
      <c r="FP5" s="237"/>
      <c r="FQ5" s="237"/>
      <c r="FR5" s="237"/>
      <c r="FS5" s="237"/>
      <c r="FT5" s="237"/>
      <c r="FU5" s="237"/>
      <c r="FV5" s="237"/>
      <c r="FW5" s="237"/>
      <c r="FX5" s="237"/>
      <c r="FY5" s="237"/>
      <c r="FZ5" s="237"/>
      <c r="GA5" s="237"/>
      <c r="GB5" s="237"/>
      <c r="GC5" s="237"/>
      <c r="GD5" s="237"/>
      <c r="GE5" s="237"/>
      <c r="GF5" s="237"/>
      <c r="GG5" s="237"/>
      <c r="GH5" s="237"/>
      <c r="GI5" s="237"/>
      <c r="GJ5" s="237"/>
      <c r="GK5" s="237"/>
      <c r="GL5" s="237"/>
      <c r="GM5" s="237"/>
      <c r="GN5" s="237"/>
      <c r="GO5" s="237"/>
      <c r="GP5" s="237"/>
      <c r="GQ5" s="237"/>
      <c r="GR5" s="237"/>
      <c r="GS5" s="237"/>
      <c r="GT5" s="237"/>
      <c r="GU5" s="237"/>
      <c r="GV5" s="237"/>
      <c r="GW5" s="237"/>
      <c r="GX5" s="237"/>
      <c r="GY5" s="237"/>
      <c r="GZ5" s="237"/>
      <c r="HA5" s="237"/>
      <c r="HB5" s="237"/>
      <c r="HC5" s="237"/>
      <c r="HD5" s="237"/>
      <c r="HE5" s="237"/>
      <c r="HF5" s="237"/>
      <c r="HG5" s="237"/>
      <c r="HH5" s="237"/>
      <c r="HI5" s="237"/>
      <c r="HJ5" s="237"/>
      <c r="HK5" s="237"/>
      <c r="HL5" s="237"/>
      <c r="HM5" s="237"/>
      <c r="HN5" s="237"/>
      <c r="HO5" s="237"/>
      <c r="HP5" s="237"/>
      <c r="HQ5" s="237"/>
      <c r="HR5" s="237"/>
      <c r="HS5" s="237"/>
      <c r="HT5" s="237"/>
      <c r="HU5" s="237"/>
      <c r="HV5" s="237"/>
      <c r="HW5" s="237"/>
      <c r="HX5" s="237"/>
      <c r="HY5" s="237"/>
      <c r="HZ5" s="237"/>
      <c r="IA5" s="237"/>
      <c r="IB5" s="237"/>
      <c r="IC5" s="237"/>
      <c r="ID5" s="237"/>
      <c r="IE5" s="237"/>
      <c r="IF5" s="237"/>
      <c r="IG5" s="237"/>
      <c r="IH5" s="237"/>
      <c r="II5" s="237"/>
      <c r="IJ5" s="237"/>
      <c r="IK5" s="237"/>
      <c r="IL5" s="237"/>
      <c r="IM5" s="237"/>
      <c r="IN5" s="237"/>
      <c r="IO5" s="237"/>
    </row>
    <row r="6" spans="1:249" s="237" customFormat="1" ht="4.7" customHeight="1">
      <c r="G6" s="238"/>
      <c r="H6" s="640"/>
      <c r="I6" s="640"/>
      <c r="J6" s="640"/>
      <c r="K6" s="640"/>
      <c r="L6" s="640"/>
      <c r="M6" s="640"/>
      <c r="N6" s="640"/>
      <c r="O6" s="640"/>
      <c r="P6" s="640"/>
      <c r="Q6" s="640"/>
      <c r="R6" s="640"/>
      <c r="S6" s="640"/>
      <c r="T6" s="640"/>
      <c r="U6" s="640"/>
      <c r="V6" s="640"/>
      <c r="W6" s="640"/>
      <c r="X6" s="640"/>
      <c r="Y6" s="640"/>
    </row>
    <row r="7" spans="1:249" ht="11.1" customHeight="1">
      <c r="A7" s="704" t="s">
        <v>11</v>
      </c>
      <c r="B7" s="704"/>
      <c r="C7" s="704"/>
      <c r="D7" s="704"/>
      <c r="E7" s="704"/>
      <c r="F7" s="643"/>
      <c r="G7" s="239">
        <v>31621</v>
      </c>
      <c r="H7" s="112">
        <v>10136</v>
      </c>
      <c r="I7" s="112">
        <v>645</v>
      </c>
      <c r="J7" s="112">
        <v>429</v>
      </c>
      <c r="K7" s="112">
        <v>0</v>
      </c>
      <c r="L7" s="112">
        <v>0</v>
      </c>
      <c r="M7" s="112">
        <v>0</v>
      </c>
      <c r="N7" s="112">
        <v>37</v>
      </c>
      <c r="O7" s="112">
        <v>223</v>
      </c>
      <c r="P7" s="112">
        <v>0</v>
      </c>
      <c r="Q7" s="112">
        <v>428</v>
      </c>
      <c r="R7" s="112">
        <v>5</v>
      </c>
      <c r="S7" s="112">
        <v>0</v>
      </c>
      <c r="T7" s="112">
        <v>90</v>
      </c>
      <c r="U7" s="112">
        <v>3</v>
      </c>
      <c r="V7" s="112">
        <v>212</v>
      </c>
      <c r="W7" s="112">
        <v>4209</v>
      </c>
      <c r="X7" s="112">
        <v>48038</v>
      </c>
      <c r="Y7" s="112">
        <v>5891</v>
      </c>
    </row>
    <row r="8" spans="1:249" ht="11.1" customHeight="1">
      <c r="A8" s="704" t="s">
        <v>20</v>
      </c>
      <c r="B8" s="704"/>
      <c r="C8" s="704"/>
      <c r="D8" s="704"/>
      <c r="E8" s="704"/>
      <c r="F8" s="643"/>
      <c r="G8" s="239">
        <v>29529</v>
      </c>
      <c r="H8" s="112">
        <v>10793</v>
      </c>
      <c r="I8" s="112">
        <v>760</v>
      </c>
      <c r="J8" s="112">
        <v>511</v>
      </c>
      <c r="K8" s="112">
        <v>1</v>
      </c>
      <c r="L8" s="112">
        <v>0</v>
      </c>
      <c r="M8" s="112">
        <v>0</v>
      </c>
      <c r="N8" s="112">
        <v>70</v>
      </c>
      <c r="O8" s="112">
        <v>192</v>
      </c>
      <c r="P8" s="112">
        <v>0</v>
      </c>
      <c r="Q8" s="112">
        <v>414</v>
      </c>
      <c r="R8" s="112">
        <v>3</v>
      </c>
      <c r="S8" s="112">
        <v>2</v>
      </c>
      <c r="T8" s="112">
        <v>94</v>
      </c>
      <c r="U8" s="112">
        <v>3</v>
      </c>
      <c r="V8" s="112">
        <v>200</v>
      </c>
      <c r="W8" s="112">
        <v>4006</v>
      </c>
      <c r="X8" s="112">
        <v>46578</v>
      </c>
      <c r="Y8" s="112">
        <v>6198</v>
      </c>
    </row>
    <row r="9" spans="1:249" ht="11.1" customHeight="1">
      <c r="A9" s="704" t="s">
        <v>21</v>
      </c>
      <c r="B9" s="704"/>
      <c r="C9" s="704"/>
      <c r="D9" s="704"/>
      <c r="E9" s="704"/>
      <c r="F9" s="643"/>
      <c r="G9" s="239">
        <v>31764</v>
      </c>
      <c r="H9" s="112">
        <v>11641</v>
      </c>
      <c r="I9" s="112">
        <v>767</v>
      </c>
      <c r="J9" s="112">
        <v>485</v>
      </c>
      <c r="K9" s="112" t="s">
        <v>519</v>
      </c>
      <c r="L9" s="112" t="s">
        <v>519</v>
      </c>
      <c r="M9" s="112" t="s">
        <v>519</v>
      </c>
      <c r="N9" s="112">
        <v>68</v>
      </c>
      <c r="O9" s="112">
        <v>249</v>
      </c>
      <c r="P9" s="112">
        <v>1</v>
      </c>
      <c r="Q9" s="112">
        <v>392</v>
      </c>
      <c r="R9" s="112">
        <v>3</v>
      </c>
      <c r="S9" s="112">
        <v>1</v>
      </c>
      <c r="T9" s="112">
        <v>109</v>
      </c>
      <c r="U9" s="112">
        <v>7</v>
      </c>
      <c r="V9" s="112">
        <v>210</v>
      </c>
      <c r="W9" s="112">
        <v>4501</v>
      </c>
      <c r="X9" s="112">
        <v>50198</v>
      </c>
      <c r="Y9" s="112">
        <v>6306</v>
      </c>
    </row>
    <row r="10" spans="1:249" ht="5.25" customHeight="1">
      <c r="A10" s="240"/>
      <c r="B10" s="240"/>
      <c r="C10" s="240"/>
      <c r="D10" s="240"/>
      <c r="E10" s="240"/>
      <c r="F10" s="643"/>
      <c r="G10" s="645"/>
      <c r="H10" s="646"/>
      <c r="I10" s="646"/>
      <c r="J10" s="646"/>
      <c r="K10" s="646"/>
      <c r="L10" s="646"/>
      <c r="M10" s="646"/>
      <c r="N10" s="646"/>
      <c r="O10" s="646"/>
      <c r="P10" s="646"/>
      <c r="Q10" s="646"/>
      <c r="R10" s="646"/>
      <c r="S10" s="646"/>
      <c r="T10" s="646"/>
      <c r="U10" s="646"/>
      <c r="V10" s="646"/>
      <c r="W10" s="646"/>
      <c r="X10" s="113"/>
      <c r="Y10" s="646"/>
    </row>
    <row r="11" spans="1:249" ht="11.1" customHeight="1">
      <c r="A11" s="699" t="s">
        <v>149</v>
      </c>
      <c r="B11" s="699"/>
      <c r="C11" s="699"/>
      <c r="D11" s="699"/>
      <c r="E11" s="699"/>
      <c r="F11" s="643"/>
      <c r="G11" s="251">
        <v>11301</v>
      </c>
      <c r="H11" s="113">
        <v>10406</v>
      </c>
      <c r="I11" s="113">
        <v>675</v>
      </c>
      <c r="J11" s="113">
        <v>421</v>
      </c>
      <c r="K11" s="113" t="s">
        <v>519</v>
      </c>
      <c r="L11" s="113" t="s">
        <v>519</v>
      </c>
      <c r="M11" s="113" t="s">
        <v>519</v>
      </c>
      <c r="N11" s="113">
        <v>68</v>
      </c>
      <c r="O11" s="113">
        <v>132</v>
      </c>
      <c r="P11" s="113">
        <v>1</v>
      </c>
      <c r="Q11" s="113">
        <v>318</v>
      </c>
      <c r="R11" s="113">
        <v>2</v>
      </c>
      <c r="S11" s="113">
        <v>1</v>
      </c>
      <c r="T11" s="113">
        <v>70</v>
      </c>
      <c r="U11" s="113" t="s">
        <v>519</v>
      </c>
      <c r="V11" s="113">
        <v>14</v>
      </c>
      <c r="W11" s="113">
        <v>1848</v>
      </c>
      <c r="X11" s="113">
        <v>25257</v>
      </c>
      <c r="Y11" s="113">
        <v>3612</v>
      </c>
    </row>
    <row r="12" spans="1:249" ht="10.5" customHeight="1">
      <c r="A12" s="699" t="s">
        <v>150</v>
      </c>
      <c r="B12" s="699"/>
      <c r="C12" s="699"/>
      <c r="D12" s="699"/>
      <c r="E12" s="699"/>
      <c r="F12" s="643"/>
      <c r="G12" s="647">
        <v>1056</v>
      </c>
      <c r="H12" s="113">
        <v>336</v>
      </c>
      <c r="I12" s="113">
        <v>10</v>
      </c>
      <c r="J12" s="113">
        <v>34</v>
      </c>
      <c r="K12" s="113" t="s">
        <v>519</v>
      </c>
      <c r="L12" s="113" t="s">
        <v>519</v>
      </c>
      <c r="M12" s="113" t="s">
        <v>519</v>
      </c>
      <c r="N12" s="113" t="s">
        <v>519</v>
      </c>
      <c r="O12" s="113">
        <v>7</v>
      </c>
      <c r="P12" s="113" t="s">
        <v>519</v>
      </c>
      <c r="Q12" s="113">
        <v>54</v>
      </c>
      <c r="R12" s="113">
        <v>1</v>
      </c>
      <c r="S12" s="113" t="s">
        <v>519</v>
      </c>
      <c r="T12" s="113">
        <v>38</v>
      </c>
      <c r="U12" s="113" t="s">
        <v>519</v>
      </c>
      <c r="V12" s="113">
        <v>8</v>
      </c>
      <c r="W12" s="113">
        <v>316</v>
      </c>
      <c r="X12" s="113">
        <v>1860</v>
      </c>
      <c r="Y12" s="113">
        <v>187</v>
      </c>
    </row>
    <row r="13" spans="1:249" ht="3.75" customHeight="1">
      <c r="A13" s="637"/>
      <c r="B13" s="637"/>
      <c r="C13" s="637"/>
      <c r="D13" s="637"/>
      <c r="E13" s="637"/>
      <c r="F13" s="643"/>
      <c r="G13" s="647"/>
      <c r="H13" s="113"/>
      <c r="I13" s="113"/>
      <c r="J13" s="113"/>
      <c r="K13" s="113"/>
      <c r="L13" s="113"/>
      <c r="M13" s="113"/>
      <c r="N13" s="113"/>
      <c r="O13" s="113"/>
      <c r="P13" s="113"/>
      <c r="Q13" s="113"/>
      <c r="R13" s="113"/>
      <c r="S13" s="113"/>
      <c r="T13" s="113"/>
      <c r="U13" s="113"/>
      <c r="V13" s="113"/>
      <c r="W13" s="113"/>
      <c r="X13" s="113"/>
      <c r="Y13" s="113"/>
    </row>
    <row r="14" spans="1:249" ht="11.1" customHeight="1">
      <c r="A14" s="699" t="s">
        <v>151</v>
      </c>
      <c r="B14" s="699"/>
      <c r="C14" s="699"/>
      <c r="D14" s="699"/>
      <c r="E14" s="699"/>
      <c r="F14" s="643"/>
      <c r="G14" s="647">
        <v>73</v>
      </c>
      <c r="H14" s="648">
        <v>2</v>
      </c>
      <c r="I14" s="648" t="s">
        <v>519</v>
      </c>
      <c r="J14" s="648" t="s">
        <v>519</v>
      </c>
      <c r="K14" s="648" t="s">
        <v>519</v>
      </c>
      <c r="L14" s="648" t="s">
        <v>519</v>
      </c>
      <c r="M14" s="648" t="s">
        <v>519</v>
      </c>
      <c r="N14" s="648" t="s">
        <v>519</v>
      </c>
      <c r="O14" s="648" t="s">
        <v>519</v>
      </c>
      <c r="P14" s="113" t="s">
        <v>519</v>
      </c>
      <c r="Q14" s="113" t="s">
        <v>519</v>
      </c>
      <c r="R14" s="113" t="s">
        <v>519</v>
      </c>
      <c r="S14" s="113" t="s">
        <v>519</v>
      </c>
      <c r="T14" s="113" t="s">
        <v>519</v>
      </c>
      <c r="U14" s="113" t="s">
        <v>519</v>
      </c>
      <c r="V14" s="113" t="s">
        <v>519</v>
      </c>
      <c r="W14" s="113">
        <v>2</v>
      </c>
      <c r="X14" s="113">
        <v>77</v>
      </c>
      <c r="Y14" s="113">
        <v>2</v>
      </c>
    </row>
    <row r="15" spans="1:249" ht="3.2" customHeight="1">
      <c r="A15" s="240"/>
      <c r="B15" s="240"/>
      <c r="C15" s="240"/>
      <c r="D15" s="240"/>
      <c r="E15" s="240"/>
      <c r="F15" s="643"/>
      <c r="G15" s="251"/>
      <c r="H15" s="113"/>
      <c r="I15" s="113"/>
      <c r="J15" s="113"/>
      <c r="K15" s="113"/>
      <c r="L15" s="113"/>
      <c r="M15" s="113"/>
      <c r="N15" s="113"/>
      <c r="O15" s="113"/>
      <c r="P15" s="113"/>
      <c r="Q15" s="113"/>
      <c r="R15" s="113"/>
      <c r="S15" s="113"/>
      <c r="T15" s="113"/>
      <c r="U15" s="113"/>
      <c r="V15" s="113"/>
      <c r="W15" s="113"/>
      <c r="X15" s="113"/>
      <c r="Y15" s="113"/>
    </row>
    <row r="16" spans="1:249" ht="11.1" customHeight="1">
      <c r="A16" s="706" t="s">
        <v>152</v>
      </c>
      <c r="B16" s="240"/>
      <c r="C16" s="699" t="s">
        <v>153</v>
      </c>
      <c r="D16" s="699"/>
      <c r="E16" s="699"/>
      <c r="F16" s="643"/>
      <c r="G16" s="251">
        <v>12</v>
      </c>
      <c r="H16" s="113">
        <v>25</v>
      </c>
      <c r="I16" s="113" t="s">
        <v>519</v>
      </c>
      <c r="J16" s="113" t="s">
        <v>519</v>
      </c>
      <c r="K16" s="113" t="s">
        <v>519</v>
      </c>
      <c r="L16" s="113" t="s">
        <v>519</v>
      </c>
      <c r="M16" s="113" t="s">
        <v>519</v>
      </c>
      <c r="N16" s="113" t="s">
        <v>519</v>
      </c>
      <c r="O16" s="113">
        <v>1</v>
      </c>
      <c r="P16" s="113" t="s">
        <v>519</v>
      </c>
      <c r="Q16" s="113" t="s">
        <v>519</v>
      </c>
      <c r="R16" s="113" t="s">
        <v>519</v>
      </c>
      <c r="S16" s="113" t="s">
        <v>519</v>
      </c>
      <c r="T16" s="113" t="s">
        <v>519</v>
      </c>
      <c r="U16" s="113" t="s">
        <v>519</v>
      </c>
      <c r="V16" s="113">
        <v>63</v>
      </c>
      <c r="W16" s="113">
        <v>6</v>
      </c>
      <c r="X16" s="113">
        <v>107</v>
      </c>
      <c r="Y16" s="113">
        <v>2</v>
      </c>
    </row>
    <row r="17" spans="1:25" ht="11.1" customHeight="1">
      <c r="A17" s="706"/>
      <c r="B17" s="240"/>
      <c r="C17" s="699" t="s">
        <v>154</v>
      </c>
      <c r="D17" s="699"/>
      <c r="E17" s="699"/>
      <c r="F17" s="643"/>
      <c r="G17" s="251" t="s">
        <v>519</v>
      </c>
      <c r="H17" s="113" t="s">
        <v>519</v>
      </c>
      <c r="I17" s="113" t="s">
        <v>519</v>
      </c>
      <c r="J17" s="113" t="s">
        <v>519</v>
      </c>
      <c r="K17" s="113" t="s">
        <v>519</v>
      </c>
      <c r="L17" s="113" t="s">
        <v>519</v>
      </c>
      <c r="M17" s="113" t="s">
        <v>519</v>
      </c>
      <c r="N17" s="113" t="s">
        <v>519</v>
      </c>
      <c r="O17" s="113">
        <v>1</v>
      </c>
      <c r="P17" s="113" t="s">
        <v>519</v>
      </c>
      <c r="Q17" s="113" t="s">
        <v>519</v>
      </c>
      <c r="R17" s="113" t="s">
        <v>519</v>
      </c>
      <c r="S17" s="113" t="s">
        <v>519</v>
      </c>
      <c r="T17" s="113" t="s">
        <v>519</v>
      </c>
      <c r="U17" s="113" t="s">
        <v>519</v>
      </c>
      <c r="V17" s="113">
        <v>1</v>
      </c>
      <c r="W17" s="113" t="s">
        <v>519</v>
      </c>
      <c r="X17" s="113">
        <v>2</v>
      </c>
      <c r="Y17" s="113" t="s">
        <v>519</v>
      </c>
    </row>
    <row r="18" spans="1:25" ht="10.5" customHeight="1">
      <c r="A18" s="706"/>
      <c r="B18" s="240"/>
      <c r="C18" s="699" t="s">
        <v>155</v>
      </c>
      <c r="D18" s="699"/>
      <c r="E18" s="699"/>
      <c r="F18" s="643"/>
      <c r="G18" s="251">
        <v>6</v>
      </c>
      <c r="H18" s="113" t="s">
        <v>519</v>
      </c>
      <c r="I18" s="113" t="s">
        <v>519</v>
      </c>
      <c r="J18" s="113" t="s">
        <v>519</v>
      </c>
      <c r="K18" s="113" t="s">
        <v>519</v>
      </c>
      <c r="L18" s="113" t="s">
        <v>519</v>
      </c>
      <c r="M18" s="113" t="s">
        <v>519</v>
      </c>
      <c r="N18" s="113" t="s">
        <v>519</v>
      </c>
      <c r="O18" s="113" t="s">
        <v>519</v>
      </c>
      <c r="P18" s="113" t="s">
        <v>519</v>
      </c>
      <c r="Q18" s="113" t="s">
        <v>519</v>
      </c>
      <c r="R18" s="113" t="s">
        <v>519</v>
      </c>
      <c r="S18" s="113" t="s">
        <v>519</v>
      </c>
      <c r="T18" s="113" t="s">
        <v>519</v>
      </c>
      <c r="U18" s="113" t="s">
        <v>519</v>
      </c>
      <c r="V18" s="113" t="s">
        <v>519</v>
      </c>
      <c r="W18" s="113" t="s">
        <v>519</v>
      </c>
      <c r="X18" s="113">
        <v>6</v>
      </c>
      <c r="Y18" s="113" t="s">
        <v>519</v>
      </c>
    </row>
    <row r="19" spans="1:25">
      <c r="A19" s="706"/>
      <c r="B19" s="240"/>
      <c r="C19" s="699" t="s">
        <v>156</v>
      </c>
      <c r="D19" s="699"/>
      <c r="E19" s="699"/>
      <c r="F19" s="643"/>
      <c r="G19" s="251">
        <v>134</v>
      </c>
      <c r="H19" s="113">
        <v>34</v>
      </c>
      <c r="I19" s="113">
        <v>2</v>
      </c>
      <c r="J19" s="113" t="s">
        <v>519</v>
      </c>
      <c r="K19" s="113" t="s">
        <v>519</v>
      </c>
      <c r="L19" s="113" t="s">
        <v>519</v>
      </c>
      <c r="M19" s="113" t="s">
        <v>519</v>
      </c>
      <c r="N19" s="113" t="s">
        <v>519</v>
      </c>
      <c r="O19" s="113">
        <v>7</v>
      </c>
      <c r="P19" s="113" t="s">
        <v>519</v>
      </c>
      <c r="Q19" s="113">
        <v>1</v>
      </c>
      <c r="R19" s="113" t="s">
        <v>519</v>
      </c>
      <c r="S19" s="113" t="s">
        <v>519</v>
      </c>
      <c r="T19" s="113" t="s">
        <v>519</v>
      </c>
      <c r="U19" s="113" t="s">
        <v>519</v>
      </c>
      <c r="V19" s="113">
        <v>60</v>
      </c>
      <c r="W19" s="113">
        <v>33</v>
      </c>
      <c r="X19" s="113">
        <v>271</v>
      </c>
      <c r="Y19" s="113">
        <v>23</v>
      </c>
    </row>
    <row r="20" spans="1:25" ht="11.1" customHeight="1">
      <c r="A20" s="706"/>
      <c r="B20" s="240"/>
      <c r="C20" s="699" t="s">
        <v>157</v>
      </c>
      <c r="D20" s="699"/>
      <c r="E20" s="699"/>
      <c r="F20" s="643"/>
      <c r="G20" s="251">
        <v>13628</v>
      </c>
      <c r="H20" s="113">
        <v>85</v>
      </c>
      <c r="I20" s="113">
        <v>21</v>
      </c>
      <c r="J20" s="113" t="s">
        <v>519</v>
      </c>
      <c r="K20" s="113" t="s">
        <v>519</v>
      </c>
      <c r="L20" s="113" t="s">
        <v>519</v>
      </c>
      <c r="M20" s="113" t="s">
        <v>519</v>
      </c>
      <c r="N20" s="113" t="s">
        <v>519</v>
      </c>
      <c r="O20" s="113">
        <v>81</v>
      </c>
      <c r="P20" s="113" t="s">
        <v>519</v>
      </c>
      <c r="Q20" s="113">
        <v>3</v>
      </c>
      <c r="R20" s="113" t="s">
        <v>519</v>
      </c>
      <c r="S20" s="113" t="s">
        <v>519</v>
      </c>
      <c r="T20" s="113" t="s">
        <v>519</v>
      </c>
      <c r="U20" s="113" t="s">
        <v>519</v>
      </c>
      <c r="V20" s="113">
        <v>64</v>
      </c>
      <c r="W20" s="113">
        <v>1636</v>
      </c>
      <c r="X20" s="113">
        <v>15518</v>
      </c>
      <c r="Y20" s="113">
        <v>2039</v>
      </c>
    </row>
    <row r="21" spans="1:25" ht="11.1" customHeight="1">
      <c r="A21" s="706"/>
      <c r="B21" s="240"/>
      <c r="C21" s="699" t="s">
        <v>158</v>
      </c>
      <c r="D21" s="699"/>
      <c r="E21" s="699"/>
      <c r="F21" s="643"/>
      <c r="G21" s="251">
        <v>360</v>
      </c>
      <c r="H21" s="113">
        <v>8</v>
      </c>
      <c r="I21" s="113" t="s">
        <v>519</v>
      </c>
      <c r="J21" s="113" t="s">
        <v>519</v>
      </c>
      <c r="K21" s="113" t="s">
        <v>519</v>
      </c>
      <c r="L21" s="113" t="s">
        <v>519</v>
      </c>
      <c r="M21" s="113" t="s">
        <v>519</v>
      </c>
      <c r="N21" s="113" t="s">
        <v>519</v>
      </c>
      <c r="O21" s="113">
        <v>1</v>
      </c>
      <c r="P21" s="113" t="s">
        <v>519</v>
      </c>
      <c r="Q21" s="113">
        <v>1</v>
      </c>
      <c r="R21" s="113" t="s">
        <v>519</v>
      </c>
      <c r="S21" s="113" t="s">
        <v>519</v>
      </c>
      <c r="T21" s="113" t="s">
        <v>519</v>
      </c>
      <c r="U21" s="113" t="s">
        <v>519</v>
      </c>
      <c r="V21" s="113" t="s">
        <v>519</v>
      </c>
      <c r="W21" s="113">
        <v>17</v>
      </c>
      <c r="X21" s="113">
        <v>387</v>
      </c>
      <c r="Y21" s="113">
        <v>28</v>
      </c>
    </row>
    <row r="22" spans="1:25" ht="3.75" customHeight="1">
      <c r="A22" s="240"/>
      <c r="B22" s="240"/>
      <c r="C22" s="240"/>
      <c r="D22" s="240"/>
      <c r="E22" s="240"/>
      <c r="F22" s="643"/>
      <c r="G22" s="251"/>
      <c r="H22" s="113"/>
      <c r="I22" s="113"/>
      <c r="J22" s="113"/>
      <c r="K22" s="113"/>
      <c r="L22" s="113"/>
      <c r="M22" s="113"/>
      <c r="N22" s="113"/>
      <c r="O22" s="113"/>
      <c r="P22" s="113"/>
      <c r="Q22" s="113"/>
      <c r="R22" s="113"/>
      <c r="S22" s="113"/>
      <c r="T22" s="113"/>
      <c r="U22" s="113"/>
      <c r="V22" s="113"/>
      <c r="W22" s="113"/>
      <c r="X22" s="113"/>
      <c r="Y22" s="113"/>
    </row>
    <row r="23" spans="1:25" ht="11.1" customHeight="1">
      <c r="A23" s="707" t="s">
        <v>159</v>
      </c>
      <c r="B23" s="707"/>
      <c r="C23" s="707"/>
      <c r="D23" s="699" t="s">
        <v>160</v>
      </c>
      <c r="E23" s="708"/>
      <c r="F23" s="643"/>
      <c r="G23" s="251">
        <v>233</v>
      </c>
      <c r="H23" s="113">
        <v>96</v>
      </c>
      <c r="I23" s="113">
        <v>11</v>
      </c>
      <c r="J23" s="113">
        <v>12</v>
      </c>
      <c r="K23" s="113" t="s">
        <v>519</v>
      </c>
      <c r="L23" s="113" t="s">
        <v>519</v>
      </c>
      <c r="M23" s="113" t="s">
        <v>519</v>
      </c>
      <c r="N23" s="113" t="s">
        <v>519</v>
      </c>
      <c r="O23" s="113" t="s">
        <v>519</v>
      </c>
      <c r="P23" s="113" t="s">
        <v>519</v>
      </c>
      <c r="Q23" s="113">
        <v>3</v>
      </c>
      <c r="R23" s="113" t="s">
        <v>519</v>
      </c>
      <c r="S23" s="113" t="s">
        <v>519</v>
      </c>
      <c r="T23" s="113" t="s">
        <v>519</v>
      </c>
      <c r="U23" s="113">
        <v>1</v>
      </c>
      <c r="V23" s="113" t="s">
        <v>519</v>
      </c>
      <c r="W23" s="113">
        <v>44</v>
      </c>
      <c r="X23" s="113">
        <v>400</v>
      </c>
      <c r="Y23" s="113">
        <v>50</v>
      </c>
    </row>
    <row r="24" spans="1:25" ht="11.1" customHeight="1">
      <c r="A24" s="707" t="s">
        <v>161</v>
      </c>
      <c r="B24" s="707"/>
      <c r="C24" s="707"/>
      <c r="D24" s="699" t="s">
        <v>162</v>
      </c>
      <c r="E24" s="708"/>
      <c r="F24" s="643"/>
      <c r="G24" s="251">
        <v>85</v>
      </c>
      <c r="H24" s="113">
        <v>126</v>
      </c>
      <c r="I24" s="113">
        <v>22</v>
      </c>
      <c r="J24" s="113">
        <v>14</v>
      </c>
      <c r="K24" s="113" t="s">
        <v>519</v>
      </c>
      <c r="L24" s="113" t="s">
        <v>519</v>
      </c>
      <c r="M24" s="113" t="s">
        <v>519</v>
      </c>
      <c r="N24" s="113" t="s">
        <v>519</v>
      </c>
      <c r="O24" s="113">
        <v>1</v>
      </c>
      <c r="P24" s="113" t="s">
        <v>519</v>
      </c>
      <c r="Q24" s="113">
        <v>6</v>
      </c>
      <c r="R24" s="113" t="s">
        <v>519</v>
      </c>
      <c r="S24" s="113" t="s">
        <v>519</v>
      </c>
      <c r="T24" s="113" t="s">
        <v>519</v>
      </c>
      <c r="U24" s="113">
        <v>6</v>
      </c>
      <c r="V24" s="113" t="s">
        <v>519</v>
      </c>
      <c r="W24" s="113">
        <v>26</v>
      </c>
      <c r="X24" s="113">
        <v>286</v>
      </c>
      <c r="Y24" s="113">
        <v>77</v>
      </c>
    </row>
    <row r="25" spans="1:25" ht="4.7" customHeight="1">
      <c r="A25" s="240"/>
      <c r="B25" s="240"/>
      <c r="C25" s="240"/>
      <c r="D25" s="240"/>
      <c r="E25" s="240"/>
      <c r="F25" s="643"/>
      <c r="G25" s="251"/>
      <c r="H25" s="113"/>
      <c r="I25" s="113"/>
      <c r="J25" s="113"/>
      <c r="K25" s="113"/>
      <c r="L25" s="113"/>
      <c r="M25" s="113"/>
      <c r="N25" s="113"/>
      <c r="O25" s="113"/>
      <c r="P25" s="113"/>
      <c r="Q25" s="113"/>
      <c r="R25" s="113"/>
      <c r="S25" s="113"/>
      <c r="T25" s="113"/>
      <c r="U25" s="113"/>
      <c r="V25" s="113"/>
      <c r="W25" s="113"/>
      <c r="X25" s="113"/>
      <c r="Y25" s="113"/>
    </row>
    <row r="26" spans="1:25" ht="11.1" customHeight="1">
      <c r="A26" s="709" t="s">
        <v>163</v>
      </c>
      <c r="B26" s="240"/>
      <c r="C26" s="699" t="s">
        <v>164</v>
      </c>
      <c r="D26" s="699"/>
      <c r="E26" s="699"/>
      <c r="F26" s="643"/>
      <c r="G26" s="251">
        <v>1180</v>
      </c>
      <c r="H26" s="113">
        <v>382</v>
      </c>
      <c r="I26" s="113">
        <v>2</v>
      </c>
      <c r="J26" s="113">
        <v>1</v>
      </c>
      <c r="K26" s="113" t="s">
        <v>519</v>
      </c>
      <c r="L26" s="113" t="s">
        <v>519</v>
      </c>
      <c r="M26" s="113" t="s">
        <v>519</v>
      </c>
      <c r="N26" s="113" t="s">
        <v>519</v>
      </c>
      <c r="O26" s="113">
        <v>1</v>
      </c>
      <c r="P26" s="113" t="s">
        <v>519</v>
      </c>
      <c r="Q26" s="113">
        <v>6</v>
      </c>
      <c r="R26" s="113" t="s">
        <v>519</v>
      </c>
      <c r="S26" s="113" t="s">
        <v>519</v>
      </c>
      <c r="T26" s="113">
        <v>1</v>
      </c>
      <c r="U26" s="113" t="s">
        <v>519</v>
      </c>
      <c r="V26" s="113" t="s">
        <v>519</v>
      </c>
      <c r="W26" s="113">
        <v>156</v>
      </c>
      <c r="X26" s="113">
        <v>1729</v>
      </c>
      <c r="Y26" s="113">
        <v>185</v>
      </c>
    </row>
    <row r="27" spans="1:25" ht="11.1" customHeight="1">
      <c r="A27" s="709"/>
      <c r="B27" s="240"/>
      <c r="C27" s="699" t="s">
        <v>165</v>
      </c>
      <c r="D27" s="699"/>
      <c r="E27" s="699"/>
      <c r="F27" s="643"/>
      <c r="G27" s="251">
        <v>324</v>
      </c>
      <c r="H27" s="113">
        <v>71</v>
      </c>
      <c r="I27" s="113" t="s">
        <v>519</v>
      </c>
      <c r="J27" s="113" t="s">
        <v>519</v>
      </c>
      <c r="K27" s="113" t="s">
        <v>519</v>
      </c>
      <c r="L27" s="113" t="s">
        <v>519</v>
      </c>
      <c r="M27" s="113" t="s">
        <v>519</v>
      </c>
      <c r="N27" s="113" t="s">
        <v>519</v>
      </c>
      <c r="O27" s="113" t="s">
        <v>519</v>
      </c>
      <c r="P27" s="113" t="s">
        <v>519</v>
      </c>
      <c r="Q27" s="113" t="s">
        <v>519</v>
      </c>
      <c r="R27" s="113" t="s">
        <v>519</v>
      </c>
      <c r="S27" s="113" t="s">
        <v>519</v>
      </c>
      <c r="T27" s="113" t="s">
        <v>519</v>
      </c>
      <c r="U27" s="113" t="s">
        <v>519</v>
      </c>
      <c r="V27" s="113" t="s">
        <v>519</v>
      </c>
      <c r="W27" s="113">
        <v>25</v>
      </c>
      <c r="X27" s="113">
        <v>420</v>
      </c>
      <c r="Y27" s="113">
        <v>38</v>
      </c>
    </row>
    <row r="28" spans="1:25" ht="11.1" customHeight="1">
      <c r="A28" s="709"/>
      <c r="B28" s="240"/>
      <c r="C28" s="699" t="s">
        <v>166</v>
      </c>
      <c r="D28" s="699"/>
      <c r="E28" s="699"/>
      <c r="F28" s="643"/>
      <c r="G28" s="251">
        <v>518</v>
      </c>
      <c r="H28" s="113">
        <v>25</v>
      </c>
      <c r="I28" s="113" t="s">
        <v>519</v>
      </c>
      <c r="J28" s="113" t="s">
        <v>519</v>
      </c>
      <c r="K28" s="113" t="s">
        <v>519</v>
      </c>
      <c r="L28" s="113" t="s">
        <v>519</v>
      </c>
      <c r="M28" s="113" t="s">
        <v>519</v>
      </c>
      <c r="N28" s="113" t="s">
        <v>519</v>
      </c>
      <c r="O28" s="113" t="s">
        <v>519</v>
      </c>
      <c r="P28" s="113" t="s">
        <v>519</v>
      </c>
      <c r="Q28" s="113" t="s">
        <v>519</v>
      </c>
      <c r="R28" s="113" t="s">
        <v>519</v>
      </c>
      <c r="S28" s="113" t="s">
        <v>519</v>
      </c>
      <c r="T28" s="113" t="s">
        <v>519</v>
      </c>
      <c r="U28" s="113" t="s">
        <v>519</v>
      </c>
      <c r="V28" s="113" t="s">
        <v>519</v>
      </c>
      <c r="W28" s="113">
        <v>15</v>
      </c>
      <c r="X28" s="113">
        <v>558</v>
      </c>
      <c r="Y28" s="113">
        <v>21</v>
      </c>
    </row>
    <row r="29" spans="1:25" ht="11.1" customHeight="1">
      <c r="A29" s="709"/>
      <c r="B29" s="240"/>
      <c r="C29" s="699" t="s">
        <v>167</v>
      </c>
      <c r="D29" s="699"/>
      <c r="E29" s="699"/>
      <c r="F29" s="643"/>
      <c r="G29" s="251">
        <v>786</v>
      </c>
      <c r="H29" s="113">
        <v>23</v>
      </c>
      <c r="I29" s="113" t="s">
        <v>519</v>
      </c>
      <c r="J29" s="113" t="s">
        <v>519</v>
      </c>
      <c r="K29" s="113" t="s">
        <v>519</v>
      </c>
      <c r="L29" s="113" t="s">
        <v>519</v>
      </c>
      <c r="M29" s="113" t="s">
        <v>519</v>
      </c>
      <c r="N29" s="113" t="s">
        <v>519</v>
      </c>
      <c r="O29" s="113" t="s">
        <v>519</v>
      </c>
      <c r="P29" s="113" t="s">
        <v>519</v>
      </c>
      <c r="Q29" s="113" t="s">
        <v>519</v>
      </c>
      <c r="R29" s="113" t="s">
        <v>519</v>
      </c>
      <c r="S29" s="113" t="s">
        <v>519</v>
      </c>
      <c r="T29" s="113" t="s">
        <v>519</v>
      </c>
      <c r="U29" s="113" t="s">
        <v>519</v>
      </c>
      <c r="V29" s="113" t="s">
        <v>519</v>
      </c>
      <c r="W29" s="113">
        <v>75</v>
      </c>
      <c r="X29" s="113">
        <v>884</v>
      </c>
      <c r="Y29" s="113">
        <v>7</v>
      </c>
    </row>
    <row r="30" spans="1:25" ht="4.7" customHeight="1">
      <c r="A30" s="240"/>
      <c r="B30" s="240"/>
      <c r="C30" s="240"/>
      <c r="D30" s="240"/>
      <c r="E30" s="240"/>
      <c r="F30" s="643"/>
      <c r="G30" s="251"/>
      <c r="H30" s="113"/>
      <c r="I30" s="113"/>
      <c r="J30" s="113"/>
      <c r="K30" s="113"/>
      <c r="L30" s="113"/>
      <c r="M30" s="113"/>
      <c r="N30" s="113"/>
      <c r="O30" s="113"/>
      <c r="P30" s="113"/>
      <c r="Q30" s="113"/>
      <c r="R30" s="113"/>
      <c r="S30" s="113"/>
      <c r="T30" s="113"/>
      <c r="U30" s="113"/>
      <c r="V30" s="113"/>
      <c r="W30" s="113"/>
      <c r="X30" s="113"/>
      <c r="Y30" s="113"/>
    </row>
    <row r="31" spans="1:25" ht="11.1" customHeight="1">
      <c r="A31" s="699" t="s">
        <v>168</v>
      </c>
      <c r="B31" s="699"/>
      <c r="C31" s="699"/>
      <c r="D31" s="699"/>
      <c r="E31" s="699"/>
      <c r="F31" s="241"/>
      <c r="G31" s="251">
        <v>2068</v>
      </c>
      <c r="H31" s="113">
        <v>22</v>
      </c>
      <c r="I31" s="113">
        <v>24</v>
      </c>
      <c r="J31" s="113">
        <v>3</v>
      </c>
      <c r="K31" s="113" t="s">
        <v>519</v>
      </c>
      <c r="L31" s="113" t="s">
        <v>519</v>
      </c>
      <c r="M31" s="113" t="s">
        <v>519</v>
      </c>
      <c r="N31" s="113" t="s">
        <v>519</v>
      </c>
      <c r="O31" s="113">
        <v>17</v>
      </c>
      <c r="P31" s="113" t="s">
        <v>519</v>
      </c>
      <c r="Q31" s="113" t="s">
        <v>519</v>
      </c>
      <c r="R31" s="113" t="s">
        <v>519</v>
      </c>
      <c r="S31" s="113" t="s">
        <v>519</v>
      </c>
      <c r="T31" s="113" t="s">
        <v>519</v>
      </c>
      <c r="U31" s="113" t="s">
        <v>519</v>
      </c>
      <c r="V31" s="113" t="s">
        <v>519</v>
      </c>
      <c r="W31" s="113">
        <v>302</v>
      </c>
      <c r="X31" s="113">
        <v>2436</v>
      </c>
      <c r="Y31" s="113">
        <v>35</v>
      </c>
    </row>
    <row r="32" spans="1:25" ht="0.75" customHeight="1" thickBot="1">
      <c r="A32" s="242"/>
      <c r="B32" s="242"/>
      <c r="C32" s="242"/>
      <c r="D32" s="242"/>
      <c r="E32" s="242"/>
      <c r="F32" s="242"/>
      <c r="G32" s="243"/>
      <c r="H32" s="244"/>
      <c r="I32" s="244"/>
      <c r="J32" s="244"/>
      <c r="K32" s="244"/>
      <c r="L32" s="244"/>
      <c r="M32" s="244"/>
      <c r="N32" s="244"/>
      <c r="O32" s="244"/>
      <c r="P32" s="244"/>
      <c r="Q32" s="244"/>
      <c r="R32" s="244"/>
      <c r="S32" s="244"/>
      <c r="T32" s="244"/>
      <c r="U32" s="244"/>
      <c r="V32" s="244"/>
      <c r="W32" s="244"/>
      <c r="X32" s="244"/>
      <c r="Y32" s="244"/>
    </row>
    <row r="33" spans="1:25" ht="6.75" customHeight="1" thickTop="1">
      <c r="G33" s="245"/>
      <c r="H33" s="245"/>
      <c r="I33" s="245"/>
      <c r="J33" s="245"/>
      <c r="K33" s="245"/>
      <c r="L33" s="245"/>
      <c r="M33" s="245"/>
      <c r="N33" s="245"/>
      <c r="O33" s="245"/>
      <c r="P33" s="245"/>
      <c r="Q33" s="245"/>
      <c r="R33" s="245"/>
      <c r="S33" s="245"/>
      <c r="T33" s="245"/>
      <c r="U33" s="245"/>
      <c r="V33" s="245"/>
      <c r="W33" s="245"/>
      <c r="X33" s="245"/>
      <c r="Y33" s="245"/>
    </row>
    <row r="34" spans="1:25" ht="14.25" customHeight="1">
      <c r="A34" s="641" t="s">
        <v>169</v>
      </c>
    </row>
    <row r="35" spans="1:25">
      <c r="G35" s="246"/>
      <c r="H35" s="246"/>
      <c r="I35" s="246"/>
      <c r="J35" s="246"/>
      <c r="K35" s="246"/>
      <c r="L35" s="246"/>
      <c r="M35" s="246"/>
      <c r="N35" s="246"/>
      <c r="O35" s="246"/>
      <c r="P35" s="246"/>
      <c r="Q35" s="246"/>
      <c r="R35" s="246"/>
      <c r="S35" s="246"/>
      <c r="T35" s="246"/>
      <c r="U35" s="246"/>
      <c r="V35" s="246"/>
      <c r="W35" s="246"/>
      <c r="X35" s="246"/>
      <c r="Y35" s="246"/>
    </row>
    <row r="36" spans="1:25">
      <c r="G36" s="246"/>
      <c r="H36" s="246"/>
      <c r="I36" s="246"/>
      <c r="J36" s="246"/>
      <c r="K36" s="246"/>
      <c r="L36" s="246"/>
      <c r="M36" s="246"/>
      <c r="N36" s="246"/>
      <c r="O36" s="246"/>
      <c r="P36" s="246"/>
      <c r="Q36" s="246"/>
      <c r="R36" s="246"/>
      <c r="S36" s="246"/>
      <c r="T36" s="246"/>
      <c r="U36" s="246"/>
      <c r="V36" s="246"/>
      <c r="W36" s="246"/>
      <c r="X36" s="246"/>
      <c r="Y36" s="246"/>
    </row>
  </sheetData>
  <mergeCells count="41">
    <mergeCell ref="A31:E31"/>
    <mergeCell ref="A23:C23"/>
    <mergeCell ref="D23:E23"/>
    <mergeCell ref="A24:C24"/>
    <mergeCell ref="D24:E24"/>
    <mergeCell ref="A26:A29"/>
    <mergeCell ref="C26:E26"/>
    <mergeCell ref="C27:E27"/>
    <mergeCell ref="C28:E28"/>
    <mergeCell ref="C29:E29"/>
    <mergeCell ref="A12:E12"/>
    <mergeCell ref="A14:E14"/>
    <mergeCell ref="A16:A21"/>
    <mergeCell ref="C16:E16"/>
    <mergeCell ref="C17:E17"/>
    <mergeCell ref="C18:E18"/>
    <mergeCell ref="C19:E19"/>
    <mergeCell ref="C20:E20"/>
    <mergeCell ref="C21:E21"/>
    <mergeCell ref="X3:X4"/>
    <mergeCell ref="Y3:Y4"/>
    <mergeCell ref="A7:E7"/>
    <mergeCell ref="A8:E8"/>
    <mergeCell ref="A9:E9"/>
    <mergeCell ref="V3:V4"/>
    <mergeCell ref="W3:W4"/>
    <mergeCell ref="A11:E11"/>
    <mergeCell ref="Q3:R3"/>
    <mergeCell ref="S3:S4"/>
    <mergeCell ref="T3:T4"/>
    <mergeCell ref="U3:U4"/>
    <mergeCell ref="Q2:R2"/>
    <mergeCell ref="A3:E4"/>
    <mergeCell ref="G3:I3"/>
    <mergeCell ref="J3:J4"/>
    <mergeCell ref="K3:K4"/>
    <mergeCell ref="L3:L4"/>
    <mergeCell ref="M3:M4"/>
    <mergeCell ref="N3:N4"/>
    <mergeCell ref="O3:O4"/>
    <mergeCell ref="P3:P4"/>
  </mergeCells>
  <phoneticPr fontId="4"/>
  <pageMargins left="0.9055118110236221" right="0.70866141732283472" top="0.74803149606299213" bottom="0.74803149606299213" header="0.31496062992125984" footer="0.31496062992125984"/>
  <pageSetup paperSize="9" scale="98" orientation="landscape" r:id="rId1"/>
  <headerFooter>
    <oddHeader>&amp;L&amp;9児童相談処理件数&amp;R&amp;9&amp;F （&amp;A）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36"/>
  <sheetViews>
    <sheetView zoomScaleNormal="100" workbookViewId="0"/>
  </sheetViews>
  <sheetFormatPr defaultColWidth="11.375" defaultRowHeight="10.5"/>
  <cols>
    <col min="1" max="1" width="2.5" style="262" customWidth="1"/>
    <col min="2" max="2" width="4.25" style="263" customWidth="1"/>
    <col min="3" max="3" width="32.125" style="263" bestFit="1" customWidth="1"/>
    <col min="4" max="4" width="1.125" style="263" customWidth="1"/>
    <col min="5" max="5" width="16.875" style="263" customWidth="1"/>
    <col min="6" max="6" width="2.5" style="279" customWidth="1"/>
    <col min="7" max="7" width="3.875" style="263" customWidth="1"/>
    <col min="8" max="8" width="21.875" style="280" customWidth="1"/>
    <col min="9" max="9" width="0.875" style="263" customWidth="1"/>
    <col min="10" max="10" width="11.25" style="263" customWidth="1"/>
    <col min="11" max="16384" width="11.375" style="263"/>
  </cols>
  <sheetData>
    <row r="1" spans="1:11" ht="14.25" customHeight="1" thickBot="1">
      <c r="B1" s="655"/>
      <c r="C1" s="655"/>
      <c r="D1" s="655"/>
      <c r="E1" s="264" t="s">
        <v>206</v>
      </c>
      <c r="F1" s="263"/>
      <c r="G1" s="265"/>
      <c r="H1" s="266"/>
      <c r="J1" s="267"/>
    </row>
    <row r="2" spans="1:11" s="270" customFormat="1" ht="14.25" customHeight="1" thickTop="1">
      <c r="A2" s="711" t="s">
        <v>207</v>
      </c>
      <c r="B2" s="711"/>
      <c r="C2" s="711"/>
      <c r="D2" s="268"/>
      <c r="E2" s="269" t="s">
        <v>17</v>
      </c>
      <c r="F2" s="263"/>
      <c r="H2" s="266"/>
    </row>
    <row r="3" spans="1:11" s="272" customFormat="1" ht="11.1" customHeight="1">
      <c r="A3" s="271"/>
      <c r="E3" s="273" t="s">
        <v>10</v>
      </c>
      <c r="G3" s="271"/>
      <c r="H3" s="274"/>
    </row>
    <row r="4" spans="1:11" ht="11.1" customHeight="1">
      <c r="A4" s="275"/>
      <c r="B4" s="275"/>
      <c r="C4" s="276" t="s">
        <v>208</v>
      </c>
      <c r="D4" s="277"/>
      <c r="E4" s="278">
        <v>1148801053</v>
      </c>
    </row>
    <row r="5" spans="1:11" ht="11.1" customHeight="1">
      <c r="A5" s="275"/>
      <c r="B5" s="275"/>
      <c r="C5" s="276" t="s">
        <v>209</v>
      </c>
      <c r="D5" s="281"/>
      <c r="E5" s="278">
        <v>1288511047</v>
      </c>
    </row>
    <row r="6" spans="1:11" ht="11.1" customHeight="1">
      <c r="A6" s="275"/>
      <c r="B6" s="275"/>
      <c r="C6" s="276" t="s">
        <v>210</v>
      </c>
      <c r="D6" s="281"/>
      <c r="E6" s="278">
        <f>E8+E22+E23+E24+E25+E26+E27+E28+E29+E30+E31+E32</f>
        <v>1030242797</v>
      </c>
    </row>
    <row r="7" spans="1:11" ht="9.75" customHeight="1">
      <c r="B7" s="655"/>
      <c r="C7" s="655"/>
      <c r="D7" s="655"/>
      <c r="E7" s="291"/>
    </row>
    <row r="8" spans="1:11" ht="21.2" customHeight="1">
      <c r="A8" s="262" t="s">
        <v>211</v>
      </c>
      <c r="B8" s="655" t="s">
        <v>520</v>
      </c>
      <c r="C8" s="655"/>
      <c r="D8" s="655"/>
      <c r="E8" s="291">
        <f>SUM(E9:E20)</f>
        <v>99994790</v>
      </c>
      <c r="K8" s="275"/>
    </row>
    <row r="9" spans="1:11" ht="11.1" customHeight="1">
      <c r="B9" s="655" t="s">
        <v>212</v>
      </c>
      <c r="C9" s="290" t="s">
        <v>249</v>
      </c>
      <c r="D9" s="655"/>
      <c r="E9" s="291">
        <v>6100000</v>
      </c>
    </row>
    <row r="10" spans="1:11" ht="11.1" customHeight="1">
      <c r="B10" s="655" t="s">
        <v>214</v>
      </c>
      <c r="C10" s="290" t="s">
        <v>213</v>
      </c>
      <c r="D10" s="655"/>
      <c r="E10" s="291">
        <v>933324</v>
      </c>
    </row>
    <row r="11" spans="1:11" ht="11.1" customHeight="1">
      <c r="B11" s="655" t="s">
        <v>216</v>
      </c>
      <c r="C11" s="290" t="s">
        <v>215</v>
      </c>
      <c r="D11" s="655"/>
      <c r="E11" s="292">
        <v>20210000</v>
      </c>
    </row>
    <row r="12" spans="1:11" ht="11.1" customHeight="1">
      <c r="B12" s="655" t="s">
        <v>218</v>
      </c>
      <c r="C12" s="290" t="s">
        <v>250</v>
      </c>
      <c r="D12" s="655"/>
      <c r="E12" s="292">
        <v>5223450</v>
      </c>
    </row>
    <row r="13" spans="1:11" ht="11.1" customHeight="1">
      <c r="B13" s="655" t="s">
        <v>219</v>
      </c>
      <c r="C13" s="290" t="s">
        <v>217</v>
      </c>
      <c r="D13" s="655"/>
      <c r="E13" s="292">
        <v>3577850</v>
      </c>
    </row>
    <row r="14" spans="1:11" ht="11.1" customHeight="1">
      <c r="B14" s="655" t="s">
        <v>221</v>
      </c>
      <c r="C14" s="290" t="s">
        <v>251</v>
      </c>
      <c r="D14" s="655"/>
      <c r="E14" s="292">
        <v>2029240</v>
      </c>
    </row>
    <row r="15" spans="1:11" ht="11.1" customHeight="1">
      <c r="B15" s="655" t="s">
        <v>223</v>
      </c>
      <c r="C15" s="290" t="s">
        <v>220</v>
      </c>
      <c r="D15" s="655"/>
      <c r="E15" s="292">
        <v>9583800</v>
      </c>
    </row>
    <row r="16" spans="1:11" ht="11.1" customHeight="1">
      <c r="B16" s="655" t="s">
        <v>225</v>
      </c>
      <c r="C16" s="290" t="s">
        <v>222</v>
      </c>
      <c r="D16" s="272"/>
      <c r="E16" s="291">
        <v>9776716</v>
      </c>
      <c r="F16" s="282"/>
      <c r="G16" s="283"/>
      <c r="H16" s="284"/>
      <c r="J16" s="285"/>
    </row>
    <row r="17" spans="1:10" ht="10.5" customHeight="1">
      <c r="A17" s="272"/>
      <c r="B17" s="655" t="s">
        <v>226</v>
      </c>
      <c r="C17" s="293" t="s">
        <v>224</v>
      </c>
      <c r="D17" s="272"/>
      <c r="E17" s="291">
        <v>24080410</v>
      </c>
      <c r="H17" s="266"/>
      <c r="J17" s="279"/>
    </row>
    <row r="18" spans="1:10" ht="10.5" customHeight="1">
      <c r="A18" s="272"/>
      <c r="B18" s="655" t="s">
        <v>227</v>
      </c>
      <c r="C18" s="293" t="s">
        <v>252</v>
      </c>
      <c r="D18" s="272"/>
      <c r="E18" s="291">
        <v>5000000</v>
      </c>
    </row>
    <row r="19" spans="1:10" ht="10.5" customHeight="1">
      <c r="A19" s="272"/>
      <c r="B19" s="655" t="s">
        <v>228</v>
      </c>
      <c r="C19" s="293" t="s">
        <v>253</v>
      </c>
      <c r="D19" s="272"/>
      <c r="E19" s="291">
        <v>4000000</v>
      </c>
    </row>
    <row r="20" spans="1:10" ht="10.5" customHeight="1">
      <c r="A20" s="272"/>
      <c r="B20" s="655" t="s">
        <v>229</v>
      </c>
      <c r="C20" s="293" t="s">
        <v>230</v>
      </c>
      <c r="D20" s="655"/>
      <c r="E20" s="291">
        <v>9480000</v>
      </c>
    </row>
    <row r="21" spans="1:10" ht="10.5" customHeight="1">
      <c r="A21" s="272"/>
      <c r="B21" s="712"/>
      <c r="C21" s="712"/>
      <c r="D21" s="655"/>
      <c r="E21" s="291"/>
      <c r="J21" s="286" t="s">
        <v>231</v>
      </c>
    </row>
    <row r="22" spans="1:10" ht="21.2" customHeight="1">
      <c r="A22" s="271" t="s">
        <v>232</v>
      </c>
      <c r="B22" s="712" t="s">
        <v>233</v>
      </c>
      <c r="C22" s="712"/>
      <c r="D22" s="655"/>
      <c r="E22" s="291">
        <v>324959845</v>
      </c>
      <c r="J22" s="287"/>
    </row>
    <row r="23" spans="1:10" ht="21.2" customHeight="1">
      <c r="A23" s="271" t="s">
        <v>234</v>
      </c>
      <c r="B23" s="710" t="s">
        <v>235</v>
      </c>
      <c r="C23" s="710"/>
      <c r="D23" s="655"/>
      <c r="E23" s="291">
        <v>225964203</v>
      </c>
    </row>
    <row r="24" spans="1:10" ht="21.2" customHeight="1">
      <c r="A24" s="271" t="s">
        <v>236</v>
      </c>
      <c r="B24" s="710" t="s">
        <v>521</v>
      </c>
      <c r="C24" s="710"/>
      <c r="D24" s="655"/>
      <c r="E24" s="291">
        <v>87826064</v>
      </c>
    </row>
    <row r="25" spans="1:10" ht="21.2" customHeight="1">
      <c r="A25" s="271" t="s">
        <v>237</v>
      </c>
      <c r="B25" s="710" t="s">
        <v>522</v>
      </c>
      <c r="C25" s="710"/>
      <c r="D25" s="655"/>
      <c r="E25" s="292">
        <v>30730000</v>
      </c>
    </row>
    <row r="26" spans="1:10" ht="21.2" customHeight="1">
      <c r="A26" s="271" t="s">
        <v>238</v>
      </c>
      <c r="B26" s="713" t="s">
        <v>239</v>
      </c>
      <c r="C26" s="713"/>
      <c r="D26" s="655"/>
      <c r="E26" s="292">
        <v>5000000</v>
      </c>
    </row>
    <row r="27" spans="1:10" ht="21.2" customHeight="1">
      <c r="A27" s="271" t="s">
        <v>240</v>
      </c>
      <c r="B27" s="710" t="s">
        <v>254</v>
      </c>
      <c r="C27" s="710"/>
      <c r="D27" s="655"/>
      <c r="E27" s="291">
        <v>29103000</v>
      </c>
    </row>
    <row r="28" spans="1:10" ht="21.2" customHeight="1">
      <c r="A28" s="271" t="s">
        <v>241</v>
      </c>
      <c r="B28" s="710" t="s">
        <v>242</v>
      </c>
      <c r="C28" s="710"/>
      <c r="D28" s="655"/>
      <c r="E28" s="294">
        <v>27310626</v>
      </c>
    </row>
    <row r="29" spans="1:10" ht="21.2" customHeight="1">
      <c r="A29" s="271" t="s">
        <v>243</v>
      </c>
      <c r="B29" s="710" t="s">
        <v>244</v>
      </c>
      <c r="C29" s="710"/>
      <c r="D29" s="655"/>
      <c r="E29" s="291">
        <v>3287000</v>
      </c>
    </row>
    <row r="30" spans="1:10" ht="21.2" customHeight="1">
      <c r="A30" s="271" t="s">
        <v>245</v>
      </c>
      <c r="B30" s="710" t="s">
        <v>523</v>
      </c>
      <c r="C30" s="710"/>
      <c r="D30" s="655"/>
      <c r="E30" s="291">
        <v>80841880</v>
      </c>
    </row>
    <row r="31" spans="1:10" ht="21.2" customHeight="1">
      <c r="A31" s="271" t="s">
        <v>246</v>
      </c>
      <c r="B31" s="710" t="s">
        <v>524</v>
      </c>
      <c r="C31" s="710"/>
      <c r="D31" s="655"/>
      <c r="E31" s="291">
        <v>58390000</v>
      </c>
    </row>
    <row r="32" spans="1:10" ht="21.2" customHeight="1" thickBot="1">
      <c r="A32" s="271" t="s">
        <v>247</v>
      </c>
      <c r="B32" s="295" t="s">
        <v>525</v>
      </c>
      <c r="C32" s="296"/>
      <c r="D32" s="288"/>
      <c r="E32" s="297">
        <v>56835389</v>
      </c>
    </row>
    <row r="33" spans="1:6" ht="11.25" thickTop="1">
      <c r="A33" s="298" t="s">
        <v>248</v>
      </c>
      <c r="B33" s="262"/>
      <c r="C33" s="655"/>
      <c r="D33" s="655"/>
      <c r="E33" s="655"/>
      <c r="F33" s="263"/>
    </row>
    <row r="34" spans="1:6">
      <c r="E34" s="287"/>
    </row>
    <row r="35" spans="1:6" ht="13.5">
      <c r="B35" s="289"/>
      <c r="E35" s="287"/>
    </row>
    <row r="36" spans="1:6">
      <c r="E36" s="287"/>
    </row>
  </sheetData>
  <mergeCells count="12">
    <mergeCell ref="B31:C31"/>
    <mergeCell ref="A2:C2"/>
    <mergeCell ref="B21:C21"/>
    <mergeCell ref="B22:C22"/>
    <mergeCell ref="B23:C23"/>
    <mergeCell ref="B24:C24"/>
    <mergeCell ref="B25:C25"/>
    <mergeCell ref="B26:C26"/>
    <mergeCell ref="B27:C27"/>
    <mergeCell ref="B28:C28"/>
    <mergeCell ref="B29:C29"/>
    <mergeCell ref="B30:C30"/>
  </mergeCells>
  <phoneticPr fontId="4"/>
  <printOptions horizontalCentered="1"/>
  <pageMargins left="0.78740157480314965" right="0.19685039370078741" top="1.299212598425197" bottom="0.98425196850393704" header="0.86614173228346458" footer="0.51181102362204722"/>
  <pageSetup paperSize="9" orientation="portrait" r:id="rId1"/>
  <headerFooter alignWithMargins="0">
    <oddHeader>&amp;L&amp;9共同募金使途別金額&amp;R&amp;9&amp;F  (&amp;A)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10"/>
  <sheetViews>
    <sheetView zoomScaleNormal="100" zoomScaleSheetLayoutView="100" workbookViewId="0"/>
  </sheetViews>
  <sheetFormatPr defaultColWidth="9" defaultRowHeight="9.75"/>
  <cols>
    <col min="1" max="1" width="11.125" style="74" customWidth="1"/>
    <col min="2" max="2" width="8.125" style="74" customWidth="1"/>
    <col min="3" max="3" width="9.5" style="74" customWidth="1"/>
    <col min="4" max="4" width="7.625" style="74" customWidth="1"/>
    <col min="5" max="5" width="8.125" style="74" customWidth="1"/>
    <col min="6" max="6" width="7.625" style="74" customWidth="1"/>
    <col min="7" max="7" width="8.125" style="74" customWidth="1"/>
    <col min="8" max="16384" width="9" style="74"/>
  </cols>
  <sheetData>
    <row r="1" spans="1:7" ht="14.25" customHeight="1" thickBot="1">
      <c r="A1" s="355"/>
      <c r="B1" s="355"/>
      <c r="C1" s="355"/>
      <c r="D1" s="355"/>
      <c r="E1" s="355"/>
      <c r="F1" s="355"/>
      <c r="G1" s="347" t="s">
        <v>170</v>
      </c>
    </row>
    <row r="2" spans="1:7" s="247" customFormat="1" ht="12.4" customHeight="1" thickTop="1">
      <c r="A2" s="714" t="s">
        <v>2</v>
      </c>
      <c r="B2" s="716" t="s">
        <v>171</v>
      </c>
      <c r="C2" s="716"/>
      <c r="D2" s="716" t="s">
        <v>172</v>
      </c>
      <c r="E2" s="716"/>
      <c r="F2" s="716" t="s">
        <v>173</v>
      </c>
      <c r="G2" s="717"/>
    </row>
    <row r="3" spans="1:7" s="247" customFormat="1" ht="10.5" customHeight="1">
      <c r="A3" s="715"/>
      <c r="B3" s="248" t="s">
        <v>16</v>
      </c>
      <c r="C3" s="248" t="s">
        <v>17</v>
      </c>
      <c r="D3" s="248" t="s">
        <v>16</v>
      </c>
      <c r="E3" s="248" t="s">
        <v>17</v>
      </c>
      <c r="F3" s="248" t="s">
        <v>16</v>
      </c>
      <c r="G3" s="249" t="s">
        <v>17</v>
      </c>
    </row>
    <row r="4" spans="1:7" s="247" customFormat="1" ht="10.5">
      <c r="A4" s="340"/>
      <c r="B4" s="250"/>
      <c r="C4" s="185" t="s">
        <v>174</v>
      </c>
      <c r="D4" s="340"/>
      <c r="E4" s="185" t="s">
        <v>174</v>
      </c>
      <c r="F4" s="340"/>
      <c r="G4" s="185" t="s">
        <v>174</v>
      </c>
    </row>
    <row r="5" spans="1:7" ht="10.5" customHeight="1">
      <c r="A5" s="185" t="s">
        <v>68</v>
      </c>
      <c r="B5" s="251">
        <v>1407</v>
      </c>
      <c r="C5" s="113">
        <v>705570</v>
      </c>
      <c r="D5" s="113">
        <v>98</v>
      </c>
      <c r="E5" s="113">
        <v>50069</v>
      </c>
      <c r="F5" s="113">
        <v>24</v>
      </c>
      <c r="G5" s="252">
        <v>15350</v>
      </c>
    </row>
    <row r="6" spans="1:7" ht="10.5" customHeight="1">
      <c r="A6" s="364" t="s">
        <v>69</v>
      </c>
      <c r="B6" s="251">
        <v>1242</v>
      </c>
      <c r="C6" s="113">
        <v>610183</v>
      </c>
      <c r="D6" s="113">
        <v>88</v>
      </c>
      <c r="E6" s="113">
        <v>45806</v>
      </c>
      <c r="F6" s="113">
        <v>18</v>
      </c>
      <c r="G6" s="252">
        <v>10456</v>
      </c>
    </row>
    <row r="7" spans="1:7" ht="10.5" customHeight="1">
      <c r="A7" s="364" t="s">
        <v>70</v>
      </c>
      <c r="B7" s="594">
        <v>1010</v>
      </c>
      <c r="C7" s="595">
        <v>537123</v>
      </c>
      <c r="D7" s="595">
        <v>68</v>
      </c>
      <c r="E7" s="595">
        <v>37963</v>
      </c>
      <c r="F7" s="595">
        <v>19</v>
      </c>
      <c r="G7" s="596">
        <v>10818</v>
      </c>
    </row>
    <row r="8" spans="1:7" ht="4.7" customHeight="1" thickBot="1">
      <c r="A8" s="588"/>
      <c r="B8" s="106"/>
      <c r="C8" s="106"/>
      <c r="D8" s="106"/>
      <c r="E8" s="106"/>
      <c r="F8" s="106"/>
      <c r="G8" s="106"/>
    </row>
    <row r="9" spans="1:7" ht="3.4" customHeight="1" thickTop="1"/>
    <row r="10" spans="1:7">
      <c r="A10" s="253"/>
      <c r="B10" s="253"/>
      <c r="C10" s="253"/>
      <c r="D10" s="253"/>
    </row>
  </sheetData>
  <mergeCells count="4">
    <mergeCell ref="A2:A3"/>
    <mergeCell ref="B2:C2"/>
    <mergeCell ref="D2:E2"/>
    <mergeCell ref="F2:G2"/>
  </mergeCells>
  <phoneticPr fontId="4"/>
  <pageMargins left="0.9055118110236221" right="0.70866141732283472" top="0.74803149606299213" bottom="0.74803149606299213" header="0.31496062992125984" footer="0.31496062992125984"/>
  <pageSetup paperSize="9" scale="130" orientation="portrait" r:id="rId1"/>
  <headerFooter>
    <oddHeader>&amp;L&amp;9資金貸付状況&amp;R&amp;9&amp;F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25"/>
  <sheetViews>
    <sheetView zoomScaleNormal="100" workbookViewId="0"/>
  </sheetViews>
  <sheetFormatPr defaultColWidth="9" defaultRowHeight="10.5"/>
  <cols>
    <col min="1" max="1" width="3.875" style="175" customWidth="1"/>
    <col min="2" max="2" width="2.5" style="175" customWidth="1"/>
    <col min="3" max="3" width="1.375" style="175" customWidth="1"/>
    <col min="4" max="4" width="4.875" style="175" customWidth="1"/>
    <col min="5" max="5" width="10.875" style="175" customWidth="1"/>
    <col min="6" max="6" width="0.875" style="175" customWidth="1"/>
    <col min="7" max="9" width="13.625" style="175" customWidth="1"/>
    <col min="10" max="10" width="8.875" style="175" customWidth="1"/>
    <col min="11" max="11" width="5.625" style="175" customWidth="1"/>
    <col min="12" max="12" width="6.875" style="175" customWidth="1"/>
    <col min="13" max="13" width="5" style="175" customWidth="1"/>
    <col min="14" max="14" width="5.5" style="175" customWidth="1"/>
    <col min="15" max="16" width="5.875" style="175" customWidth="1"/>
    <col min="17" max="16384" width="9" style="175"/>
  </cols>
  <sheetData>
    <row r="1" spans="1:9" ht="14.25" customHeight="1" thickBot="1">
      <c r="A1" s="175" t="s">
        <v>175</v>
      </c>
      <c r="I1" s="347" t="s">
        <v>170</v>
      </c>
    </row>
    <row r="2" spans="1:9" ht="16.5" customHeight="1" thickTop="1">
      <c r="A2" s="718" t="s">
        <v>176</v>
      </c>
      <c r="B2" s="718"/>
      <c r="C2" s="718"/>
      <c r="D2" s="718"/>
      <c r="E2" s="718"/>
      <c r="F2" s="254"/>
      <c r="G2" s="343" t="s">
        <v>177</v>
      </c>
      <c r="H2" s="342" t="s">
        <v>178</v>
      </c>
      <c r="I2" s="342" t="s">
        <v>179</v>
      </c>
    </row>
    <row r="3" spans="1:9">
      <c r="A3" s="340"/>
      <c r="B3" s="340"/>
      <c r="C3" s="340"/>
      <c r="D3" s="340"/>
      <c r="E3" s="340"/>
      <c r="F3" s="179"/>
      <c r="G3" s="255"/>
      <c r="H3" s="255"/>
      <c r="I3" s="255"/>
    </row>
    <row r="4" spans="1:9">
      <c r="A4" s="719" t="s">
        <v>180</v>
      </c>
      <c r="B4" s="719" t="s">
        <v>181</v>
      </c>
      <c r="C4" s="344"/>
      <c r="D4" s="720" t="s">
        <v>182</v>
      </c>
      <c r="E4" s="720"/>
      <c r="F4" s="365"/>
      <c r="G4" s="256">
        <v>45033</v>
      </c>
      <c r="H4" s="256">
        <v>43127</v>
      </c>
      <c r="I4" s="256">
        <v>41476</v>
      </c>
    </row>
    <row r="5" spans="1:9">
      <c r="A5" s="719"/>
      <c r="B5" s="719"/>
      <c r="C5" s="344"/>
      <c r="D5" s="339"/>
      <c r="E5" s="339"/>
      <c r="F5" s="365"/>
      <c r="G5" s="256"/>
      <c r="H5" s="256"/>
      <c r="I5" s="256"/>
    </row>
    <row r="6" spans="1:9">
      <c r="A6" s="719"/>
      <c r="B6" s="719"/>
      <c r="C6" s="344"/>
      <c r="D6" s="345" t="s">
        <v>183</v>
      </c>
      <c r="E6" s="339" t="s">
        <v>184</v>
      </c>
      <c r="F6" s="365"/>
      <c r="G6" s="256">
        <v>37408</v>
      </c>
      <c r="H6" s="256">
        <v>35631</v>
      </c>
      <c r="I6" s="256">
        <v>34187</v>
      </c>
    </row>
    <row r="7" spans="1:9">
      <c r="A7" s="719"/>
      <c r="B7" s="719"/>
      <c r="C7" s="344"/>
      <c r="D7" s="345" t="s">
        <v>185</v>
      </c>
      <c r="E7" s="339" t="s">
        <v>142</v>
      </c>
      <c r="F7" s="365"/>
      <c r="G7" s="256">
        <v>33</v>
      </c>
      <c r="H7" s="256">
        <v>32</v>
      </c>
      <c r="I7" s="256">
        <v>26</v>
      </c>
    </row>
    <row r="8" spans="1:9">
      <c r="A8" s="719"/>
      <c r="B8" s="719"/>
      <c r="C8" s="344"/>
      <c r="D8" s="257"/>
      <c r="E8" s="257"/>
      <c r="F8" s="258"/>
      <c r="G8" s="256"/>
      <c r="H8" s="256"/>
      <c r="I8" s="256"/>
    </row>
    <row r="9" spans="1:9">
      <c r="A9" s="719"/>
      <c r="B9" s="719"/>
      <c r="C9" s="344"/>
      <c r="D9" s="699" t="s">
        <v>186</v>
      </c>
      <c r="E9" s="699"/>
      <c r="F9" s="365"/>
      <c r="G9" s="256">
        <v>463</v>
      </c>
      <c r="H9" s="256">
        <v>417</v>
      </c>
      <c r="I9" s="256">
        <v>360</v>
      </c>
    </row>
    <row r="10" spans="1:9">
      <c r="A10" s="719"/>
      <c r="B10" s="719"/>
      <c r="C10" s="344"/>
      <c r="D10" s="699" t="s">
        <v>187</v>
      </c>
      <c r="E10" s="699"/>
      <c r="F10" s="365"/>
      <c r="G10" s="256">
        <v>5027</v>
      </c>
      <c r="H10" s="256">
        <v>4934</v>
      </c>
      <c r="I10" s="256">
        <v>4856</v>
      </c>
    </row>
    <row r="11" spans="1:9">
      <c r="A11" s="719"/>
      <c r="B11" s="719"/>
      <c r="C11" s="344"/>
      <c r="D11" s="699" t="s">
        <v>188</v>
      </c>
      <c r="E11" s="699"/>
      <c r="F11" s="365"/>
      <c r="G11" s="256">
        <v>234</v>
      </c>
      <c r="H11" s="256">
        <v>241</v>
      </c>
      <c r="I11" s="256">
        <v>240</v>
      </c>
    </row>
    <row r="12" spans="1:9">
      <c r="A12" s="719"/>
      <c r="B12" s="719"/>
      <c r="C12" s="344"/>
      <c r="D12" s="699" t="s">
        <v>189</v>
      </c>
      <c r="E12" s="699"/>
      <c r="F12" s="365"/>
      <c r="G12" s="256">
        <v>117</v>
      </c>
      <c r="H12" s="256">
        <v>139</v>
      </c>
      <c r="I12" s="256">
        <v>138</v>
      </c>
    </row>
    <row r="13" spans="1:9">
      <c r="A13" s="719"/>
      <c r="B13" s="719"/>
      <c r="C13" s="344"/>
      <c r="D13" s="699" t="s">
        <v>190</v>
      </c>
      <c r="E13" s="699"/>
      <c r="F13" s="365"/>
      <c r="G13" s="256">
        <v>21</v>
      </c>
      <c r="H13" s="256">
        <v>21</v>
      </c>
      <c r="I13" s="256">
        <v>23</v>
      </c>
    </row>
    <row r="14" spans="1:9">
      <c r="A14" s="719"/>
      <c r="B14" s="344"/>
      <c r="C14" s="344"/>
      <c r="D14" s="699" t="s">
        <v>142</v>
      </c>
      <c r="E14" s="699"/>
      <c r="F14" s="365"/>
      <c r="G14" s="256">
        <v>1730</v>
      </c>
      <c r="H14" s="256">
        <v>1712</v>
      </c>
      <c r="I14" s="256">
        <v>1646</v>
      </c>
    </row>
    <row r="15" spans="1:9">
      <c r="A15" s="719"/>
      <c r="B15" s="257"/>
      <c r="C15" s="257"/>
      <c r="D15" s="257"/>
      <c r="E15" s="257"/>
      <c r="F15" s="258"/>
      <c r="G15" s="256"/>
      <c r="H15" s="256"/>
      <c r="I15" s="256"/>
    </row>
    <row r="16" spans="1:9">
      <c r="A16" s="719"/>
      <c r="B16" s="721" t="s">
        <v>191</v>
      </c>
      <c r="C16" s="721"/>
      <c r="D16" s="721"/>
      <c r="E16" s="339" t="s">
        <v>192</v>
      </c>
      <c r="F16" s="365"/>
      <c r="G16" s="256">
        <v>28315</v>
      </c>
      <c r="H16" s="256">
        <v>27112</v>
      </c>
      <c r="I16" s="256">
        <v>26113</v>
      </c>
    </row>
    <row r="17" spans="1:9">
      <c r="A17" s="719"/>
      <c r="B17" s="721"/>
      <c r="C17" s="721"/>
      <c r="D17" s="721"/>
      <c r="E17" s="339" t="s">
        <v>193</v>
      </c>
      <c r="F17" s="365"/>
      <c r="G17" s="256">
        <v>12787</v>
      </c>
      <c r="H17" s="256">
        <v>12210</v>
      </c>
      <c r="I17" s="256">
        <v>11652</v>
      </c>
    </row>
    <row r="18" spans="1:9">
      <c r="A18" s="719"/>
      <c r="B18" s="721"/>
      <c r="C18" s="721"/>
      <c r="D18" s="721"/>
      <c r="E18" s="339" t="s">
        <v>194</v>
      </c>
      <c r="F18" s="365"/>
      <c r="G18" s="256">
        <v>3931</v>
      </c>
      <c r="H18" s="256">
        <v>3805</v>
      </c>
      <c r="I18" s="256">
        <v>3711</v>
      </c>
    </row>
    <row r="19" spans="1:9">
      <c r="A19" s="259"/>
      <c r="B19" s="260"/>
      <c r="C19" s="260"/>
      <c r="D19" s="260"/>
      <c r="E19" s="260"/>
      <c r="F19" s="258"/>
      <c r="G19" s="256"/>
      <c r="H19" s="256"/>
      <c r="I19" s="256"/>
    </row>
    <row r="20" spans="1:9">
      <c r="A20" s="175" t="s">
        <v>195</v>
      </c>
      <c r="B20" s="260"/>
      <c r="C20" s="699" t="s">
        <v>196</v>
      </c>
      <c r="D20" s="699"/>
      <c r="E20" s="699"/>
      <c r="F20" s="365"/>
      <c r="G20" s="256">
        <v>13567</v>
      </c>
      <c r="H20" s="256">
        <v>13561</v>
      </c>
      <c r="I20" s="256">
        <v>13863</v>
      </c>
    </row>
    <row r="21" spans="1:9">
      <c r="A21" s="175" t="s">
        <v>197</v>
      </c>
      <c r="B21" s="260"/>
      <c r="C21" s="699" t="s">
        <v>198</v>
      </c>
      <c r="D21" s="699"/>
      <c r="E21" s="699"/>
      <c r="F21" s="365"/>
      <c r="G21" s="256">
        <v>12863</v>
      </c>
      <c r="H21" s="256">
        <v>13053</v>
      </c>
      <c r="I21" s="256">
        <v>13451</v>
      </c>
    </row>
    <row r="22" spans="1:9">
      <c r="A22" s="175" t="s">
        <v>199</v>
      </c>
      <c r="B22" s="260"/>
      <c r="C22" s="699" t="s">
        <v>200</v>
      </c>
      <c r="D22" s="699"/>
      <c r="E22" s="699"/>
      <c r="F22" s="365"/>
      <c r="G22" s="256">
        <v>1934</v>
      </c>
      <c r="H22" s="256">
        <v>1897</v>
      </c>
      <c r="I22" s="256">
        <v>1866</v>
      </c>
    </row>
    <row r="23" spans="1:9">
      <c r="A23" s="260" t="s">
        <v>201</v>
      </c>
      <c r="B23" s="260"/>
      <c r="C23" s="699" t="s">
        <v>202</v>
      </c>
      <c r="D23" s="699"/>
      <c r="E23" s="699"/>
      <c r="F23" s="365"/>
      <c r="G23" s="256">
        <v>179</v>
      </c>
      <c r="H23" s="256">
        <v>173</v>
      </c>
      <c r="I23" s="256">
        <v>187</v>
      </c>
    </row>
    <row r="24" spans="1:9" ht="11.25" thickBot="1">
      <c r="A24" s="193"/>
      <c r="B24" s="193"/>
      <c r="C24" s="193"/>
      <c r="D24" s="193"/>
      <c r="E24" s="193"/>
      <c r="F24" s="261"/>
      <c r="G24" s="193"/>
      <c r="H24" s="193"/>
      <c r="I24" s="193"/>
    </row>
    <row r="25" spans="1:9" ht="11.25" thickTop="1">
      <c r="A25" s="176"/>
    </row>
  </sheetData>
  <mergeCells count="15">
    <mergeCell ref="C20:E20"/>
    <mergeCell ref="C21:E21"/>
    <mergeCell ref="C22:E22"/>
    <mergeCell ref="C23:E23"/>
    <mergeCell ref="A2:E2"/>
    <mergeCell ref="A4:A18"/>
    <mergeCell ref="B4:B13"/>
    <mergeCell ref="D4:E4"/>
    <mergeCell ref="D9:E9"/>
    <mergeCell ref="D10:E10"/>
    <mergeCell ref="D11:E11"/>
    <mergeCell ref="D12:E12"/>
    <mergeCell ref="D13:E13"/>
    <mergeCell ref="D14:E14"/>
    <mergeCell ref="B16:D18"/>
  </mergeCells>
  <phoneticPr fontId="4"/>
  <pageMargins left="0.9055118110236221" right="0.51181102362204722" top="0.74803149606299213" bottom="0.74803149606299213" header="0.31496062992125984" footer="0.31496062992125984"/>
  <pageSetup paperSize="9" scale="120" orientation="portrait" r:id="rId1"/>
  <headerFooter>
    <oddHeader>&amp;L&amp;9児童、特別児童扶養手当受給者数&amp;R&amp;9&amp;F （&amp;A）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B64"/>
  <sheetViews>
    <sheetView zoomScaleNormal="100" zoomScaleSheetLayoutView="84" workbookViewId="0"/>
  </sheetViews>
  <sheetFormatPr defaultColWidth="11.375" defaultRowHeight="10.5"/>
  <cols>
    <col min="1" max="1" width="1.875" style="17" customWidth="1"/>
    <col min="2" max="2" width="16.375" style="17" customWidth="1"/>
    <col min="3" max="3" width="1.125" style="17" customWidth="1"/>
    <col min="4" max="4" width="10.5" style="17" customWidth="1"/>
    <col min="5" max="5" width="12.125" style="17" customWidth="1"/>
    <col min="6" max="6" width="16.125" style="17" customWidth="1"/>
    <col min="7" max="7" width="15" style="17" customWidth="1"/>
    <col min="8" max="8" width="15.625" style="17" customWidth="1"/>
    <col min="9" max="9" width="12" style="17" customWidth="1"/>
    <col min="10" max="10" width="14.875" style="17" customWidth="1"/>
    <col min="11" max="11" width="10.5" style="17" customWidth="1"/>
    <col min="12" max="12" width="12.25" style="17" customWidth="1"/>
    <col min="13" max="13" width="10.5" style="407" customWidth="1"/>
    <col min="14" max="14" width="13.25" style="635" customWidth="1"/>
    <col min="15" max="15" width="12.125" style="407" customWidth="1"/>
    <col min="16" max="16" width="14.125" style="407" customWidth="1"/>
    <col min="17" max="17" width="5.375" style="407" bestFit="1" customWidth="1"/>
    <col min="18" max="18" width="8.75" style="407" customWidth="1"/>
    <col min="19" max="19" width="10.375" style="407" customWidth="1"/>
    <col min="20" max="20" width="12.875" style="407" customWidth="1"/>
    <col min="21" max="21" width="9" style="407" customWidth="1"/>
    <col min="22" max="22" width="15" style="407" customWidth="1"/>
    <col min="23" max="23" width="10.875" style="407" customWidth="1"/>
    <col min="24" max="24" width="11.25" style="407" customWidth="1"/>
    <col min="25" max="25" width="13.875" style="407" customWidth="1"/>
    <col min="26" max="26" width="10.5" style="407" customWidth="1"/>
    <col min="27" max="27" width="1.75" style="407" customWidth="1"/>
    <col min="28" max="28" width="16.75" style="407" customWidth="1"/>
    <col min="29" max="16384" width="11.375" style="17"/>
  </cols>
  <sheetData>
    <row r="1" spans="1:28" s="615" customFormat="1" ht="20.25" customHeight="1" thickBot="1">
      <c r="A1" s="17"/>
      <c r="B1" s="613"/>
      <c r="C1" s="17"/>
      <c r="D1" s="17"/>
      <c r="E1" s="17"/>
      <c r="F1" s="17"/>
      <c r="G1" s="17"/>
      <c r="H1" s="17"/>
      <c r="I1" s="17"/>
      <c r="J1" s="17"/>
      <c r="K1" s="17"/>
      <c r="L1" s="552"/>
      <c r="M1" s="661"/>
      <c r="N1" s="614"/>
      <c r="O1" s="661"/>
      <c r="P1" s="661"/>
      <c r="Q1" s="661"/>
      <c r="R1" s="661"/>
      <c r="S1" s="661"/>
      <c r="T1" s="661"/>
      <c r="U1" s="661"/>
      <c r="V1" s="722" t="s">
        <v>483</v>
      </c>
      <c r="W1" s="722"/>
      <c r="X1" s="722"/>
      <c r="Y1" s="722"/>
      <c r="Z1" s="722"/>
      <c r="AA1" s="722"/>
      <c r="AB1" s="722"/>
    </row>
    <row r="2" spans="1:28" s="617" customFormat="1" ht="15" customHeight="1" thickTop="1">
      <c r="A2" s="723" t="s">
        <v>484</v>
      </c>
      <c r="B2" s="723"/>
      <c r="C2" s="656"/>
      <c r="D2" s="682" t="s">
        <v>485</v>
      </c>
      <c r="E2" s="727" t="s">
        <v>486</v>
      </c>
      <c r="F2" s="682" t="s">
        <v>487</v>
      </c>
      <c r="G2" s="730" t="s">
        <v>488</v>
      </c>
      <c r="H2" s="731"/>
      <c r="I2" s="730" t="s">
        <v>489</v>
      </c>
      <c r="J2" s="731"/>
      <c r="K2" s="730" t="s">
        <v>490</v>
      </c>
      <c r="L2" s="731"/>
      <c r="M2" s="730" t="s">
        <v>491</v>
      </c>
      <c r="N2" s="731"/>
      <c r="O2" s="730" t="s">
        <v>492</v>
      </c>
      <c r="P2" s="731"/>
      <c r="Q2" s="734" t="s">
        <v>493</v>
      </c>
      <c r="R2" s="735"/>
      <c r="S2" s="734" t="s">
        <v>494</v>
      </c>
      <c r="T2" s="735"/>
      <c r="U2" s="734" t="s">
        <v>495</v>
      </c>
      <c r="V2" s="735"/>
      <c r="W2" s="665" t="s">
        <v>496</v>
      </c>
      <c r="X2" s="616" t="s">
        <v>497</v>
      </c>
      <c r="Y2" s="659" t="s">
        <v>498</v>
      </c>
      <c r="Z2" s="616" t="s">
        <v>499</v>
      </c>
      <c r="AA2" s="692" t="s">
        <v>484</v>
      </c>
      <c r="AB2" s="738"/>
    </row>
    <row r="3" spans="1:28" s="617" customFormat="1" ht="15" customHeight="1">
      <c r="A3" s="724"/>
      <c r="B3" s="724"/>
      <c r="C3" s="657"/>
      <c r="D3" s="726"/>
      <c r="E3" s="728"/>
      <c r="F3" s="726"/>
      <c r="G3" s="732"/>
      <c r="H3" s="733"/>
      <c r="I3" s="732"/>
      <c r="J3" s="733"/>
      <c r="K3" s="732"/>
      <c r="L3" s="733"/>
      <c r="M3" s="732"/>
      <c r="N3" s="733"/>
      <c r="O3" s="732"/>
      <c r="P3" s="733"/>
      <c r="Q3" s="736"/>
      <c r="R3" s="737"/>
      <c r="S3" s="736"/>
      <c r="T3" s="737"/>
      <c r="U3" s="736"/>
      <c r="V3" s="737"/>
      <c r="W3" s="666" t="s">
        <v>500</v>
      </c>
      <c r="X3" s="618" t="s">
        <v>501</v>
      </c>
      <c r="Y3" s="660" t="s">
        <v>502</v>
      </c>
      <c r="Z3" s="618" t="s">
        <v>502</v>
      </c>
      <c r="AA3" s="739"/>
      <c r="AB3" s="707"/>
    </row>
    <row r="4" spans="1:28" s="617" customFormat="1" ht="15" customHeight="1">
      <c r="A4" s="725"/>
      <c r="B4" s="725"/>
      <c r="C4" s="658"/>
      <c r="D4" s="683"/>
      <c r="E4" s="729"/>
      <c r="F4" s="683"/>
      <c r="G4" s="558" t="s">
        <v>503</v>
      </c>
      <c r="H4" s="558" t="s">
        <v>17</v>
      </c>
      <c r="I4" s="558" t="s">
        <v>503</v>
      </c>
      <c r="J4" s="619" t="s">
        <v>17</v>
      </c>
      <c r="K4" s="619" t="s">
        <v>503</v>
      </c>
      <c r="L4" s="558" t="s">
        <v>17</v>
      </c>
      <c r="M4" s="664" t="s">
        <v>503</v>
      </c>
      <c r="N4" s="620" t="s">
        <v>17</v>
      </c>
      <c r="O4" s="248" t="s">
        <v>503</v>
      </c>
      <c r="P4" s="248" t="s">
        <v>17</v>
      </c>
      <c r="Q4" s="248" t="s">
        <v>503</v>
      </c>
      <c r="R4" s="248" t="s">
        <v>17</v>
      </c>
      <c r="S4" s="667" t="s">
        <v>503</v>
      </c>
      <c r="T4" s="248" t="s">
        <v>17</v>
      </c>
      <c r="U4" s="248" t="s">
        <v>503</v>
      </c>
      <c r="V4" s="248" t="s">
        <v>17</v>
      </c>
      <c r="W4" s="667" t="s">
        <v>504</v>
      </c>
      <c r="X4" s="667" t="s">
        <v>505</v>
      </c>
      <c r="Y4" s="667" t="s">
        <v>17</v>
      </c>
      <c r="Z4" s="248" t="s">
        <v>17</v>
      </c>
      <c r="AA4" s="740"/>
      <c r="AB4" s="741"/>
    </row>
    <row r="5" spans="1:28" s="552" customFormat="1" ht="12.2" customHeight="1">
      <c r="D5" s="20" t="s">
        <v>320</v>
      </c>
      <c r="E5" s="662" t="s">
        <v>9</v>
      </c>
      <c r="F5" s="662" t="s">
        <v>19</v>
      </c>
      <c r="G5" s="662" t="s">
        <v>9</v>
      </c>
      <c r="H5" s="662" t="s">
        <v>19</v>
      </c>
      <c r="I5" s="662" t="s">
        <v>9</v>
      </c>
      <c r="J5" s="662" t="s">
        <v>19</v>
      </c>
      <c r="K5" s="662" t="s">
        <v>9</v>
      </c>
      <c r="L5" s="662" t="s">
        <v>19</v>
      </c>
      <c r="M5" s="662" t="s">
        <v>9</v>
      </c>
      <c r="N5" s="621" t="s">
        <v>19</v>
      </c>
      <c r="O5" s="663" t="s">
        <v>9</v>
      </c>
      <c r="P5" s="663" t="s">
        <v>19</v>
      </c>
      <c r="Q5" s="663" t="s">
        <v>9</v>
      </c>
      <c r="R5" s="663" t="s">
        <v>19</v>
      </c>
      <c r="S5" s="663" t="s">
        <v>9</v>
      </c>
      <c r="T5" s="663" t="s">
        <v>19</v>
      </c>
      <c r="U5" s="663" t="s">
        <v>9</v>
      </c>
      <c r="V5" s="663" t="s">
        <v>19</v>
      </c>
      <c r="W5" s="663" t="s">
        <v>19</v>
      </c>
      <c r="X5" s="663" t="s">
        <v>19</v>
      </c>
      <c r="Y5" s="663" t="s">
        <v>19</v>
      </c>
      <c r="Z5" s="622" t="s">
        <v>19</v>
      </c>
      <c r="AA5" s="663"/>
      <c r="AB5" s="663"/>
    </row>
    <row r="6" spans="1:28" s="626" customFormat="1" ht="20.100000000000001" customHeight="1">
      <c r="A6" s="742" t="s">
        <v>506</v>
      </c>
      <c r="B6" s="742"/>
      <c r="C6" s="17"/>
      <c r="D6" s="623">
        <v>122013</v>
      </c>
      <c r="E6" s="624">
        <v>153312</v>
      </c>
      <c r="F6" s="624">
        <v>277896544</v>
      </c>
      <c r="G6" s="624">
        <v>1620195</v>
      </c>
      <c r="H6" s="624">
        <v>82991703</v>
      </c>
      <c r="I6" s="624">
        <v>1661012</v>
      </c>
      <c r="J6" s="624">
        <v>59029656</v>
      </c>
      <c r="K6" s="624">
        <v>93011</v>
      </c>
      <c r="L6" s="624">
        <v>748822</v>
      </c>
      <c r="M6" s="112">
        <v>352842</v>
      </c>
      <c r="N6" s="112">
        <v>7891094</v>
      </c>
      <c r="O6" s="112">
        <v>1582889</v>
      </c>
      <c r="P6" s="112">
        <v>123361015</v>
      </c>
      <c r="Q6" s="112">
        <v>64</v>
      </c>
      <c r="R6" s="112">
        <v>13965</v>
      </c>
      <c r="S6" s="112">
        <v>39275</v>
      </c>
      <c r="T6" s="112">
        <v>545464</v>
      </c>
      <c r="U6" s="112">
        <v>4820</v>
      </c>
      <c r="V6" s="112">
        <v>1374970</v>
      </c>
      <c r="W6" s="112">
        <v>87747</v>
      </c>
      <c r="X6" s="112">
        <v>52100</v>
      </c>
      <c r="Y6" s="112">
        <v>1761768</v>
      </c>
      <c r="Z6" s="625">
        <v>38240</v>
      </c>
      <c r="AA6" s="743" t="s">
        <v>506</v>
      </c>
      <c r="AB6" s="742"/>
    </row>
    <row r="7" spans="1:28" s="626" customFormat="1" ht="20.100000000000001" customHeight="1">
      <c r="A7" s="742" t="s">
        <v>507</v>
      </c>
      <c r="B7" s="742"/>
      <c r="C7" s="17"/>
      <c r="D7" s="623">
        <v>122916</v>
      </c>
      <c r="E7" s="624">
        <v>153058</v>
      </c>
      <c r="F7" s="624">
        <v>280676190</v>
      </c>
      <c r="G7" s="624">
        <v>1614398</v>
      </c>
      <c r="H7" s="624">
        <v>83003390</v>
      </c>
      <c r="I7" s="624">
        <v>1656153</v>
      </c>
      <c r="J7" s="624">
        <v>59309527</v>
      </c>
      <c r="K7" s="624">
        <v>86649</v>
      </c>
      <c r="L7" s="624">
        <v>728443</v>
      </c>
      <c r="M7" s="112">
        <v>360987</v>
      </c>
      <c r="N7" s="112">
        <v>8187250</v>
      </c>
      <c r="O7" s="112">
        <v>1587383</v>
      </c>
      <c r="P7" s="112">
        <v>125342616</v>
      </c>
      <c r="Q7" s="112">
        <v>48</v>
      </c>
      <c r="R7" s="112">
        <v>12074</v>
      </c>
      <c r="S7" s="112">
        <v>37897</v>
      </c>
      <c r="T7" s="112">
        <v>540676</v>
      </c>
      <c r="U7" s="112">
        <v>5539</v>
      </c>
      <c r="V7" s="112">
        <v>1586034</v>
      </c>
      <c r="W7" s="112">
        <v>92050</v>
      </c>
      <c r="X7" s="112">
        <v>55900</v>
      </c>
      <c r="Y7" s="112">
        <v>1771803</v>
      </c>
      <c r="Z7" s="625">
        <v>46426</v>
      </c>
      <c r="AA7" s="743" t="s">
        <v>507</v>
      </c>
      <c r="AB7" s="742"/>
    </row>
    <row r="8" spans="1:28" s="626" customFormat="1" ht="20.100000000000001" customHeight="1">
      <c r="A8" s="742" t="s">
        <v>508</v>
      </c>
      <c r="B8" s="742"/>
      <c r="C8" s="17"/>
      <c r="D8" s="623">
        <v>124075</v>
      </c>
      <c r="E8" s="624">
        <v>153386.91666666666</v>
      </c>
      <c r="F8" s="624">
        <v>288830259</v>
      </c>
      <c r="G8" s="624">
        <v>1611964</v>
      </c>
      <c r="H8" s="624">
        <v>83175819</v>
      </c>
      <c r="I8" s="624">
        <v>1655203</v>
      </c>
      <c r="J8" s="624">
        <v>59723893</v>
      </c>
      <c r="K8" s="624">
        <v>82356</v>
      </c>
      <c r="L8" s="624">
        <v>700976</v>
      </c>
      <c r="M8" s="112">
        <v>371008</v>
      </c>
      <c r="N8" s="112">
        <v>8713558</v>
      </c>
      <c r="O8" s="112">
        <v>1603554</v>
      </c>
      <c r="P8" s="112">
        <v>132448248</v>
      </c>
      <c r="Q8" s="112">
        <v>61</v>
      </c>
      <c r="R8" s="112">
        <v>15434</v>
      </c>
      <c r="S8" s="112">
        <v>35303</v>
      </c>
      <c r="T8" s="112">
        <v>502849</v>
      </c>
      <c r="U8" s="112">
        <v>5204</v>
      </c>
      <c r="V8" s="112">
        <v>1516586</v>
      </c>
      <c r="W8" s="112">
        <v>96814</v>
      </c>
      <c r="X8" s="112">
        <v>43700</v>
      </c>
      <c r="Y8" s="112">
        <v>1843730</v>
      </c>
      <c r="Z8" s="625">
        <v>48653</v>
      </c>
      <c r="AA8" s="743" t="s">
        <v>508</v>
      </c>
      <c r="AB8" s="742"/>
    </row>
    <row r="9" spans="1:28" s="626" customFormat="1" ht="20.100000000000001" customHeight="1">
      <c r="A9" s="650"/>
      <c r="B9" s="650"/>
      <c r="C9" s="17"/>
      <c r="D9" s="668"/>
      <c r="E9" s="669"/>
      <c r="F9" s="669"/>
      <c r="G9" s="669"/>
      <c r="H9" s="669"/>
      <c r="I9" s="669"/>
      <c r="J9" s="669"/>
      <c r="K9" s="669"/>
      <c r="L9" s="669"/>
      <c r="M9" s="113"/>
      <c r="N9" s="113"/>
      <c r="O9" s="113"/>
      <c r="P9" s="113"/>
      <c r="Q9" s="113"/>
      <c r="R9" s="113"/>
      <c r="S9" s="113"/>
      <c r="T9" s="113"/>
      <c r="U9" s="113"/>
      <c r="V9" s="113"/>
      <c r="W9" s="113"/>
      <c r="X9" s="113"/>
      <c r="Y9" s="113"/>
      <c r="Z9" s="670"/>
      <c r="AA9" s="549"/>
      <c r="AB9" s="549"/>
    </row>
    <row r="10" spans="1:28" s="626" customFormat="1" ht="20.100000000000001" customHeight="1">
      <c r="A10" s="686" t="s">
        <v>327</v>
      </c>
      <c r="B10" s="686"/>
      <c r="C10" s="17"/>
      <c r="D10" s="668">
        <v>55878</v>
      </c>
      <c r="E10" s="669">
        <v>68987</v>
      </c>
      <c r="F10" s="669">
        <v>132027559</v>
      </c>
      <c r="G10" s="648">
        <v>729595</v>
      </c>
      <c r="H10" s="669">
        <v>38062653</v>
      </c>
      <c r="I10" s="648">
        <v>745768</v>
      </c>
      <c r="J10" s="648">
        <v>28512967</v>
      </c>
      <c r="K10" s="648">
        <v>37850</v>
      </c>
      <c r="L10" s="669">
        <v>304910</v>
      </c>
      <c r="M10" s="113">
        <v>166208</v>
      </c>
      <c r="N10" s="113">
        <v>3705304</v>
      </c>
      <c r="O10" s="113">
        <v>750713</v>
      </c>
      <c r="P10" s="113">
        <v>59003449</v>
      </c>
      <c r="Q10" s="113">
        <v>13</v>
      </c>
      <c r="R10" s="113">
        <v>1682</v>
      </c>
      <c r="S10" s="113">
        <v>16460</v>
      </c>
      <c r="T10" s="113">
        <v>230499</v>
      </c>
      <c r="U10" s="113">
        <v>2598</v>
      </c>
      <c r="V10" s="113">
        <v>887943</v>
      </c>
      <c r="W10" s="113">
        <v>54826</v>
      </c>
      <c r="X10" s="113">
        <v>21800</v>
      </c>
      <c r="Y10" s="113">
        <v>1224188</v>
      </c>
      <c r="Z10" s="670">
        <v>17339</v>
      </c>
      <c r="AA10" s="744" t="s">
        <v>327</v>
      </c>
      <c r="AB10" s="699"/>
    </row>
    <row r="11" spans="1:28" s="626" customFormat="1" ht="20.100000000000001" customHeight="1">
      <c r="A11" s="686" t="s">
        <v>328</v>
      </c>
      <c r="B11" s="686"/>
      <c r="C11" s="17"/>
      <c r="D11" s="668">
        <v>23137</v>
      </c>
      <c r="E11" s="669">
        <v>28172</v>
      </c>
      <c r="F11" s="669">
        <v>55951242</v>
      </c>
      <c r="G11" s="648">
        <v>292603</v>
      </c>
      <c r="H11" s="669">
        <v>15262038</v>
      </c>
      <c r="I11" s="648">
        <v>308806</v>
      </c>
      <c r="J11" s="648">
        <v>12512580</v>
      </c>
      <c r="K11" s="648">
        <v>13489</v>
      </c>
      <c r="L11" s="669">
        <v>128510</v>
      </c>
      <c r="M11" s="113">
        <v>67545</v>
      </c>
      <c r="N11" s="113">
        <v>1659795</v>
      </c>
      <c r="O11" s="113">
        <v>280460</v>
      </c>
      <c r="P11" s="113">
        <v>25786052</v>
      </c>
      <c r="Q11" s="113">
        <v>4</v>
      </c>
      <c r="R11" s="113">
        <v>880</v>
      </c>
      <c r="S11" s="113">
        <v>6700</v>
      </c>
      <c r="T11" s="113">
        <v>101537</v>
      </c>
      <c r="U11" s="113">
        <v>1120</v>
      </c>
      <c r="V11" s="113">
        <v>265111</v>
      </c>
      <c r="W11" s="113">
        <v>16370</v>
      </c>
      <c r="X11" s="113">
        <v>8300</v>
      </c>
      <c r="Y11" s="113">
        <v>190912</v>
      </c>
      <c r="Z11" s="670">
        <v>19157</v>
      </c>
      <c r="AA11" s="744" t="s">
        <v>328</v>
      </c>
      <c r="AB11" s="699"/>
    </row>
    <row r="12" spans="1:28" s="626" customFormat="1" ht="20.100000000000001" customHeight="1">
      <c r="A12" s="686" t="s">
        <v>278</v>
      </c>
      <c r="B12" s="686"/>
      <c r="C12" s="17"/>
      <c r="D12" s="668">
        <v>11208</v>
      </c>
      <c r="E12" s="669">
        <v>14176</v>
      </c>
      <c r="F12" s="669">
        <v>24634110</v>
      </c>
      <c r="G12" s="648">
        <v>150295</v>
      </c>
      <c r="H12" s="669">
        <v>7651883</v>
      </c>
      <c r="I12" s="648">
        <v>154145</v>
      </c>
      <c r="J12" s="648">
        <v>4843281</v>
      </c>
      <c r="K12" s="648">
        <v>9485</v>
      </c>
      <c r="L12" s="648">
        <v>80360</v>
      </c>
      <c r="M12" s="113">
        <v>32694</v>
      </c>
      <c r="N12" s="113">
        <v>809639</v>
      </c>
      <c r="O12" s="113">
        <v>153040</v>
      </c>
      <c r="P12" s="648">
        <v>11035564</v>
      </c>
      <c r="Q12" s="113">
        <v>10</v>
      </c>
      <c r="R12" s="648">
        <v>5240</v>
      </c>
      <c r="S12" s="113">
        <v>2993</v>
      </c>
      <c r="T12" s="648">
        <v>48400</v>
      </c>
      <c r="U12" s="113">
        <v>335</v>
      </c>
      <c r="V12" s="648">
        <v>92492</v>
      </c>
      <c r="W12" s="113">
        <v>7921</v>
      </c>
      <c r="X12" s="113">
        <v>4900</v>
      </c>
      <c r="Y12" s="113">
        <v>54202</v>
      </c>
      <c r="Z12" s="671">
        <v>229</v>
      </c>
      <c r="AA12" s="744" t="s">
        <v>278</v>
      </c>
      <c r="AB12" s="699"/>
    </row>
    <row r="13" spans="1:28" s="626" customFormat="1" ht="20.100000000000001" customHeight="1">
      <c r="A13" s="686" t="s">
        <v>330</v>
      </c>
      <c r="B13" s="686"/>
      <c r="C13" s="17"/>
      <c r="D13" s="668">
        <v>4442</v>
      </c>
      <c r="E13" s="669">
        <v>5546</v>
      </c>
      <c r="F13" s="669">
        <v>9965386</v>
      </c>
      <c r="G13" s="648">
        <v>57468</v>
      </c>
      <c r="H13" s="669">
        <v>2839231</v>
      </c>
      <c r="I13" s="648">
        <v>58235</v>
      </c>
      <c r="J13" s="648">
        <v>1714520</v>
      </c>
      <c r="K13" s="648">
        <v>2708</v>
      </c>
      <c r="L13" s="669">
        <v>24739</v>
      </c>
      <c r="M13" s="113">
        <v>12762</v>
      </c>
      <c r="N13" s="113">
        <v>334973</v>
      </c>
      <c r="O13" s="113">
        <v>56687</v>
      </c>
      <c r="P13" s="113">
        <v>4954795</v>
      </c>
      <c r="Q13" s="648">
        <v>1</v>
      </c>
      <c r="R13" s="648">
        <v>414</v>
      </c>
      <c r="S13" s="648">
        <v>1184</v>
      </c>
      <c r="T13" s="113">
        <v>15744</v>
      </c>
      <c r="U13" s="648">
        <v>153</v>
      </c>
      <c r="V13" s="113">
        <v>45130</v>
      </c>
      <c r="W13" s="113">
        <v>2053</v>
      </c>
      <c r="X13" s="113">
        <v>1300</v>
      </c>
      <c r="Y13" s="113">
        <v>30755</v>
      </c>
      <c r="Z13" s="670">
        <v>1732</v>
      </c>
      <c r="AA13" s="744" t="s">
        <v>330</v>
      </c>
      <c r="AB13" s="699"/>
    </row>
    <row r="14" spans="1:28" s="626" customFormat="1" ht="20.100000000000001" customHeight="1">
      <c r="A14" s="686" t="s">
        <v>331</v>
      </c>
      <c r="B14" s="686"/>
      <c r="C14" s="17"/>
      <c r="D14" s="668">
        <v>3041</v>
      </c>
      <c r="E14" s="669">
        <v>3764</v>
      </c>
      <c r="F14" s="669">
        <v>6904412</v>
      </c>
      <c r="G14" s="648">
        <v>38291</v>
      </c>
      <c r="H14" s="669">
        <v>1953820</v>
      </c>
      <c r="I14" s="648">
        <v>39920</v>
      </c>
      <c r="J14" s="648">
        <v>1185113</v>
      </c>
      <c r="K14" s="648">
        <v>1998</v>
      </c>
      <c r="L14" s="648">
        <v>15480</v>
      </c>
      <c r="M14" s="648">
        <v>10022</v>
      </c>
      <c r="N14" s="113">
        <v>256595</v>
      </c>
      <c r="O14" s="648">
        <v>35724</v>
      </c>
      <c r="P14" s="648">
        <v>3379785</v>
      </c>
      <c r="Q14" s="648">
        <v>2</v>
      </c>
      <c r="R14" s="648">
        <v>406</v>
      </c>
      <c r="S14" s="648">
        <v>679</v>
      </c>
      <c r="T14" s="648">
        <v>9413</v>
      </c>
      <c r="U14" s="648">
        <v>98</v>
      </c>
      <c r="V14" s="648">
        <v>20313</v>
      </c>
      <c r="W14" s="113">
        <v>1153</v>
      </c>
      <c r="X14" s="113">
        <v>1000</v>
      </c>
      <c r="Y14" s="113">
        <v>80975</v>
      </c>
      <c r="Z14" s="671">
        <v>358</v>
      </c>
      <c r="AA14" s="744" t="s">
        <v>331</v>
      </c>
      <c r="AB14" s="699"/>
    </row>
    <row r="15" spans="1:28" s="626" customFormat="1" ht="20.100000000000001" customHeight="1">
      <c r="A15" s="652"/>
      <c r="B15" s="652"/>
      <c r="C15" s="17"/>
      <c r="D15" s="668"/>
      <c r="E15" s="669"/>
      <c r="F15" s="669"/>
      <c r="G15" s="648"/>
      <c r="H15" s="669"/>
      <c r="I15" s="648"/>
      <c r="J15" s="648"/>
      <c r="K15" s="648"/>
      <c r="L15" s="648"/>
      <c r="M15" s="648"/>
      <c r="N15" s="648"/>
      <c r="O15" s="648"/>
      <c r="P15" s="648"/>
      <c r="Q15" s="648"/>
      <c r="R15" s="648"/>
      <c r="S15" s="648"/>
      <c r="T15" s="648"/>
      <c r="U15" s="648"/>
      <c r="V15" s="648"/>
      <c r="W15" s="648"/>
      <c r="X15" s="648"/>
      <c r="Y15" s="648"/>
      <c r="Z15" s="671"/>
      <c r="AA15" s="654"/>
      <c r="AB15" s="654"/>
    </row>
    <row r="16" spans="1:28" s="626" customFormat="1" ht="20.100000000000001" customHeight="1">
      <c r="A16" s="686" t="s">
        <v>281</v>
      </c>
      <c r="B16" s="686"/>
      <c r="C16" s="17"/>
      <c r="D16" s="647">
        <v>971</v>
      </c>
      <c r="E16" s="648">
        <v>1116</v>
      </c>
      <c r="F16" s="669">
        <v>2177647</v>
      </c>
      <c r="G16" s="648">
        <v>11242</v>
      </c>
      <c r="H16" s="669">
        <v>626865</v>
      </c>
      <c r="I16" s="648">
        <v>11443</v>
      </c>
      <c r="J16" s="648">
        <v>401433</v>
      </c>
      <c r="K16" s="648">
        <v>357</v>
      </c>
      <c r="L16" s="648">
        <v>3202</v>
      </c>
      <c r="M16" s="648">
        <v>3652</v>
      </c>
      <c r="N16" s="648">
        <v>73701</v>
      </c>
      <c r="O16" s="648">
        <v>11411</v>
      </c>
      <c r="P16" s="648">
        <v>1052882</v>
      </c>
      <c r="Q16" s="648">
        <v>0</v>
      </c>
      <c r="R16" s="648">
        <v>0</v>
      </c>
      <c r="S16" s="648">
        <v>129</v>
      </c>
      <c r="T16" s="648">
        <v>2325</v>
      </c>
      <c r="U16" s="648">
        <v>39</v>
      </c>
      <c r="V16" s="648">
        <v>8087</v>
      </c>
      <c r="W16" s="648">
        <v>361</v>
      </c>
      <c r="X16" s="648">
        <v>0</v>
      </c>
      <c r="Y16" s="648">
        <v>6132</v>
      </c>
      <c r="Z16" s="671">
        <v>2658</v>
      </c>
      <c r="AA16" s="744" t="s">
        <v>281</v>
      </c>
      <c r="AB16" s="699"/>
    </row>
    <row r="17" spans="1:28" s="626" customFormat="1" ht="20.100000000000001" customHeight="1">
      <c r="A17" s="686" t="s">
        <v>333</v>
      </c>
      <c r="B17" s="686"/>
      <c r="C17" s="17"/>
      <c r="D17" s="647">
        <v>4551</v>
      </c>
      <c r="E17" s="648">
        <v>5763</v>
      </c>
      <c r="F17" s="669">
        <v>10171299</v>
      </c>
      <c r="G17" s="648">
        <v>60145</v>
      </c>
      <c r="H17" s="669">
        <v>3162880</v>
      </c>
      <c r="I17" s="648">
        <v>63019</v>
      </c>
      <c r="J17" s="648">
        <v>2026986</v>
      </c>
      <c r="K17" s="648">
        <v>3305</v>
      </c>
      <c r="L17" s="648">
        <v>26939</v>
      </c>
      <c r="M17" s="648">
        <v>12694</v>
      </c>
      <c r="N17" s="648">
        <v>315907</v>
      </c>
      <c r="O17" s="648">
        <v>57332</v>
      </c>
      <c r="P17" s="648">
        <v>4525455</v>
      </c>
      <c r="Q17" s="648">
        <v>3</v>
      </c>
      <c r="R17" s="648">
        <v>824</v>
      </c>
      <c r="S17" s="648">
        <v>1552</v>
      </c>
      <c r="T17" s="648">
        <v>26107</v>
      </c>
      <c r="U17" s="648">
        <v>140</v>
      </c>
      <c r="V17" s="648">
        <v>39228</v>
      </c>
      <c r="W17" s="648">
        <v>2222</v>
      </c>
      <c r="X17" s="648">
        <v>1500</v>
      </c>
      <c r="Y17" s="648">
        <v>38253</v>
      </c>
      <c r="Z17" s="671">
        <v>4997</v>
      </c>
      <c r="AA17" s="744" t="s">
        <v>333</v>
      </c>
      <c r="AB17" s="699"/>
    </row>
    <row r="18" spans="1:28" s="626" customFormat="1" ht="20.100000000000001" customHeight="1">
      <c r="A18" s="686" t="s">
        <v>334</v>
      </c>
      <c r="B18" s="686"/>
      <c r="C18" s="17"/>
      <c r="D18" s="647">
        <v>2808</v>
      </c>
      <c r="E18" s="648">
        <v>3515</v>
      </c>
      <c r="F18" s="669">
        <v>6107355</v>
      </c>
      <c r="G18" s="648">
        <v>35705</v>
      </c>
      <c r="H18" s="669">
        <v>1783385</v>
      </c>
      <c r="I18" s="648">
        <v>37679</v>
      </c>
      <c r="J18" s="648">
        <v>1175785</v>
      </c>
      <c r="K18" s="648">
        <v>1913</v>
      </c>
      <c r="L18" s="648">
        <v>16655</v>
      </c>
      <c r="M18" s="648">
        <v>8982</v>
      </c>
      <c r="N18" s="648">
        <v>202423</v>
      </c>
      <c r="O18" s="648">
        <v>27648</v>
      </c>
      <c r="P18" s="648">
        <v>2881588</v>
      </c>
      <c r="Q18" s="648">
        <v>7</v>
      </c>
      <c r="R18" s="648">
        <v>3253</v>
      </c>
      <c r="S18" s="648">
        <v>586</v>
      </c>
      <c r="T18" s="648">
        <v>7871</v>
      </c>
      <c r="U18" s="648">
        <v>118</v>
      </c>
      <c r="V18" s="648">
        <v>18005</v>
      </c>
      <c r="W18" s="648">
        <v>821</v>
      </c>
      <c r="X18" s="648">
        <v>500</v>
      </c>
      <c r="Y18" s="648">
        <v>16905</v>
      </c>
      <c r="Z18" s="671">
        <v>163</v>
      </c>
      <c r="AA18" s="744" t="s">
        <v>334</v>
      </c>
      <c r="AB18" s="699"/>
    </row>
    <row r="19" spans="1:28" s="626" customFormat="1" ht="20.100000000000001" customHeight="1">
      <c r="A19" s="686" t="s">
        <v>335</v>
      </c>
      <c r="B19" s="686"/>
      <c r="C19" s="17"/>
      <c r="D19" s="647">
        <v>1795</v>
      </c>
      <c r="E19" s="648">
        <v>2229</v>
      </c>
      <c r="F19" s="669">
        <v>4104144</v>
      </c>
      <c r="G19" s="648">
        <v>23921</v>
      </c>
      <c r="H19" s="669">
        <v>1190464</v>
      </c>
      <c r="I19" s="648">
        <v>23906</v>
      </c>
      <c r="J19" s="648">
        <v>786239</v>
      </c>
      <c r="K19" s="648">
        <v>1098</v>
      </c>
      <c r="L19" s="648">
        <v>8070</v>
      </c>
      <c r="M19" s="648">
        <v>5406</v>
      </c>
      <c r="N19" s="648">
        <v>114600</v>
      </c>
      <c r="O19" s="648">
        <v>25576</v>
      </c>
      <c r="P19" s="648">
        <v>1958054</v>
      </c>
      <c r="Q19" s="648">
        <v>0</v>
      </c>
      <c r="R19" s="648">
        <v>0</v>
      </c>
      <c r="S19" s="648">
        <v>569</v>
      </c>
      <c r="T19" s="648">
        <v>6892</v>
      </c>
      <c r="U19" s="648">
        <v>59</v>
      </c>
      <c r="V19" s="648">
        <v>12058</v>
      </c>
      <c r="W19" s="648">
        <v>785</v>
      </c>
      <c r="X19" s="648">
        <v>100</v>
      </c>
      <c r="Y19" s="648">
        <v>26882</v>
      </c>
      <c r="Z19" s="671">
        <v>0</v>
      </c>
      <c r="AA19" s="744" t="s">
        <v>335</v>
      </c>
      <c r="AB19" s="699"/>
    </row>
    <row r="20" spans="1:28" s="626" customFormat="1" ht="20.100000000000001" customHeight="1">
      <c r="A20" s="686" t="s">
        <v>336</v>
      </c>
      <c r="B20" s="686"/>
      <c r="C20" s="17"/>
      <c r="D20" s="647">
        <v>327</v>
      </c>
      <c r="E20" s="648">
        <v>399</v>
      </c>
      <c r="F20" s="669">
        <v>775118</v>
      </c>
      <c r="G20" s="648">
        <v>4204</v>
      </c>
      <c r="H20" s="669">
        <v>219392</v>
      </c>
      <c r="I20" s="648">
        <v>4095</v>
      </c>
      <c r="J20" s="648">
        <v>131825</v>
      </c>
      <c r="K20" s="648">
        <v>166</v>
      </c>
      <c r="L20" s="648">
        <v>1966</v>
      </c>
      <c r="M20" s="648">
        <v>1112</v>
      </c>
      <c r="N20" s="648">
        <v>20082</v>
      </c>
      <c r="O20" s="648">
        <v>4165</v>
      </c>
      <c r="P20" s="648">
        <v>392456</v>
      </c>
      <c r="Q20" s="648">
        <v>0</v>
      </c>
      <c r="R20" s="648">
        <v>0</v>
      </c>
      <c r="S20" s="648">
        <v>50</v>
      </c>
      <c r="T20" s="648">
        <v>587</v>
      </c>
      <c r="U20" s="648">
        <v>6</v>
      </c>
      <c r="V20" s="648">
        <v>1932</v>
      </c>
      <c r="W20" s="648">
        <v>114</v>
      </c>
      <c r="X20" s="648">
        <v>0</v>
      </c>
      <c r="Y20" s="648">
        <v>6763</v>
      </c>
      <c r="Z20" s="671">
        <v>0</v>
      </c>
      <c r="AA20" s="744" t="s">
        <v>336</v>
      </c>
      <c r="AB20" s="699"/>
    </row>
    <row r="21" spans="1:28" s="626" customFormat="1" ht="20.100000000000001" customHeight="1">
      <c r="A21" s="652"/>
      <c r="B21" s="652"/>
      <c r="C21" s="17"/>
      <c r="D21" s="668"/>
      <c r="E21" s="669"/>
      <c r="F21" s="669"/>
      <c r="G21" s="648"/>
      <c r="H21" s="669"/>
      <c r="I21" s="648"/>
      <c r="J21" s="648"/>
      <c r="K21" s="648"/>
      <c r="L21" s="648"/>
      <c r="M21" s="648"/>
      <c r="N21" s="648"/>
      <c r="O21" s="648"/>
      <c r="P21" s="648"/>
      <c r="Q21" s="648"/>
      <c r="R21" s="648"/>
      <c r="S21" s="648"/>
      <c r="T21" s="672"/>
      <c r="U21" s="648"/>
      <c r="V21" s="648"/>
      <c r="W21" s="648"/>
      <c r="X21" s="648"/>
      <c r="Y21" s="648"/>
      <c r="Z21" s="671"/>
      <c r="AA21" s="627"/>
      <c r="AB21" s="628"/>
    </row>
    <row r="22" spans="1:28" s="626" customFormat="1" ht="20.100000000000001" customHeight="1">
      <c r="A22" s="686" t="s">
        <v>337</v>
      </c>
      <c r="B22" s="686"/>
      <c r="C22" s="17"/>
      <c r="D22" s="647">
        <v>563</v>
      </c>
      <c r="E22" s="648">
        <v>695</v>
      </c>
      <c r="F22" s="669">
        <v>1415743</v>
      </c>
      <c r="G22" s="648">
        <v>7144</v>
      </c>
      <c r="H22" s="669">
        <v>392026</v>
      </c>
      <c r="I22" s="648">
        <v>6644</v>
      </c>
      <c r="J22" s="648">
        <v>194479</v>
      </c>
      <c r="K22" s="648">
        <v>176</v>
      </c>
      <c r="L22" s="648">
        <v>1303</v>
      </c>
      <c r="M22" s="648">
        <v>2169</v>
      </c>
      <c r="N22" s="648">
        <v>63175</v>
      </c>
      <c r="O22" s="648">
        <v>7103</v>
      </c>
      <c r="P22" s="648">
        <v>750859</v>
      </c>
      <c r="Q22" s="648">
        <v>0</v>
      </c>
      <c r="R22" s="648">
        <v>0</v>
      </c>
      <c r="S22" s="648">
        <v>124</v>
      </c>
      <c r="T22" s="648">
        <v>1749</v>
      </c>
      <c r="U22" s="648">
        <v>34</v>
      </c>
      <c r="V22" s="648">
        <v>7114</v>
      </c>
      <c r="W22" s="648">
        <v>217</v>
      </c>
      <c r="X22" s="648">
        <v>100</v>
      </c>
      <c r="Y22" s="648">
        <v>4720</v>
      </c>
      <c r="Z22" s="671">
        <v>0</v>
      </c>
      <c r="AA22" s="744" t="s">
        <v>337</v>
      </c>
      <c r="AB22" s="699"/>
    </row>
    <row r="23" spans="1:28" s="626" customFormat="1" ht="20.100000000000001" customHeight="1">
      <c r="A23" s="686" t="s">
        <v>338</v>
      </c>
      <c r="B23" s="686"/>
      <c r="C23" s="17"/>
      <c r="D23" s="647">
        <v>1666</v>
      </c>
      <c r="E23" s="648">
        <v>1999</v>
      </c>
      <c r="F23" s="669">
        <v>3676325</v>
      </c>
      <c r="G23" s="648">
        <v>21373</v>
      </c>
      <c r="H23" s="669">
        <v>1059729</v>
      </c>
      <c r="I23" s="648">
        <v>20800</v>
      </c>
      <c r="J23" s="648">
        <v>622697</v>
      </c>
      <c r="K23" s="648">
        <v>778</v>
      </c>
      <c r="L23" s="648">
        <v>7100</v>
      </c>
      <c r="M23" s="648">
        <v>4720</v>
      </c>
      <c r="N23" s="648">
        <v>115403</v>
      </c>
      <c r="O23" s="648">
        <v>19948</v>
      </c>
      <c r="P23" s="648">
        <v>1822167</v>
      </c>
      <c r="Q23" s="648">
        <v>0</v>
      </c>
      <c r="R23" s="648">
        <v>0</v>
      </c>
      <c r="S23" s="648">
        <v>416</v>
      </c>
      <c r="T23" s="648">
        <v>5064</v>
      </c>
      <c r="U23" s="648">
        <v>37</v>
      </c>
      <c r="V23" s="648">
        <v>20613</v>
      </c>
      <c r="W23" s="648">
        <v>455</v>
      </c>
      <c r="X23" s="648">
        <v>300</v>
      </c>
      <c r="Y23" s="648">
        <v>22331</v>
      </c>
      <c r="Z23" s="671">
        <v>464</v>
      </c>
      <c r="AA23" s="744" t="s">
        <v>338</v>
      </c>
      <c r="AB23" s="699"/>
    </row>
    <row r="24" spans="1:28" s="626" customFormat="1" ht="20.100000000000001" customHeight="1">
      <c r="A24" s="686" t="s">
        <v>339</v>
      </c>
      <c r="B24" s="686"/>
      <c r="C24" s="17"/>
      <c r="D24" s="647">
        <v>2595</v>
      </c>
      <c r="E24" s="648">
        <v>3265</v>
      </c>
      <c r="F24" s="669">
        <v>6053932</v>
      </c>
      <c r="G24" s="648">
        <v>34227</v>
      </c>
      <c r="H24" s="669">
        <v>1795671</v>
      </c>
      <c r="I24" s="648">
        <v>35287</v>
      </c>
      <c r="J24" s="648">
        <v>1061702</v>
      </c>
      <c r="K24" s="648">
        <v>1970</v>
      </c>
      <c r="L24" s="648">
        <v>17489</v>
      </c>
      <c r="M24" s="648">
        <v>7809</v>
      </c>
      <c r="N24" s="648">
        <v>200674</v>
      </c>
      <c r="O24" s="648">
        <v>32412</v>
      </c>
      <c r="P24" s="648">
        <v>2917394</v>
      </c>
      <c r="Q24" s="648">
        <v>10</v>
      </c>
      <c r="R24" s="648">
        <v>1014</v>
      </c>
      <c r="S24" s="648">
        <v>835</v>
      </c>
      <c r="T24" s="648">
        <v>9503</v>
      </c>
      <c r="U24" s="648">
        <v>126</v>
      </c>
      <c r="V24" s="648">
        <v>24915</v>
      </c>
      <c r="W24" s="648">
        <v>2412</v>
      </c>
      <c r="X24" s="648">
        <v>500</v>
      </c>
      <c r="Y24" s="648">
        <v>22112</v>
      </c>
      <c r="Z24" s="671">
        <v>547</v>
      </c>
      <c r="AA24" s="744" t="s">
        <v>339</v>
      </c>
      <c r="AB24" s="699"/>
    </row>
    <row r="25" spans="1:28" s="626" customFormat="1" ht="20.100000000000001" customHeight="1">
      <c r="A25" s="686" t="s">
        <v>340</v>
      </c>
      <c r="B25" s="686"/>
      <c r="C25" s="17"/>
      <c r="D25" s="647">
        <v>3027</v>
      </c>
      <c r="E25" s="648">
        <v>3729</v>
      </c>
      <c r="F25" s="669">
        <v>6791478</v>
      </c>
      <c r="G25" s="648">
        <v>42430</v>
      </c>
      <c r="H25" s="669">
        <v>2096868</v>
      </c>
      <c r="I25" s="648">
        <v>41012</v>
      </c>
      <c r="J25" s="648">
        <v>1262114</v>
      </c>
      <c r="K25" s="648">
        <v>1893</v>
      </c>
      <c r="L25" s="648">
        <v>18095</v>
      </c>
      <c r="M25" s="648">
        <v>8862</v>
      </c>
      <c r="N25" s="648">
        <v>213419</v>
      </c>
      <c r="O25" s="648">
        <v>37302</v>
      </c>
      <c r="P25" s="648">
        <v>3147342</v>
      </c>
      <c r="Q25" s="648">
        <v>0</v>
      </c>
      <c r="R25" s="648">
        <v>0</v>
      </c>
      <c r="S25" s="648">
        <v>980</v>
      </c>
      <c r="T25" s="648">
        <v>10158</v>
      </c>
      <c r="U25" s="648">
        <v>78</v>
      </c>
      <c r="V25" s="648">
        <v>17378</v>
      </c>
      <c r="W25" s="648">
        <v>1826</v>
      </c>
      <c r="X25" s="648">
        <v>1200</v>
      </c>
      <c r="Y25" s="648">
        <v>23078</v>
      </c>
      <c r="Z25" s="671">
        <v>0</v>
      </c>
      <c r="AA25" s="744" t="s">
        <v>340</v>
      </c>
      <c r="AB25" s="699"/>
    </row>
    <row r="26" spans="1:28" s="626" customFormat="1" ht="20.100000000000001" customHeight="1">
      <c r="A26" s="686" t="s">
        <v>341</v>
      </c>
      <c r="B26" s="686"/>
      <c r="C26" s="17"/>
      <c r="D26" s="647">
        <v>1014</v>
      </c>
      <c r="E26" s="648">
        <v>1276</v>
      </c>
      <c r="F26" s="669">
        <v>2357320</v>
      </c>
      <c r="G26" s="648">
        <v>13376</v>
      </c>
      <c r="H26" s="669">
        <v>667951</v>
      </c>
      <c r="I26" s="648">
        <v>13687</v>
      </c>
      <c r="J26" s="648">
        <v>397843</v>
      </c>
      <c r="K26" s="648">
        <v>596</v>
      </c>
      <c r="L26" s="648">
        <v>5631</v>
      </c>
      <c r="M26" s="648">
        <v>3292</v>
      </c>
      <c r="N26" s="648">
        <v>90749</v>
      </c>
      <c r="O26" s="648">
        <v>14265</v>
      </c>
      <c r="P26" s="648">
        <v>1175945</v>
      </c>
      <c r="Q26" s="648">
        <v>0</v>
      </c>
      <c r="R26" s="648">
        <v>0</v>
      </c>
      <c r="S26" s="648">
        <v>280</v>
      </c>
      <c r="T26" s="648">
        <v>2701</v>
      </c>
      <c r="U26" s="648">
        <v>26</v>
      </c>
      <c r="V26" s="648">
        <v>9089</v>
      </c>
      <c r="W26" s="648">
        <v>256</v>
      </c>
      <c r="X26" s="648">
        <v>0</v>
      </c>
      <c r="Y26" s="648">
        <v>6750</v>
      </c>
      <c r="Z26" s="671">
        <v>404</v>
      </c>
      <c r="AA26" s="744" t="s">
        <v>341</v>
      </c>
      <c r="AB26" s="699"/>
    </row>
    <row r="27" spans="1:28" s="626" customFormat="1" ht="20.100000000000001" customHeight="1">
      <c r="A27" s="652"/>
      <c r="B27" s="652"/>
      <c r="C27" s="17"/>
      <c r="D27" s="668"/>
      <c r="E27" s="669"/>
      <c r="F27" s="669"/>
      <c r="G27" s="648"/>
      <c r="H27" s="669"/>
      <c r="I27" s="648"/>
      <c r="J27" s="648"/>
      <c r="K27" s="648"/>
      <c r="L27" s="648"/>
      <c r="M27" s="648"/>
      <c r="N27" s="648"/>
      <c r="O27" s="648"/>
      <c r="P27" s="648"/>
      <c r="Q27" s="648"/>
      <c r="R27" s="648"/>
      <c r="S27" s="648"/>
      <c r="T27" s="672"/>
      <c r="U27" s="648"/>
      <c r="V27" s="648"/>
      <c r="W27" s="648"/>
      <c r="X27" s="648"/>
      <c r="Y27" s="648"/>
      <c r="Z27" s="671"/>
      <c r="AA27" s="654"/>
      <c r="AB27" s="654"/>
    </row>
    <row r="28" spans="1:28" s="626" customFormat="1" ht="20.100000000000001" customHeight="1">
      <c r="A28" s="686" t="s">
        <v>342</v>
      </c>
      <c r="B28" s="686"/>
      <c r="C28" s="17"/>
      <c r="D28" s="647">
        <v>952</v>
      </c>
      <c r="E28" s="648">
        <v>1188</v>
      </c>
      <c r="F28" s="669">
        <v>2072587</v>
      </c>
      <c r="G28" s="648">
        <v>12345</v>
      </c>
      <c r="H28" s="669">
        <v>627391</v>
      </c>
      <c r="I28" s="648">
        <v>12972</v>
      </c>
      <c r="J28" s="648">
        <v>409642</v>
      </c>
      <c r="K28" s="648">
        <v>528</v>
      </c>
      <c r="L28" s="648">
        <v>4064</v>
      </c>
      <c r="M28" s="648">
        <v>3236</v>
      </c>
      <c r="N28" s="648">
        <v>97255</v>
      </c>
      <c r="O28" s="648">
        <v>12206</v>
      </c>
      <c r="P28" s="648">
        <v>913231</v>
      </c>
      <c r="Q28" s="648">
        <v>1</v>
      </c>
      <c r="R28" s="648">
        <v>533</v>
      </c>
      <c r="S28" s="648">
        <v>396</v>
      </c>
      <c r="T28" s="648">
        <v>4019</v>
      </c>
      <c r="U28" s="648">
        <v>26</v>
      </c>
      <c r="V28" s="648">
        <v>4855</v>
      </c>
      <c r="W28" s="648">
        <v>808</v>
      </c>
      <c r="X28" s="648">
        <v>400</v>
      </c>
      <c r="Y28" s="648">
        <v>10389</v>
      </c>
      <c r="Z28" s="671">
        <v>0</v>
      </c>
      <c r="AA28" s="744" t="s">
        <v>342</v>
      </c>
      <c r="AB28" s="699"/>
    </row>
    <row r="29" spans="1:28" s="626" customFormat="1" ht="20.100000000000001" customHeight="1">
      <c r="A29" s="686" t="s">
        <v>343</v>
      </c>
      <c r="B29" s="686"/>
      <c r="C29" s="17"/>
      <c r="D29" s="647">
        <v>2019</v>
      </c>
      <c r="E29" s="648">
        <v>2495</v>
      </c>
      <c r="F29" s="669">
        <v>4391435</v>
      </c>
      <c r="G29" s="648">
        <v>27247</v>
      </c>
      <c r="H29" s="669">
        <v>1358271</v>
      </c>
      <c r="I29" s="648">
        <v>27034</v>
      </c>
      <c r="J29" s="648">
        <v>854264</v>
      </c>
      <c r="K29" s="648">
        <v>1114</v>
      </c>
      <c r="L29" s="648">
        <v>9925</v>
      </c>
      <c r="M29" s="648">
        <v>6332</v>
      </c>
      <c r="N29" s="648">
        <v>123239</v>
      </c>
      <c r="O29" s="648">
        <v>28390</v>
      </c>
      <c r="P29" s="648">
        <v>2012196</v>
      </c>
      <c r="Q29" s="648">
        <v>0</v>
      </c>
      <c r="R29" s="648">
        <v>0</v>
      </c>
      <c r="S29" s="648">
        <v>520</v>
      </c>
      <c r="T29" s="648">
        <v>6055</v>
      </c>
      <c r="U29" s="648">
        <v>60</v>
      </c>
      <c r="V29" s="648">
        <v>12022</v>
      </c>
      <c r="W29" s="648">
        <v>1535</v>
      </c>
      <c r="X29" s="648">
        <v>500</v>
      </c>
      <c r="Y29" s="648">
        <v>13428</v>
      </c>
      <c r="Z29" s="671">
        <v>0</v>
      </c>
      <c r="AA29" s="744" t="s">
        <v>343</v>
      </c>
      <c r="AB29" s="699"/>
    </row>
    <row r="30" spans="1:28" s="626" customFormat="1" ht="20.100000000000001" customHeight="1">
      <c r="A30" s="686" t="s">
        <v>344</v>
      </c>
      <c r="B30" s="686"/>
      <c r="C30" s="17"/>
      <c r="D30" s="647">
        <v>354</v>
      </c>
      <c r="E30" s="648">
        <v>431</v>
      </c>
      <c r="F30" s="669">
        <v>843276</v>
      </c>
      <c r="G30" s="648">
        <v>4211</v>
      </c>
      <c r="H30" s="669">
        <v>219345</v>
      </c>
      <c r="I30" s="648">
        <v>4323</v>
      </c>
      <c r="J30" s="648">
        <v>133759</v>
      </c>
      <c r="K30" s="648">
        <v>215</v>
      </c>
      <c r="L30" s="648">
        <v>1962</v>
      </c>
      <c r="M30" s="648">
        <v>1317</v>
      </c>
      <c r="N30" s="648">
        <v>26990</v>
      </c>
      <c r="O30" s="648">
        <v>4387</v>
      </c>
      <c r="P30" s="648">
        <v>456376</v>
      </c>
      <c r="Q30" s="648">
        <v>1</v>
      </c>
      <c r="R30" s="648">
        <v>545</v>
      </c>
      <c r="S30" s="648">
        <v>25</v>
      </c>
      <c r="T30" s="648">
        <v>593</v>
      </c>
      <c r="U30" s="648">
        <v>5</v>
      </c>
      <c r="V30" s="648">
        <v>2460</v>
      </c>
      <c r="W30" s="648">
        <v>155</v>
      </c>
      <c r="X30" s="648">
        <v>0</v>
      </c>
      <c r="Y30" s="648">
        <v>1090</v>
      </c>
      <c r="Z30" s="671">
        <v>0</v>
      </c>
      <c r="AA30" s="744" t="s">
        <v>344</v>
      </c>
      <c r="AB30" s="699"/>
    </row>
    <row r="31" spans="1:28" s="626" customFormat="1" ht="20.100000000000001" customHeight="1">
      <c r="A31" s="686" t="s">
        <v>345</v>
      </c>
      <c r="B31" s="686"/>
      <c r="C31" s="17"/>
      <c r="D31" s="647">
        <v>690</v>
      </c>
      <c r="E31" s="648">
        <v>842</v>
      </c>
      <c r="F31" s="669">
        <v>1531657</v>
      </c>
      <c r="G31" s="648">
        <v>8722</v>
      </c>
      <c r="H31" s="669">
        <v>449196</v>
      </c>
      <c r="I31" s="648">
        <v>9079</v>
      </c>
      <c r="J31" s="648">
        <v>289663</v>
      </c>
      <c r="K31" s="648">
        <v>515</v>
      </c>
      <c r="L31" s="648">
        <v>4543</v>
      </c>
      <c r="M31" s="648">
        <v>1961</v>
      </c>
      <c r="N31" s="648">
        <v>50082</v>
      </c>
      <c r="O31" s="648">
        <v>7702</v>
      </c>
      <c r="P31" s="648">
        <v>728297</v>
      </c>
      <c r="Q31" s="648">
        <v>1</v>
      </c>
      <c r="R31" s="648">
        <v>487</v>
      </c>
      <c r="S31" s="648">
        <v>129</v>
      </c>
      <c r="T31" s="648">
        <v>1238</v>
      </c>
      <c r="U31" s="648">
        <v>6</v>
      </c>
      <c r="V31" s="648">
        <v>3108</v>
      </c>
      <c r="W31" s="648">
        <v>155</v>
      </c>
      <c r="X31" s="648">
        <v>400</v>
      </c>
      <c r="Y31" s="648">
        <v>4489</v>
      </c>
      <c r="Z31" s="671">
        <v>0</v>
      </c>
      <c r="AA31" s="744" t="s">
        <v>345</v>
      </c>
      <c r="AB31" s="699"/>
    </row>
    <row r="32" spans="1:28" s="626" customFormat="1" ht="20.100000000000001" customHeight="1">
      <c r="A32" s="652"/>
      <c r="B32" s="652"/>
      <c r="C32" s="17"/>
      <c r="D32" s="647"/>
      <c r="E32" s="648"/>
      <c r="F32" s="669"/>
      <c r="G32" s="648"/>
      <c r="H32" s="648"/>
      <c r="I32" s="648"/>
      <c r="J32" s="648"/>
      <c r="K32" s="648"/>
      <c r="L32" s="648"/>
      <c r="M32" s="648"/>
      <c r="N32" s="648"/>
      <c r="O32" s="648"/>
      <c r="P32" s="648"/>
      <c r="Q32" s="648"/>
      <c r="R32" s="648"/>
      <c r="S32" s="648"/>
      <c r="T32" s="648"/>
      <c r="U32" s="648"/>
      <c r="V32" s="648"/>
      <c r="W32" s="648"/>
      <c r="X32" s="648"/>
      <c r="Y32" s="648"/>
      <c r="Z32" s="671"/>
      <c r="AA32" s="627"/>
      <c r="AB32" s="628"/>
    </row>
    <row r="33" spans="1:28" s="626" customFormat="1" ht="20.100000000000001" customHeight="1">
      <c r="A33" s="746" t="s">
        <v>509</v>
      </c>
      <c r="B33" s="746"/>
      <c r="C33" s="17"/>
      <c r="D33" s="647">
        <v>952</v>
      </c>
      <c r="E33" s="648">
        <v>1231</v>
      </c>
      <c r="F33" s="669">
        <v>1033589</v>
      </c>
      <c r="G33" s="648">
        <v>12265</v>
      </c>
      <c r="H33" s="648">
        <v>571805</v>
      </c>
      <c r="I33" s="648">
        <v>12240</v>
      </c>
      <c r="J33" s="648">
        <v>387725</v>
      </c>
      <c r="K33" s="648">
        <v>826</v>
      </c>
      <c r="L33" s="648">
        <v>6725</v>
      </c>
      <c r="M33" s="648">
        <v>3058</v>
      </c>
      <c r="N33" s="648">
        <v>730</v>
      </c>
      <c r="O33" s="648">
        <v>11737</v>
      </c>
      <c r="P33" s="648">
        <v>20911</v>
      </c>
      <c r="Q33" s="648">
        <v>2</v>
      </c>
      <c r="R33" s="648">
        <v>19</v>
      </c>
      <c r="S33" s="648">
        <v>168</v>
      </c>
      <c r="T33" s="648">
        <v>2479</v>
      </c>
      <c r="U33" s="648">
        <v>17</v>
      </c>
      <c r="V33" s="648">
        <v>3345</v>
      </c>
      <c r="W33" s="648">
        <v>1021</v>
      </c>
      <c r="X33" s="648">
        <v>100</v>
      </c>
      <c r="Y33" s="648">
        <v>38365</v>
      </c>
      <c r="Z33" s="671">
        <v>365</v>
      </c>
      <c r="AA33" s="747" t="s">
        <v>509</v>
      </c>
      <c r="AB33" s="748"/>
    </row>
    <row r="34" spans="1:28" s="626" customFormat="1" ht="20.100000000000001" customHeight="1">
      <c r="A34" s="17"/>
      <c r="B34" s="652" t="s">
        <v>348</v>
      </c>
      <c r="C34" s="652"/>
      <c r="D34" s="647">
        <v>185</v>
      </c>
      <c r="E34" s="648">
        <v>218</v>
      </c>
      <c r="F34" s="669" t="s">
        <v>31</v>
      </c>
      <c r="G34" s="648" t="s">
        <v>31</v>
      </c>
      <c r="H34" s="648" t="s">
        <v>31</v>
      </c>
      <c r="I34" s="648" t="s">
        <v>31</v>
      </c>
      <c r="J34" s="648" t="s">
        <v>31</v>
      </c>
      <c r="K34" s="648" t="s">
        <v>31</v>
      </c>
      <c r="L34" s="648" t="s">
        <v>31</v>
      </c>
      <c r="M34" s="648" t="s">
        <v>31</v>
      </c>
      <c r="N34" s="648" t="s">
        <v>31</v>
      </c>
      <c r="O34" s="648" t="s">
        <v>31</v>
      </c>
      <c r="P34" s="648" t="s">
        <v>31</v>
      </c>
      <c r="Q34" s="648" t="s">
        <v>31</v>
      </c>
      <c r="R34" s="648" t="s">
        <v>31</v>
      </c>
      <c r="S34" s="648" t="s">
        <v>31</v>
      </c>
      <c r="T34" s="648" t="s">
        <v>31</v>
      </c>
      <c r="U34" s="648" t="s">
        <v>31</v>
      </c>
      <c r="V34" s="648" t="s">
        <v>31</v>
      </c>
      <c r="W34" s="648" t="s">
        <v>31</v>
      </c>
      <c r="X34" s="648" t="s">
        <v>31</v>
      </c>
      <c r="Y34" s="648" t="s">
        <v>31</v>
      </c>
      <c r="Z34" s="671" t="s">
        <v>31</v>
      </c>
      <c r="AA34" s="17"/>
      <c r="AB34" s="652" t="s">
        <v>348</v>
      </c>
    </row>
    <row r="35" spans="1:28" s="626" customFormat="1" ht="20.100000000000001" customHeight="1">
      <c r="A35" s="17"/>
      <c r="B35" s="652" t="s">
        <v>349</v>
      </c>
      <c r="C35" s="652"/>
      <c r="D35" s="647">
        <v>246</v>
      </c>
      <c r="E35" s="648">
        <v>301</v>
      </c>
      <c r="F35" s="669" t="s">
        <v>31</v>
      </c>
      <c r="G35" s="648" t="s">
        <v>31</v>
      </c>
      <c r="H35" s="648" t="s">
        <v>31</v>
      </c>
      <c r="I35" s="648" t="s">
        <v>31</v>
      </c>
      <c r="J35" s="648" t="s">
        <v>31</v>
      </c>
      <c r="K35" s="648" t="s">
        <v>31</v>
      </c>
      <c r="L35" s="648" t="s">
        <v>31</v>
      </c>
      <c r="M35" s="648" t="s">
        <v>31</v>
      </c>
      <c r="N35" s="648" t="s">
        <v>31</v>
      </c>
      <c r="O35" s="648" t="s">
        <v>31</v>
      </c>
      <c r="P35" s="648" t="s">
        <v>31</v>
      </c>
      <c r="Q35" s="648" t="s">
        <v>31</v>
      </c>
      <c r="R35" s="648" t="s">
        <v>31</v>
      </c>
      <c r="S35" s="648" t="s">
        <v>31</v>
      </c>
      <c r="T35" s="648" t="s">
        <v>31</v>
      </c>
      <c r="U35" s="648" t="s">
        <v>31</v>
      </c>
      <c r="V35" s="648" t="s">
        <v>31</v>
      </c>
      <c r="W35" s="648" t="s">
        <v>31</v>
      </c>
      <c r="X35" s="648" t="s">
        <v>31</v>
      </c>
      <c r="Y35" s="648" t="s">
        <v>31</v>
      </c>
      <c r="Z35" s="671" t="s">
        <v>31</v>
      </c>
      <c r="AA35" s="17"/>
      <c r="AB35" s="652" t="s">
        <v>349</v>
      </c>
    </row>
    <row r="36" spans="1:28" s="626" customFormat="1" ht="20.100000000000001" customHeight="1">
      <c r="A36" s="17"/>
      <c r="B36" s="652" t="s">
        <v>510</v>
      </c>
      <c r="C36" s="652"/>
      <c r="D36" s="647">
        <v>521</v>
      </c>
      <c r="E36" s="648">
        <v>713</v>
      </c>
      <c r="F36" s="669" t="s">
        <v>31</v>
      </c>
      <c r="G36" s="648" t="s">
        <v>31</v>
      </c>
      <c r="H36" s="648" t="s">
        <v>31</v>
      </c>
      <c r="I36" s="648" t="s">
        <v>31</v>
      </c>
      <c r="J36" s="648" t="s">
        <v>31</v>
      </c>
      <c r="K36" s="648" t="s">
        <v>31</v>
      </c>
      <c r="L36" s="648" t="s">
        <v>31</v>
      </c>
      <c r="M36" s="648" t="s">
        <v>31</v>
      </c>
      <c r="N36" s="648" t="s">
        <v>31</v>
      </c>
      <c r="O36" s="648" t="s">
        <v>31</v>
      </c>
      <c r="P36" s="648" t="s">
        <v>31</v>
      </c>
      <c r="Q36" s="648" t="s">
        <v>31</v>
      </c>
      <c r="R36" s="648" t="s">
        <v>31</v>
      </c>
      <c r="S36" s="648" t="s">
        <v>31</v>
      </c>
      <c r="T36" s="648" t="s">
        <v>31</v>
      </c>
      <c r="U36" s="648" t="s">
        <v>31</v>
      </c>
      <c r="V36" s="648" t="s">
        <v>31</v>
      </c>
      <c r="W36" s="648" t="s">
        <v>31</v>
      </c>
      <c r="X36" s="648" t="s">
        <v>31</v>
      </c>
      <c r="Y36" s="648" t="s">
        <v>31</v>
      </c>
      <c r="Z36" s="671" t="s">
        <v>31</v>
      </c>
      <c r="AA36" s="17"/>
      <c r="AB36" s="652" t="s">
        <v>510</v>
      </c>
    </row>
    <row r="37" spans="1:28" s="626" customFormat="1" ht="20.100000000000001" customHeight="1">
      <c r="A37" s="686" t="s">
        <v>511</v>
      </c>
      <c r="B37" s="686"/>
      <c r="C37" s="652"/>
      <c r="D37" s="647">
        <v>114</v>
      </c>
      <c r="E37" s="648">
        <v>140</v>
      </c>
      <c r="F37" s="669">
        <v>128754</v>
      </c>
      <c r="G37" s="648">
        <v>1451</v>
      </c>
      <c r="H37" s="648">
        <v>74302</v>
      </c>
      <c r="I37" s="648">
        <v>1327</v>
      </c>
      <c r="J37" s="648">
        <v>50266</v>
      </c>
      <c r="K37" s="648">
        <v>72</v>
      </c>
      <c r="L37" s="648">
        <v>651</v>
      </c>
      <c r="M37" s="648">
        <v>450</v>
      </c>
      <c r="N37" s="648">
        <v>46</v>
      </c>
      <c r="O37" s="648">
        <v>1369</v>
      </c>
      <c r="P37" s="648">
        <v>1510</v>
      </c>
      <c r="Q37" s="648">
        <v>0</v>
      </c>
      <c r="R37" s="648">
        <v>0</v>
      </c>
      <c r="S37" s="648">
        <v>15</v>
      </c>
      <c r="T37" s="648">
        <v>313</v>
      </c>
      <c r="U37" s="648">
        <v>8</v>
      </c>
      <c r="V37" s="648">
        <v>1554</v>
      </c>
      <c r="W37" s="648">
        <v>113</v>
      </c>
      <c r="X37" s="648">
        <v>0</v>
      </c>
      <c r="Y37" s="648">
        <v>0</v>
      </c>
      <c r="Z37" s="671">
        <v>0</v>
      </c>
      <c r="AA37" s="745" t="s">
        <v>511</v>
      </c>
      <c r="AB37" s="675"/>
    </row>
    <row r="38" spans="1:28" s="626" customFormat="1" ht="20.100000000000001" customHeight="1">
      <c r="A38" s="17"/>
      <c r="B38" s="652" t="s">
        <v>346</v>
      </c>
      <c r="C38" s="652"/>
      <c r="D38" s="647">
        <v>114</v>
      </c>
      <c r="E38" s="648">
        <v>140</v>
      </c>
      <c r="F38" s="669" t="s">
        <v>31</v>
      </c>
      <c r="G38" s="648" t="s">
        <v>31</v>
      </c>
      <c r="H38" s="648" t="s">
        <v>31</v>
      </c>
      <c r="I38" s="648" t="s">
        <v>31</v>
      </c>
      <c r="J38" s="648" t="s">
        <v>31</v>
      </c>
      <c r="K38" s="648" t="s">
        <v>31</v>
      </c>
      <c r="L38" s="648" t="s">
        <v>31</v>
      </c>
      <c r="M38" s="648" t="s">
        <v>31</v>
      </c>
      <c r="N38" s="648" t="s">
        <v>31</v>
      </c>
      <c r="O38" s="648" t="s">
        <v>31</v>
      </c>
      <c r="P38" s="648" t="s">
        <v>31</v>
      </c>
      <c r="Q38" s="648" t="s">
        <v>31</v>
      </c>
      <c r="R38" s="648" t="s">
        <v>31</v>
      </c>
      <c r="S38" s="648" t="s">
        <v>31</v>
      </c>
      <c r="T38" s="648" t="s">
        <v>31</v>
      </c>
      <c r="U38" s="648" t="s">
        <v>31</v>
      </c>
      <c r="V38" s="648" t="s">
        <v>31</v>
      </c>
      <c r="W38" s="648" t="s">
        <v>31</v>
      </c>
      <c r="X38" s="648" t="s">
        <v>31</v>
      </c>
      <c r="Y38" s="648" t="s">
        <v>31</v>
      </c>
      <c r="Z38" s="671" t="s">
        <v>31</v>
      </c>
      <c r="AA38" s="17"/>
      <c r="AB38" s="652" t="s">
        <v>346</v>
      </c>
    </row>
    <row r="39" spans="1:28" s="626" customFormat="1" ht="20.100000000000001" customHeight="1">
      <c r="A39" s="746" t="s">
        <v>512</v>
      </c>
      <c r="B39" s="746"/>
      <c r="C39" s="652"/>
      <c r="D39" s="647">
        <v>1460</v>
      </c>
      <c r="E39" s="648">
        <v>1746</v>
      </c>
      <c r="F39" s="669">
        <v>1458869</v>
      </c>
      <c r="G39" s="648">
        <v>17015</v>
      </c>
      <c r="H39" s="648">
        <v>801857</v>
      </c>
      <c r="I39" s="648">
        <v>17012</v>
      </c>
      <c r="J39" s="648">
        <v>568129</v>
      </c>
      <c r="K39" s="648">
        <v>734</v>
      </c>
      <c r="L39" s="648">
        <v>6836</v>
      </c>
      <c r="M39" s="648">
        <v>5052</v>
      </c>
      <c r="N39" s="648">
        <v>1333</v>
      </c>
      <c r="O39" s="648">
        <v>17374</v>
      </c>
      <c r="P39" s="648">
        <v>41268</v>
      </c>
      <c r="Q39" s="648">
        <v>2</v>
      </c>
      <c r="R39" s="648">
        <v>125</v>
      </c>
      <c r="S39" s="648">
        <v>306</v>
      </c>
      <c r="T39" s="648">
        <v>6624</v>
      </c>
      <c r="U39" s="648">
        <v>80</v>
      </c>
      <c r="V39" s="648">
        <v>14670</v>
      </c>
      <c r="W39" s="648">
        <v>844</v>
      </c>
      <c r="X39" s="648">
        <v>800</v>
      </c>
      <c r="Y39" s="648">
        <v>16318</v>
      </c>
      <c r="Z39" s="671">
        <v>65</v>
      </c>
      <c r="AA39" s="749" t="s">
        <v>513</v>
      </c>
      <c r="AB39" s="750"/>
    </row>
    <row r="40" spans="1:28" s="626" customFormat="1" ht="20.100000000000001" customHeight="1">
      <c r="A40" s="17"/>
      <c r="B40" s="652" t="s">
        <v>355</v>
      </c>
      <c r="C40" s="652"/>
      <c r="D40" s="647">
        <v>213</v>
      </c>
      <c r="E40" s="648">
        <v>231</v>
      </c>
      <c r="F40" s="669" t="s">
        <v>31</v>
      </c>
      <c r="G40" s="648" t="s">
        <v>31</v>
      </c>
      <c r="H40" s="648" t="s">
        <v>31</v>
      </c>
      <c r="I40" s="648" t="s">
        <v>31</v>
      </c>
      <c r="J40" s="648" t="s">
        <v>31</v>
      </c>
      <c r="K40" s="648" t="s">
        <v>31</v>
      </c>
      <c r="L40" s="648" t="s">
        <v>31</v>
      </c>
      <c r="M40" s="648" t="s">
        <v>31</v>
      </c>
      <c r="N40" s="648" t="s">
        <v>31</v>
      </c>
      <c r="O40" s="648" t="s">
        <v>31</v>
      </c>
      <c r="P40" s="648" t="s">
        <v>31</v>
      </c>
      <c r="Q40" s="648" t="s">
        <v>31</v>
      </c>
      <c r="R40" s="648" t="s">
        <v>31</v>
      </c>
      <c r="S40" s="648" t="s">
        <v>31</v>
      </c>
      <c r="T40" s="648" t="s">
        <v>31</v>
      </c>
      <c r="U40" s="648" t="s">
        <v>31</v>
      </c>
      <c r="V40" s="648" t="s">
        <v>31</v>
      </c>
      <c r="W40" s="648" t="s">
        <v>31</v>
      </c>
      <c r="X40" s="648" t="s">
        <v>31</v>
      </c>
      <c r="Y40" s="648" t="s">
        <v>31</v>
      </c>
      <c r="Z40" s="671" t="s">
        <v>31</v>
      </c>
      <c r="AA40" s="17"/>
      <c r="AB40" s="652" t="s">
        <v>355</v>
      </c>
    </row>
    <row r="41" spans="1:28" s="626" customFormat="1" ht="20.100000000000001" customHeight="1">
      <c r="A41" s="17"/>
      <c r="B41" s="652" t="s">
        <v>356</v>
      </c>
      <c r="C41" s="652"/>
      <c r="D41" s="647">
        <v>100</v>
      </c>
      <c r="E41" s="648">
        <v>136</v>
      </c>
      <c r="F41" s="669" t="s">
        <v>31</v>
      </c>
      <c r="G41" s="648" t="s">
        <v>31</v>
      </c>
      <c r="H41" s="648" t="s">
        <v>31</v>
      </c>
      <c r="I41" s="648" t="s">
        <v>31</v>
      </c>
      <c r="J41" s="648" t="s">
        <v>31</v>
      </c>
      <c r="K41" s="648" t="s">
        <v>31</v>
      </c>
      <c r="L41" s="648" t="s">
        <v>31</v>
      </c>
      <c r="M41" s="648" t="s">
        <v>31</v>
      </c>
      <c r="N41" s="648" t="s">
        <v>31</v>
      </c>
      <c r="O41" s="648" t="s">
        <v>31</v>
      </c>
      <c r="P41" s="648" t="s">
        <v>31</v>
      </c>
      <c r="Q41" s="648" t="s">
        <v>31</v>
      </c>
      <c r="R41" s="648" t="s">
        <v>31</v>
      </c>
      <c r="S41" s="648" t="s">
        <v>31</v>
      </c>
      <c r="T41" s="648" t="s">
        <v>31</v>
      </c>
      <c r="U41" s="648" t="s">
        <v>31</v>
      </c>
      <c r="V41" s="648" t="s">
        <v>31</v>
      </c>
      <c r="W41" s="648" t="s">
        <v>31</v>
      </c>
      <c r="X41" s="648" t="s">
        <v>31</v>
      </c>
      <c r="Y41" s="648" t="s">
        <v>31</v>
      </c>
      <c r="Z41" s="671" t="s">
        <v>31</v>
      </c>
      <c r="AA41" s="17"/>
      <c r="AB41" s="652" t="s">
        <v>356</v>
      </c>
    </row>
    <row r="42" spans="1:28" s="626" customFormat="1" ht="20.100000000000001" customHeight="1">
      <c r="A42" s="17"/>
      <c r="B42" s="652" t="s">
        <v>357</v>
      </c>
      <c r="C42" s="651"/>
      <c r="D42" s="647">
        <v>631</v>
      </c>
      <c r="E42" s="648">
        <v>725</v>
      </c>
      <c r="F42" s="669" t="s">
        <v>31</v>
      </c>
      <c r="G42" s="648" t="s">
        <v>31</v>
      </c>
      <c r="H42" s="648" t="s">
        <v>31</v>
      </c>
      <c r="I42" s="648" t="s">
        <v>31</v>
      </c>
      <c r="J42" s="648" t="s">
        <v>31</v>
      </c>
      <c r="K42" s="648" t="s">
        <v>31</v>
      </c>
      <c r="L42" s="648" t="s">
        <v>31</v>
      </c>
      <c r="M42" s="648" t="s">
        <v>31</v>
      </c>
      <c r="N42" s="648" t="s">
        <v>31</v>
      </c>
      <c r="O42" s="648" t="s">
        <v>31</v>
      </c>
      <c r="P42" s="648" t="s">
        <v>31</v>
      </c>
      <c r="Q42" s="648" t="s">
        <v>31</v>
      </c>
      <c r="R42" s="648" t="s">
        <v>31</v>
      </c>
      <c r="S42" s="648" t="s">
        <v>31</v>
      </c>
      <c r="T42" s="648" t="s">
        <v>31</v>
      </c>
      <c r="U42" s="648" t="s">
        <v>31</v>
      </c>
      <c r="V42" s="648" t="s">
        <v>31</v>
      </c>
      <c r="W42" s="648" t="s">
        <v>31</v>
      </c>
      <c r="X42" s="648" t="s">
        <v>31</v>
      </c>
      <c r="Y42" s="648" t="s">
        <v>31</v>
      </c>
      <c r="Z42" s="671" t="s">
        <v>31</v>
      </c>
      <c r="AA42" s="17"/>
      <c r="AB42" s="652" t="s">
        <v>357</v>
      </c>
    </row>
    <row r="43" spans="1:28" s="626" customFormat="1" ht="20.100000000000001" customHeight="1">
      <c r="A43" s="45"/>
      <c r="B43" s="651" t="s">
        <v>350</v>
      </c>
      <c r="C43" s="651"/>
      <c r="D43" s="647">
        <v>43</v>
      </c>
      <c r="E43" s="648">
        <v>50</v>
      </c>
      <c r="F43" s="669" t="s">
        <v>31</v>
      </c>
      <c r="G43" s="648" t="s">
        <v>31</v>
      </c>
      <c r="H43" s="648" t="s">
        <v>31</v>
      </c>
      <c r="I43" s="648" t="s">
        <v>31</v>
      </c>
      <c r="J43" s="648" t="s">
        <v>31</v>
      </c>
      <c r="K43" s="648" t="s">
        <v>31</v>
      </c>
      <c r="L43" s="648" t="s">
        <v>31</v>
      </c>
      <c r="M43" s="648" t="s">
        <v>31</v>
      </c>
      <c r="N43" s="648" t="s">
        <v>31</v>
      </c>
      <c r="O43" s="648" t="s">
        <v>31</v>
      </c>
      <c r="P43" s="648" t="s">
        <v>31</v>
      </c>
      <c r="Q43" s="648" t="s">
        <v>31</v>
      </c>
      <c r="R43" s="648" t="s">
        <v>31</v>
      </c>
      <c r="S43" s="648" t="s">
        <v>31</v>
      </c>
      <c r="T43" s="648" t="s">
        <v>31</v>
      </c>
      <c r="U43" s="648" t="s">
        <v>31</v>
      </c>
      <c r="V43" s="648" t="s">
        <v>31</v>
      </c>
      <c r="W43" s="648" t="s">
        <v>31</v>
      </c>
      <c r="X43" s="648" t="s">
        <v>31</v>
      </c>
      <c r="Y43" s="648" t="s">
        <v>31</v>
      </c>
      <c r="Z43" s="671" t="s">
        <v>31</v>
      </c>
      <c r="AA43" s="45"/>
      <c r="AB43" s="651" t="s">
        <v>350</v>
      </c>
    </row>
    <row r="44" spans="1:28" s="626" customFormat="1" ht="20.100000000000001" customHeight="1">
      <c r="A44" s="45"/>
      <c r="B44" s="651" t="s">
        <v>351</v>
      </c>
      <c r="C44" s="651"/>
      <c r="D44" s="647">
        <v>154</v>
      </c>
      <c r="E44" s="648">
        <v>210</v>
      </c>
      <c r="F44" s="669" t="s">
        <v>31</v>
      </c>
      <c r="G44" s="648" t="s">
        <v>31</v>
      </c>
      <c r="H44" s="648" t="s">
        <v>31</v>
      </c>
      <c r="I44" s="648" t="s">
        <v>31</v>
      </c>
      <c r="J44" s="648" t="s">
        <v>31</v>
      </c>
      <c r="K44" s="648" t="s">
        <v>31</v>
      </c>
      <c r="L44" s="648" t="s">
        <v>31</v>
      </c>
      <c r="M44" s="648" t="s">
        <v>31</v>
      </c>
      <c r="N44" s="648" t="s">
        <v>31</v>
      </c>
      <c r="O44" s="648" t="s">
        <v>31</v>
      </c>
      <c r="P44" s="648" t="s">
        <v>31</v>
      </c>
      <c r="Q44" s="648" t="s">
        <v>31</v>
      </c>
      <c r="R44" s="648" t="s">
        <v>31</v>
      </c>
      <c r="S44" s="648" t="s">
        <v>31</v>
      </c>
      <c r="T44" s="648" t="s">
        <v>31</v>
      </c>
      <c r="U44" s="648" t="s">
        <v>31</v>
      </c>
      <c r="V44" s="648" t="s">
        <v>31</v>
      </c>
      <c r="W44" s="648" t="s">
        <v>31</v>
      </c>
      <c r="X44" s="648" t="s">
        <v>31</v>
      </c>
      <c r="Y44" s="648" t="s">
        <v>31</v>
      </c>
      <c r="Z44" s="671" t="s">
        <v>31</v>
      </c>
      <c r="AA44" s="45"/>
      <c r="AB44" s="651" t="s">
        <v>351</v>
      </c>
    </row>
    <row r="45" spans="1:28" s="626" customFormat="1" ht="20.100000000000001" customHeight="1">
      <c r="A45" s="45"/>
      <c r="B45" s="651" t="s">
        <v>352</v>
      </c>
      <c r="C45" s="651"/>
      <c r="D45" s="647">
        <v>145</v>
      </c>
      <c r="E45" s="648">
        <v>171</v>
      </c>
      <c r="F45" s="669" t="s">
        <v>31</v>
      </c>
      <c r="G45" s="648" t="s">
        <v>31</v>
      </c>
      <c r="H45" s="648" t="s">
        <v>31</v>
      </c>
      <c r="I45" s="648" t="s">
        <v>31</v>
      </c>
      <c r="J45" s="648" t="s">
        <v>31</v>
      </c>
      <c r="K45" s="648" t="s">
        <v>31</v>
      </c>
      <c r="L45" s="648" t="s">
        <v>31</v>
      </c>
      <c r="M45" s="648" t="s">
        <v>31</v>
      </c>
      <c r="N45" s="648" t="s">
        <v>31</v>
      </c>
      <c r="O45" s="648" t="s">
        <v>31</v>
      </c>
      <c r="P45" s="648" t="s">
        <v>31</v>
      </c>
      <c r="Q45" s="648" t="s">
        <v>31</v>
      </c>
      <c r="R45" s="648" t="s">
        <v>31</v>
      </c>
      <c r="S45" s="648" t="s">
        <v>31</v>
      </c>
      <c r="T45" s="648" t="s">
        <v>31</v>
      </c>
      <c r="U45" s="648" t="s">
        <v>31</v>
      </c>
      <c r="V45" s="648" t="s">
        <v>31</v>
      </c>
      <c r="W45" s="648" t="s">
        <v>31</v>
      </c>
      <c r="X45" s="648" t="s">
        <v>31</v>
      </c>
      <c r="Y45" s="648" t="s">
        <v>31</v>
      </c>
      <c r="Z45" s="671" t="s">
        <v>31</v>
      </c>
      <c r="AA45" s="45"/>
      <c r="AB45" s="651" t="s">
        <v>352</v>
      </c>
    </row>
    <row r="46" spans="1:28" s="626" customFormat="1" ht="20.100000000000001" customHeight="1">
      <c r="A46" s="45"/>
      <c r="B46" s="651" t="s">
        <v>353</v>
      </c>
      <c r="C46" s="651"/>
      <c r="D46" s="647">
        <v>65</v>
      </c>
      <c r="E46" s="648">
        <v>82</v>
      </c>
      <c r="F46" s="669" t="s">
        <v>31</v>
      </c>
      <c r="G46" s="648" t="s">
        <v>31</v>
      </c>
      <c r="H46" s="648" t="s">
        <v>31</v>
      </c>
      <c r="I46" s="648" t="s">
        <v>31</v>
      </c>
      <c r="J46" s="648" t="s">
        <v>31</v>
      </c>
      <c r="K46" s="648" t="s">
        <v>31</v>
      </c>
      <c r="L46" s="648" t="s">
        <v>31</v>
      </c>
      <c r="M46" s="648" t="s">
        <v>31</v>
      </c>
      <c r="N46" s="648" t="s">
        <v>31</v>
      </c>
      <c r="O46" s="648" t="s">
        <v>31</v>
      </c>
      <c r="P46" s="648" t="s">
        <v>31</v>
      </c>
      <c r="Q46" s="648" t="s">
        <v>31</v>
      </c>
      <c r="R46" s="648" t="s">
        <v>31</v>
      </c>
      <c r="S46" s="648" t="s">
        <v>31</v>
      </c>
      <c r="T46" s="648" t="s">
        <v>31</v>
      </c>
      <c r="U46" s="648" t="s">
        <v>31</v>
      </c>
      <c r="V46" s="648" t="s">
        <v>31</v>
      </c>
      <c r="W46" s="648" t="s">
        <v>31</v>
      </c>
      <c r="X46" s="648" t="s">
        <v>31</v>
      </c>
      <c r="Y46" s="648" t="s">
        <v>31</v>
      </c>
      <c r="Z46" s="671" t="s">
        <v>31</v>
      </c>
      <c r="AA46" s="45"/>
      <c r="AB46" s="651" t="s">
        <v>353</v>
      </c>
    </row>
    <row r="47" spans="1:28" s="626" customFormat="1" ht="20.100000000000001" customHeight="1">
      <c r="A47" s="45"/>
      <c r="B47" s="651" t="s">
        <v>354</v>
      </c>
      <c r="C47" s="652"/>
      <c r="D47" s="647">
        <v>110</v>
      </c>
      <c r="E47" s="648">
        <v>143</v>
      </c>
      <c r="F47" s="669" t="s">
        <v>31</v>
      </c>
      <c r="G47" s="648" t="s">
        <v>31</v>
      </c>
      <c r="H47" s="648" t="s">
        <v>31</v>
      </c>
      <c r="I47" s="648" t="s">
        <v>31</v>
      </c>
      <c r="J47" s="648" t="s">
        <v>31</v>
      </c>
      <c r="K47" s="648" t="s">
        <v>31</v>
      </c>
      <c r="L47" s="648" t="s">
        <v>31</v>
      </c>
      <c r="M47" s="648" t="s">
        <v>31</v>
      </c>
      <c r="N47" s="648" t="s">
        <v>31</v>
      </c>
      <c r="O47" s="648" t="s">
        <v>31</v>
      </c>
      <c r="P47" s="648" t="s">
        <v>31</v>
      </c>
      <c r="Q47" s="648" t="s">
        <v>31</v>
      </c>
      <c r="R47" s="648" t="s">
        <v>31</v>
      </c>
      <c r="S47" s="648" t="s">
        <v>31</v>
      </c>
      <c r="T47" s="648" t="s">
        <v>31</v>
      </c>
      <c r="U47" s="648" t="s">
        <v>31</v>
      </c>
      <c r="V47" s="648" t="s">
        <v>31</v>
      </c>
      <c r="W47" s="648" t="s">
        <v>31</v>
      </c>
      <c r="X47" s="648" t="s">
        <v>31</v>
      </c>
      <c r="Y47" s="648" t="s">
        <v>31</v>
      </c>
      <c r="Z47" s="671" t="s">
        <v>31</v>
      </c>
      <c r="AA47" s="45"/>
      <c r="AB47" s="651" t="s">
        <v>354</v>
      </c>
    </row>
    <row r="48" spans="1:28" s="626" customFormat="1" ht="20.100000000000001" customHeight="1">
      <c r="A48" s="686" t="s">
        <v>514</v>
      </c>
      <c r="B48" s="686"/>
      <c r="C48" s="652"/>
      <c r="D48" s="647">
        <v>514</v>
      </c>
      <c r="E48" s="648">
        <v>684</v>
      </c>
      <c r="F48" s="669">
        <v>547149</v>
      </c>
      <c r="G48" s="648">
        <v>6689</v>
      </c>
      <c r="H48" s="648">
        <v>308797</v>
      </c>
      <c r="I48" s="648">
        <v>6770</v>
      </c>
      <c r="J48" s="648">
        <v>200881</v>
      </c>
      <c r="K48" s="648">
        <v>570</v>
      </c>
      <c r="L48" s="648">
        <v>5819</v>
      </c>
      <c r="M48" s="648">
        <v>1673</v>
      </c>
      <c r="N48" s="648">
        <v>386</v>
      </c>
      <c r="O48" s="648">
        <v>6603</v>
      </c>
      <c r="P48" s="648">
        <v>17858</v>
      </c>
      <c r="Q48" s="648">
        <v>4</v>
      </c>
      <c r="R48" s="648">
        <v>12</v>
      </c>
      <c r="S48" s="648">
        <v>207</v>
      </c>
      <c r="T48" s="648">
        <v>2975</v>
      </c>
      <c r="U48" s="648">
        <v>35</v>
      </c>
      <c r="V48" s="648">
        <v>5163</v>
      </c>
      <c r="W48" s="648">
        <v>391</v>
      </c>
      <c r="X48" s="648">
        <v>0</v>
      </c>
      <c r="Y48" s="648">
        <v>4692</v>
      </c>
      <c r="Z48" s="671">
        <v>175</v>
      </c>
      <c r="AA48" s="745" t="s">
        <v>514</v>
      </c>
      <c r="AB48" s="675"/>
    </row>
    <row r="49" spans="1:28" s="626" customFormat="1" ht="20.100000000000001" customHeight="1">
      <c r="A49" s="17"/>
      <c r="B49" s="652" t="s">
        <v>358</v>
      </c>
      <c r="C49" s="652"/>
      <c r="D49" s="647">
        <v>486</v>
      </c>
      <c r="E49" s="648">
        <v>654</v>
      </c>
      <c r="F49" s="669" t="s">
        <v>31</v>
      </c>
      <c r="G49" s="648" t="s">
        <v>31</v>
      </c>
      <c r="H49" s="648" t="s">
        <v>31</v>
      </c>
      <c r="I49" s="648" t="s">
        <v>31</v>
      </c>
      <c r="J49" s="648" t="s">
        <v>31</v>
      </c>
      <c r="K49" s="648" t="s">
        <v>31</v>
      </c>
      <c r="L49" s="648" t="s">
        <v>31</v>
      </c>
      <c r="M49" s="648" t="s">
        <v>31</v>
      </c>
      <c r="N49" s="648" t="s">
        <v>31</v>
      </c>
      <c r="O49" s="648" t="s">
        <v>31</v>
      </c>
      <c r="P49" s="648" t="s">
        <v>31</v>
      </c>
      <c r="Q49" s="648" t="s">
        <v>31</v>
      </c>
      <c r="R49" s="648" t="s">
        <v>31</v>
      </c>
      <c r="S49" s="648" t="s">
        <v>31</v>
      </c>
      <c r="T49" s="648" t="s">
        <v>31</v>
      </c>
      <c r="U49" s="648" t="s">
        <v>31</v>
      </c>
      <c r="V49" s="648" t="s">
        <v>31</v>
      </c>
      <c r="W49" s="648" t="s">
        <v>31</v>
      </c>
      <c r="X49" s="648" t="s">
        <v>31</v>
      </c>
      <c r="Y49" s="648" t="s">
        <v>31</v>
      </c>
      <c r="Z49" s="671" t="s">
        <v>31</v>
      </c>
      <c r="AA49" s="17"/>
      <c r="AB49" s="652" t="s">
        <v>358</v>
      </c>
    </row>
    <row r="50" spans="1:28" s="626" customFormat="1" ht="20.100000000000001" customHeight="1">
      <c r="A50" s="17"/>
      <c r="B50" s="652" t="s">
        <v>359</v>
      </c>
      <c r="C50" s="652"/>
      <c r="D50" s="647">
        <v>28</v>
      </c>
      <c r="E50" s="648">
        <v>30</v>
      </c>
      <c r="F50" s="669" t="s">
        <v>31</v>
      </c>
      <c r="G50" s="648" t="s">
        <v>31</v>
      </c>
      <c r="H50" s="648" t="s">
        <v>31</v>
      </c>
      <c r="I50" s="648" t="s">
        <v>31</v>
      </c>
      <c r="J50" s="648" t="s">
        <v>31</v>
      </c>
      <c r="K50" s="648" t="s">
        <v>31</v>
      </c>
      <c r="L50" s="648" t="s">
        <v>31</v>
      </c>
      <c r="M50" s="648" t="s">
        <v>31</v>
      </c>
      <c r="N50" s="648" t="s">
        <v>31</v>
      </c>
      <c r="O50" s="648" t="s">
        <v>31</v>
      </c>
      <c r="P50" s="648" t="s">
        <v>31</v>
      </c>
      <c r="Q50" s="648" t="s">
        <v>31</v>
      </c>
      <c r="R50" s="648" t="s">
        <v>31</v>
      </c>
      <c r="S50" s="648" t="s">
        <v>31</v>
      </c>
      <c r="T50" s="648" t="s">
        <v>31</v>
      </c>
      <c r="U50" s="648" t="s">
        <v>31</v>
      </c>
      <c r="V50" s="648" t="s">
        <v>31</v>
      </c>
      <c r="W50" s="648" t="s">
        <v>31</v>
      </c>
      <c r="X50" s="648" t="s">
        <v>31</v>
      </c>
      <c r="Y50" s="648" t="s">
        <v>31</v>
      </c>
      <c r="Z50" s="671" t="s">
        <v>31</v>
      </c>
      <c r="AA50" s="17"/>
      <c r="AB50" s="652" t="s">
        <v>359</v>
      </c>
    </row>
    <row r="51" spans="1:28" s="626" customFormat="1" ht="20.100000000000001" customHeight="1">
      <c r="A51" s="45"/>
      <c r="B51" s="651"/>
      <c r="C51" s="652"/>
      <c r="D51" s="647"/>
      <c r="E51" s="648"/>
      <c r="F51" s="669"/>
      <c r="G51" s="648"/>
      <c r="H51" s="648"/>
      <c r="I51" s="648"/>
      <c r="J51" s="648"/>
      <c r="K51" s="648"/>
      <c r="L51" s="648"/>
      <c r="M51" s="648"/>
      <c r="N51" s="648"/>
      <c r="O51" s="648"/>
      <c r="P51" s="648"/>
      <c r="Q51" s="648"/>
      <c r="R51" s="648"/>
      <c r="S51" s="648"/>
      <c r="T51" s="648"/>
      <c r="U51" s="648"/>
      <c r="V51" s="648"/>
      <c r="W51" s="648"/>
      <c r="X51" s="648"/>
      <c r="Y51" s="648"/>
      <c r="Z51" s="671"/>
      <c r="AA51" s="45"/>
      <c r="AB51" s="651"/>
    </row>
    <row r="52" spans="1:28" s="626" customFormat="1" ht="20.100000000000001" customHeight="1">
      <c r="A52" s="675" t="s">
        <v>515</v>
      </c>
      <c r="B52" s="675"/>
      <c r="C52" s="651"/>
      <c r="D52" s="647" t="s">
        <v>31</v>
      </c>
      <c r="E52" s="648" t="s">
        <v>31</v>
      </c>
      <c r="F52" s="669">
        <v>3709873</v>
      </c>
      <c r="G52" s="648" t="s">
        <v>31</v>
      </c>
      <c r="H52" s="648" t="s">
        <v>31</v>
      </c>
      <c r="I52" s="648" t="s">
        <v>31</v>
      </c>
      <c r="J52" s="648" t="s">
        <v>31</v>
      </c>
      <c r="K52" s="648" t="s">
        <v>31</v>
      </c>
      <c r="L52" s="648" t="s">
        <v>31</v>
      </c>
      <c r="M52" s="648" t="s">
        <v>31</v>
      </c>
      <c r="N52" s="648">
        <v>237059</v>
      </c>
      <c r="O52" s="648" t="s">
        <v>31</v>
      </c>
      <c r="P52" s="648">
        <v>3472814</v>
      </c>
      <c r="Q52" s="648" t="s">
        <v>31</v>
      </c>
      <c r="R52" s="648" t="s">
        <v>31</v>
      </c>
      <c r="S52" s="648" t="s">
        <v>31</v>
      </c>
      <c r="T52" s="648" t="s">
        <v>31</v>
      </c>
      <c r="U52" s="648" t="s">
        <v>31</v>
      </c>
      <c r="V52" s="648" t="s">
        <v>31</v>
      </c>
      <c r="W52" s="648" t="s">
        <v>31</v>
      </c>
      <c r="X52" s="648" t="s">
        <v>31</v>
      </c>
      <c r="Y52" s="648" t="s">
        <v>31</v>
      </c>
      <c r="Z52" s="671" t="s">
        <v>31</v>
      </c>
      <c r="AA52" s="745" t="s">
        <v>515</v>
      </c>
      <c r="AB52" s="675"/>
    </row>
    <row r="53" spans="1:28" s="626" customFormat="1" ht="20.100000000000001" customHeight="1" thickBot="1">
      <c r="A53" s="629"/>
      <c r="B53" s="629"/>
      <c r="C53" s="629"/>
      <c r="D53" s="630"/>
      <c r="E53" s="629"/>
      <c r="F53" s="629"/>
      <c r="G53" s="629"/>
      <c r="H53" s="629"/>
      <c r="I53" s="629"/>
      <c r="J53" s="629"/>
      <c r="K53" s="629"/>
      <c r="L53" s="629"/>
      <c r="M53" s="631"/>
      <c r="N53" s="632"/>
      <c r="O53" s="631"/>
      <c r="P53" s="631"/>
      <c r="Q53" s="631"/>
      <c r="R53" s="631"/>
      <c r="S53" s="631"/>
      <c r="T53" s="631"/>
      <c r="U53" s="631"/>
      <c r="V53" s="631"/>
      <c r="W53" s="631"/>
      <c r="X53" s="631"/>
      <c r="Y53" s="631"/>
      <c r="Z53" s="633"/>
      <c r="AA53" s="631"/>
      <c r="AB53" s="631"/>
    </row>
    <row r="54" spans="1:28" s="615" customFormat="1" ht="20.100000000000001" customHeight="1" thickTop="1">
      <c r="A54" s="17" t="s">
        <v>516</v>
      </c>
      <c r="B54" s="17"/>
      <c r="C54" s="17"/>
      <c r="D54" s="17"/>
      <c r="E54" s="17"/>
      <c r="F54" s="17"/>
      <c r="G54" s="634"/>
      <c r="H54" s="17"/>
      <c r="I54" s="17"/>
      <c r="J54" s="17"/>
      <c r="K54" s="17"/>
      <c r="L54" s="17"/>
      <c r="M54" s="661"/>
      <c r="N54" s="635"/>
      <c r="O54" s="661"/>
      <c r="P54" s="661"/>
      <c r="Q54" s="661"/>
      <c r="R54" s="661"/>
      <c r="S54" s="661"/>
      <c r="T54" s="661"/>
      <c r="U54" s="661"/>
      <c r="V54" s="661"/>
      <c r="W54" s="661"/>
      <c r="X54" s="661"/>
      <c r="Y54" s="661"/>
      <c r="Z54" s="661"/>
      <c r="AA54" s="661"/>
      <c r="AB54" s="661"/>
    </row>
    <row r="55" spans="1:28" s="615" customFormat="1" ht="20.100000000000001" customHeight="1">
      <c r="A55" s="17" t="s">
        <v>526</v>
      </c>
      <c r="B55" s="17"/>
      <c r="C55" s="17"/>
      <c r="D55" s="17"/>
      <c r="E55" s="17"/>
      <c r="F55" s="17"/>
      <c r="G55" s="634"/>
      <c r="H55" s="17"/>
      <c r="I55" s="17"/>
      <c r="J55" s="17"/>
      <c r="K55" s="17"/>
      <c r="L55" s="17"/>
      <c r="M55" s="661"/>
      <c r="N55" s="635"/>
      <c r="O55" s="661"/>
      <c r="P55" s="661"/>
      <c r="Q55" s="661"/>
      <c r="R55" s="661"/>
      <c r="S55" s="661"/>
      <c r="T55" s="661"/>
      <c r="U55" s="661"/>
      <c r="V55" s="661"/>
      <c r="W55" s="661"/>
      <c r="X55" s="661"/>
      <c r="Y55" s="661"/>
      <c r="Z55" s="661"/>
      <c r="AA55" s="661"/>
      <c r="AB55" s="661"/>
    </row>
    <row r="56" spans="1:28" s="615" customFormat="1" ht="15" customHeight="1">
      <c r="A56" s="17" t="s">
        <v>517</v>
      </c>
      <c r="B56" s="17"/>
      <c r="C56" s="17"/>
      <c r="D56" s="17"/>
      <c r="E56" s="17"/>
      <c r="F56" s="17"/>
      <c r="G56" s="634"/>
      <c r="H56" s="17"/>
      <c r="I56" s="17"/>
      <c r="J56" s="17"/>
      <c r="K56" s="17"/>
      <c r="L56" s="17"/>
      <c r="M56" s="661"/>
      <c r="N56" s="635"/>
      <c r="O56" s="661"/>
      <c r="P56" s="661"/>
      <c r="Q56" s="661"/>
      <c r="R56" s="661"/>
      <c r="S56" s="661"/>
      <c r="T56" s="661"/>
      <c r="U56" s="661"/>
      <c r="V56" s="661"/>
      <c r="W56" s="661"/>
      <c r="X56" s="661"/>
      <c r="Y56" s="661"/>
      <c r="Z56" s="661"/>
      <c r="AA56" s="661"/>
      <c r="AB56" s="661"/>
    </row>
    <row r="57" spans="1:28" s="615" customFormat="1" ht="13.5">
      <c r="A57" s="17"/>
      <c r="B57" s="17"/>
      <c r="C57" s="17"/>
      <c r="D57" s="17"/>
      <c r="E57" s="17"/>
      <c r="F57" s="17"/>
      <c r="G57" s="634"/>
      <c r="H57" s="17"/>
      <c r="I57" s="17"/>
      <c r="J57" s="17"/>
      <c r="K57" s="17"/>
      <c r="L57" s="17"/>
      <c r="M57" s="661"/>
      <c r="N57" s="661"/>
      <c r="O57" s="661"/>
      <c r="P57" s="661"/>
      <c r="Q57" s="661"/>
      <c r="R57" s="661"/>
      <c r="S57" s="661"/>
      <c r="T57" s="661"/>
      <c r="U57" s="661"/>
      <c r="V57" s="661"/>
      <c r="W57" s="661"/>
      <c r="X57" s="661"/>
      <c r="Y57" s="661"/>
      <c r="Z57" s="661"/>
      <c r="AA57" s="661"/>
      <c r="AB57" s="661"/>
    </row>
    <row r="58" spans="1:28" s="615" customFormat="1" ht="13.5">
      <c r="A58" s="17"/>
      <c r="B58" s="17"/>
      <c r="C58" s="17"/>
      <c r="D58" s="17"/>
      <c r="E58" s="17"/>
      <c r="F58" s="17"/>
      <c r="G58" s="634"/>
      <c r="H58" s="17"/>
      <c r="I58" s="17"/>
      <c r="J58" s="17"/>
      <c r="K58" s="17"/>
      <c r="L58" s="17"/>
      <c r="M58" s="661"/>
      <c r="N58" s="661"/>
      <c r="O58" s="661"/>
      <c r="P58" s="661"/>
      <c r="Q58" s="661"/>
      <c r="R58" s="661"/>
      <c r="S58" s="661"/>
      <c r="T58" s="661"/>
      <c r="U58" s="661"/>
      <c r="V58" s="661"/>
      <c r="W58" s="661"/>
      <c r="X58" s="661"/>
      <c r="Y58" s="661"/>
      <c r="Z58" s="661"/>
      <c r="AA58" s="661"/>
      <c r="AB58" s="661"/>
    </row>
    <row r="59" spans="1:28" s="626" customFormat="1" ht="13.5">
      <c r="A59" s="17" t="s">
        <v>518</v>
      </c>
      <c r="B59" s="17"/>
      <c r="C59" s="17"/>
      <c r="D59" s="17"/>
      <c r="E59" s="17"/>
      <c r="F59" s="17"/>
      <c r="G59" s="17"/>
      <c r="H59" s="17"/>
      <c r="I59" s="17"/>
      <c r="J59" s="17"/>
      <c r="K59" s="17"/>
      <c r="L59" s="17"/>
      <c r="M59" s="407"/>
      <c r="N59" s="635"/>
      <c r="O59" s="407"/>
      <c r="P59" s="407"/>
      <c r="Q59" s="407"/>
      <c r="R59" s="407"/>
      <c r="S59" s="407"/>
      <c r="T59" s="407"/>
      <c r="U59" s="407"/>
      <c r="V59" s="407"/>
      <c r="W59" s="407"/>
      <c r="X59" s="407"/>
      <c r="Y59" s="407"/>
      <c r="Z59" s="407"/>
      <c r="AA59" s="407"/>
      <c r="AB59" s="407"/>
    </row>
    <row r="60" spans="1:28" s="626" customFormat="1" ht="13.5">
      <c r="A60" s="17"/>
      <c r="B60" s="552"/>
      <c r="C60" s="17"/>
      <c r="D60" s="17"/>
      <c r="E60" s="17"/>
      <c r="F60" s="17"/>
      <c r="G60" s="17"/>
      <c r="H60" s="17"/>
      <c r="I60" s="17"/>
      <c r="J60" s="17"/>
      <c r="K60" s="17"/>
      <c r="L60" s="17"/>
      <c r="M60" s="407"/>
      <c r="N60" s="635"/>
      <c r="O60" s="407"/>
      <c r="P60" s="407"/>
      <c r="Q60" s="407"/>
      <c r="R60" s="407"/>
      <c r="S60" s="407"/>
      <c r="T60" s="407"/>
      <c r="U60" s="407"/>
      <c r="V60" s="407"/>
      <c r="W60" s="407"/>
      <c r="X60" s="407"/>
      <c r="Y60" s="407"/>
      <c r="Z60" s="407"/>
      <c r="AA60" s="407"/>
      <c r="AB60" s="407"/>
    </row>
    <row r="62" spans="1:28" s="626" customFormat="1" ht="13.5">
      <c r="A62" s="17"/>
      <c r="B62" s="17"/>
      <c r="C62" s="17"/>
      <c r="D62" s="636"/>
      <c r="E62" s="17"/>
      <c r="F62" s="17"/>
      <c r="G62" s="17"/>
      <c r="H62" s="17"/>
      <c r="I62" s="17"/>
      <c r="J62" s="17"/>
      <c r="K62" s="17"/>
      <c r="L62" s="17"/>
      <c r="M62" s="407"/>
      <c r="N62" s="635"/>
      <c r="O62" s="407"/>
      <c r="P62" s="407"/>
      <c r="Q62" s="407"/>
      <c r="R62" s="407"/>
      <c r="S62" s="407"/>
      <c r="T62" s="407"/>
      <c r="U62" s="407"/>
      <c r="V62" s="407"/>
      <c r="W62" s="407"/>
      <c r="X62" s="407"/>
      <c r="Y62" s="407"/>
      <c r="Z62" s="407"/>
      <c r="AA62" s="407"/>
      <c r="AB62" s="407"/>
    </row>
    <row r="63" spans="1:28" s="626" customFormat="1" ht="13.5">
      <c r="A63" s="17"/>
      <c r="B63" s="17"/>
      <c r="C63" s="17"/>
      <c r="D63" s="55"/>
      <c r="E63" s="17"/>
      <c r="F63" s="17"/>
      <c r="G63" s="17"/>
      <c r="H63" s="17"/>
      <c r="I63" s="17"/>
      <c r="J63" s="17"/>
      <c r="K63" s="17"/>
      <c r="L63" s="17"/>
      <c r="M63" s="407"/>
      <c r="N63" s="635"/>
      <c r="O63" s="407"/>
      <c r="P63" s="407"/>
      <c r="Q63" s="407"/>
      <c r="R63" s="407"/>
      <c r="S63" s="407"/>
      <c r="T63" s="407"/>
      <c r="U63" s="407"/>
      <c r="V63" s="407"/>
      <c r="W63" s="407"/>
      <c r="X63" s="407"/>
      <c r="Y63" s="407"/>
      <c r="Z63" s="407"/>
      <c r="AA63" s="407"/>
      <c r="AB63" s="407"/>
    </row>
    <row r="64" spans="1:28" s="626" customFormat="1" ht="13.5">
      <c r="A64" s="17"/>
      <c r="B64" s="17"/>
      <c r="C64" s="17"/>
      <c r="D64" s="636"/>
      <c r="E64" s="17"/>
      <c r="F64" s="17"/>
      <c r="G64" s="17"/>
      <c r="H64" s="17"/>
      <c r="I64" s="17"/>
      <c r="J64" s="17"/>
      <c r="K64" s="17"/>
      <c r="L64" s="17"/>
      <c r="M64" s="407"/>
      <c r="N64" s="635"/>
      <c r="O64" s="407"/>
      <c r="P64" s="407"/>
      <c r="Q64" s="407"/>
      <c r="R64" s="407"/>
      <c r="S64" s="407"/>
      <c r="T64" s="407"/>
      <c r="U64" s="407"/>
      <c r="V64" s="407"/>
      <c r="W64" s="407"/>
      <c r="X64" s="407"/>
      <c r="Y64" s="407"/>
      <c r="Z64" s="407"/>
      <c r="AA64" s="407"/>
      <c r="AB64" s="407"/>
    </row>
  </sheetData>
  <mergeCells count="68">
    <mergeCell ref="A31:B31"/>
    <mergeCell ref="AA31:AB31"/>
    <mergeCell ref="A48:B48"/>
    <mergeCell ref="AA48:AB48"/>
    <mergeCell ref="A52:B52"/>
    <mergeCell ref="AA52:AB52"/>
    <mergeCell ref="A33:B33"/>
    <mergeCell ref="AA33:AB33"/>
    <mergeCell ref="A37:B37"/>
    <mergeCell ref="AA37:AB37"/>
    <mergeCell ref="A39:B39"/>
    <mergeCell ref="AA39:AB39"/>
    <mergeCell ref="A28:B28"/>
    <mergeCell ref="AA28:AB28"/>
    <mergeCell ref="A29:B29"/>
    <mergeCell ref="AA29:AB29"/>
    <mergeCell ref="A30:B30"/>
    <mergeCell ref="AA30:AB30"/>
    <mergeCell ref="A24:B24"/>
    <mergeCell ref="AA24:AB24"/>
    <mergeCell ref="A25:B25"/>
    <mergeCell ref="AA25:AB25"/>
    <mergeCell ref="A26:B26"/>
    <mergeCell ref="AA26:AB26"/>
    <mergeCell ref="A20:B20"/>
    <mergeCell ref="AA20:AB20"/>
    <mergeCell ref="A22:B22"/>
    <mergeCell ref="AA22:AB22"/>
    <mergeCell ref="A23:B23"/>
    <mergeCell ref="AA23:AB23"/>
    <mergeCell ref="A17:B17"/>
    <mergeCell ref="AA17:AB17"/>
    <mergeCell ref="A18:B18"/>
    <mergeCell ref="AA18:AB18"/>
    <mergeCell ref="A19:B19"/>
    <mergeCell ref="AA19:AB19"/>
    <mergeCell ref="A13:B13"/>
    <mergeCell ref="AA13:AB13"/>
    <mergeCell ref="A14:B14"/>
    <mergeCell ref="AA14:AB14"/>
    <mergeCell ref="A16:B16"/>
    <mergeCell ref="AA16:AB16"/>
    <mergeCell ref="A10:B10"/>
    <mergeCell ref="AA10:AB10"/>
    <mergeCell ref="A11:B11"/>
    <mergeCell ref="AA11:AB11"/>
    <mergeCell ref="A12:B12"/>
    <mergeCell ref="AA12:AB12"/>
    <mergeCell ref="A6:B6"/>
    <mergeCell ref="AA6:AB6"/>
    <mergeCell ref="A7:B7"/>
    <mergeCell ref="AA7:AB7"/>
    <mergeCell ref="A8:B8"/>
    <mergeCell ref="AA8:AB8"/>
    <mergeCell ref="V1:AB1"/>
    <mergeCell ref="A2:B4"/>
    <mergeCell ref="D2:D4"/>
    <mergeCell ref="E2:E4"/>
    <mergeCell ref="F2:F4"/>
    <mergeCell ref="G2:H3"/>
    <mergeCell ref="I2:J3"/>
    <mergeCell ref="K2:L3"/>
    <mergeCell ref="M2:N3"/>
    <mergeCell ref="O2:P3"/>
    <mergeCell ref="Q2:R3"/>
    <mergeCell ref="S2:T3"/>
    <mergeCell ref="U2:V3"/>
    <mergeCell ref="AA2:AB4"/>
  </mergeCells>
  <phoneticPr fontId="4"/>
  <pageMargins left="0.23622047244094491" right="0.23622047244094491" top="0.74803149606299213" bottom="0.74803149606299213" header="0.31496062992125984" footer="0.31496062992125984"/>
  <pageSetup paperSize="8" scale="65" orientation="landscape" r:id="rId1"/>
  <headerFooter alignWithMargins="0">
    <oddHeader>&amp;L&amp;10生活保護状況&amp;R&amp;9&amp;F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61"/>
  <sheetViews>
    <sheetView zoomScaleNormal="100" zoomScaleSheetLayoutView="100" workbookViewId="0"/>
  </sheetViews>
  <sheetFormatPr defaultColWidth="10.125" defaultRowHeight="10.5"/>
  <cols>
    <col min="1" max="1" width="12.5" style="408" customWidth="1"/>
    <col min="2" max="2" width="1.625" style="408" customWidth="1"/>
    <col min="3" max="3" width="11.25" style="408" customWidth="1"/>
    <col min="4" max="4" width="10.625" style="408" customWidth="1"/>
    <col min="5" max="5" width="4.25" style="408" customWidth="1"/>
    <col min="6" max="6" width="12.5" style="408" customWidth="1"/>
    <col min="7" max="7" width="17.5" style="408" customWidth="1"/>
    <col min="8" max="8" width="10.625" style="408" customWidth="1"/>
    <col min="9" max="9" width="16.5" style="408" customWidth="1"/>
    <col min="10" max="16384" width="10.125" style="408"/>
  </cols>
  <sheetData>
    <row r="1" spans="1:9" ht="15.75" customHeight="1" thickBot="1">
      <c r="I1" s="409" t="s">
        <v>309</v>
      </c>
    </row>
    <row r="2" spans="1:9" s="411" customFormat="1" ht="13.35" customHeight="1" thickTop="1">
      <c r="A2" s="751" t="s">
        <v>310</v>
      </c>
      <c r="B2" s="410"/>
      <c r="C2" s="754" t="s">
        <v>311</v>
      </c>
      <c r="D2" s="754" t="s">
        <v>4</v>
      </c>
      <c r="E2" s="757" t="s">
        <v>312</v>
      </c>
      <c r="F2" s="759" t="s">
        <v>313</v>
      </c>
      <c r="G2" s="759"/>
      <c r="H2" s="759"/>
      <c r="I2" s="760"/>
    </row>
    <row r="3" spans="1:9" s="411" customFormat="1" ht="13.35" customHeight="1">
      <c r="A3" s="752"/>
      <c r="B3" s="412"/>
      <c r="C3" s="755"/>
      <c r="D3" s="755"/>
      <c r="E3" s="758"/>
      <c r="F3" s="761" t="s">
        <v>314</v>
      </c>
      <c r="G3" s="761"/>
      <c r="H3" s="761" t="s">
        <v>315</v>
      </c>
      <c r="I3" s="762"/>
    </row>
    <row r="4" spans="1:9" s="411" customFormat="1" ht="17.45" customHeight="1">
      <c r="A4" s="753"/>
      <c r="B4" s="413"/>
      <c r="C4" s="756"/>
      <c r="D4" s="756"/>
      <c r="E4" s="758"/>
      <c r="F4" s="414" t="s">
        <v>316</v>
      </c>
      <c r="G4" s="414" t="s">
        <v>317</v>
      </c>
      <c r="H4" s="414" t="s">
        <v>318</v>
      </c>
      <c r="I4" s="415" t="s">
        <v>319</v>
      </c>
    </row>
    <row r="5" spans="1:9" s="418" customFormat="1" ht="11.25" customHeight="1">
      <c r="A5" s="416"/>
      <c r="B5" s="416"/>
      <c r="C5" s="417" t="s">
        <v>320</v>
      </c>
      <c r="D5" s="416" t="s">
        <v>9</v>
      </c>
      <c r="E5" s="416"/>
      <c r="F5" s="416" t="s">
        <v>18</v>
      </c>
      <c r="G5" s="416" t="s">
        <v>10</v>
      </c>
      <c r="H5" s="416" t="s">
        <v>18</v>
      </c>
      <c r="I5" s="416" t="s">
        <v>10</v>
      </c>
    </row>
    <row r="6" spans="1:9" s="422" customFormat="1" ht="11.1" customHeight="1">
      <c r="A6" s="419" t="s">
        <v>321</v>
      </c>
      <c r="B6" s="420"/>
      <c r="C6" s="421">
        <v>1241498</v>
      </c>
      <c r="D6" s="421">
        <v>1844327</v>
      </c>
      <c r="E6" s="421">
        <v>39</v>
      </c>
      <c r="F6" s="421">
        <v>31028378</v>
      </c>
      <c r="G6" s="421">
        <v>682592027017</v>
      </c>
      <c r="H6" s="421">
        <v>694243</v>
      </c>
      <c r="I6" s="421">
        <v>7358260145</v>
      </c>
    </row>
    <row r="7" spans="1:9" s="422" customFormat="1" ht="11.1" customHeight="1">
      <c r="A7" s="423" t="s">
        <v>322</v>
      </c>
      <c r="B7" s="420"/>
      <c r="C7" s="421">
        <v>1198521</v>
      </c>
      <c r="D7" s="421">
        <v>1753638</v>
      </c>
      <c r="E7" s="421">
        <v>39</v>
      </c>
      <c r="F7" s="421">
        <v>30718599</v>
      </c>
      <c r="G7" s="421">
        <v>670393211777</v>
      </c>
      <c r="H7" s="421">
        <v>673322</v>
      </c>
      <c r="I7" s="421">
        <v>7040913999</v>
      </c>
    </row>
    <row r="8" spans="1:9" s="422" customFormat="1" ht="11.1" customHeight="1">
      <c r="A8" s="423" t="s">
        <v>323</v>
      </c>
      <c r="B8" s="420"/>
      <c r="C8" s="421">
        <f t="shared" ref="C8:I8" si="0">SUM(C10:C12)</f>
        <v>1164144</v>
      </c>
      <c r="D8" s="421">
        <f t="shared" si="0"/>
        <v>1680768</v>
      </c>
      <c r="E8" s="421">
        <f t="shared" si="0"/>
        <v>39</v>
      </c>
      <c r="F8" s="421">
        <f t="shared" si="0"/>
        <v>30118972</v>
      </c>
      <c r="G8" s="421">
        <f t="shared" si="0"/>
        <v>660899957644</v>
      </c>
      <c r="H8" s="421">
        <f t="shared" si="0"/>
        <v>651137</v>
      </c>
      <c r="I8" s="421">
        <f t="shared" si="0"/>
        <v>7051182619</v>
      </c>
    </row>
    <row r="9" spans="1:9" s="422" customFormat="1" ht="7.5" customHeight="1">
      <c r="A9" s="424"/>
      <c r="B9" s="425"/>
      <c r="C9" s="597"/>
      <c r="D9" s="421"/>
      <c r="E9" s="421"/>
      <c r="F9" s="421"/>
      <c r="G9" s="421"/>
      <c r="H9" s="421"/>
      <c r="I9" s="421"/>
    </row>
    <row r="10" spans="1:9" s="422" customFormat="1" ht="11.1" customHeight="1">
      <c r="A10" s="426" t="s">
        <v>324</v>
      </c>
      <c r="B10" s="425"/>
      <c r="C10" s="597">
        <f>SUM(C14:C35)</f>
        <v>1055887</v>
      </c>
      <c r="D10" s="421">
        <f>SUM(D14:D35)</f>
        <v>1496053</v>
      </c>
      <c r="E10" s="421">
        <v>19</v>
      </c>
      <c r="F10" s="421">
        <f>SUM(F14:F35)</f>
        <v>27404710</v>
      </c>
      <c r="G10" s="421">
        <f>SUM(G14:G35)</f>
        <v>607828993934</v>
      </c>
      <c r="H10" s="421">
        <f>SUM(H14:H35)</f>
        <v>588399</v>
      </c>
      <c r="I10" s="421">
        <f>SUM(I14:I35)</f>
        <v>6523680417</v>
      </c>
    </row>
    <row r="11" spans="1:9" s="422" customFormat="1" ht="11.1" customHeight="1">
      <c r="A11" s="426" t="s">
        <v>325</v>
      </c>
      <c r="B11" s="425"/>
      <c r="C11" s="597">
        <f>SUM(C37:C52)</f>
        <v>39779</v>
      </c>
      <c r="D11" s="421">
        <f>SUM(D37:D52)</f>
        <v>59070</v>
      </c>
      <c r="E11" s="421">
        <v>14</v>
      </c>
      <c r="F11" s="421">
        <f>SUM(F37:F52)</f>
        <v>1052141</v>
      </c>
      <c r="G11" s="421">
        <f>SUM(G37:G52)</f>
        <v>24646436548</v>
      </c>
      <c r="H11" s="421">
        <f>SUM(H37:H52)</f>
        <v>18446</v>
      </c>
      <c r="I11" s="421">
        <f>SUM(I37:I52)</f>
        <v>210455352</v>
      </c>
    </row>
    <row r="12" spans="1:9" s="422" customFormat="1" ht="11.1" customHeight="1">
      <c r="A12" s="426" t="s">
        <v>326</v>
      </c>
      <c r="B12" s="425"/>
      <c r="C12" s="597">
        <f>SUM(C54:C59)</f>
        <v>68478</v>
      </c>
      <c r="D12" s="421">
        <f>SUM(D54:D59)</f>
        <v>125645</v>
      </c>
      <c r="E12" s="421">
        <v>6</v>
      </c>
      <c r="F12" s="421">
        <f>SUM(F54:F59)</f>
        <v>1662121</v>
      </c>
      <c r="G12" s="421">
        <f>SUM(G54:G59)</f>
        <v>28424527162</v>
      </c>
      <c r="H12" s="421">
        <f>SUM(H54:H59)</f>
        <v>44292</v>
      </c>
      <c r="I12" s="421">
        <f>SUM(I54:I59)</f>
        <v>317046850</v>
      </c>
    </row>
    <row r="13" spans="1:9" ht="7.5" customHeight="1">
      <c r="A13" s="427"/>
      <c r="B13" s="428"/>
      <c r="C13" s="598"/>
      <c r="D13" s="429"/>
      <c r="E13" s="429"/>
      <c r="F13" s="429"/>
      <c r="G13" s="429"/>
      <c r="H13" s="429"/>
      <c r="I13" s="429"/>
    </row>
    <row r="14" spans="1:9" ht="11.1" customHeight="1">
      <c r="A14" s="427" t="s">
        <v>327</v>
      </c>
      <c r="B14" s="428"/>
      <c r="C14" s="598">
        <v>425362</v>
      </c>
      <c r="D14" s="429">
        <v>593521</v>
      </c>
      <c r="E14" s="429" t="s">
        <v>31</v>
      </c>
      <c r="F14" s="429">
        <v>11264406</v>
      </c>
      <c r="G14" s="429">
        <v>244802014665</v>
      </c>
      <c r="H14" s="429">
        <v>236951</v>
      </c>
      <c r="I14" s="429">
        <v>2665376221</v>
      </c>
    </row>
    <row r="15" spans="1:9" ht="11.1" customHeight="1">
      <c r="A15" s="427" t="s">
        <v>328</v>
      </c>
      <c r="B15" s="428"/>
      <c r="C15" s="598">
        <v>167176</v>
      </c>
      <c r="D15" s="429">
        <v>229649</v>
      </c>
      <c r="E15" s="429" t="s">
        <v>31</v>
      </c>
      <c r="F15" s="429">
        <v>4079016</v>
      </c>
      <c r="G15" s="429">
        <v>91929008270</v>
      </c>
      <c r="H15" s="429">
        <v>95708</v>
      </c>
      <c r="I15" s="429">
        <v>1040989394</v>
      </c>
    </row>
    <row r="16" spans="1:9" ht="11.1" customHeight="1">
      <c r="A16" s="427" t="s">
        <v>329</v>
      </c>
      <c r="B16" s="428"/>
      <c r="C16" s="598">
        <v>92593</v>
      </c>
      <c r="D16" s="429">
        <v>132457</v>
      </c>
      <c r="E16" s="429" t="s">
        <v>31</v>
      </c>
      <c r="F16" s="429">
        <v>2289681</v>
      </c>
      <c r="G16" s="429">
        <v>52720850950</v>
      </c>
      <c r="H16" s="429">
        <v>56641</v>
      </c>
      <c r="I16" s="429">
        <v>607313707</v>
      </c>
    </row>
    <row r="17" spans="1:15" ht="11.1" customHeight="1">
      <c r="A17" s="427" t="s">
        <v>330</v>
      </c>
      <c r="B17" s="428"/>
      <c r="C17" s="598">
        <v>52494</v>
      </c>
      <c r="D17" s="429">
        <v>75507</v>
      </c>
      <c r="E17" s="429" t="s">
        <v>31</v>
      </c>
      <c r="F17" s="429">
        <v>1508605</v>
      </c>
      <c r="G17" s="429">
        <v>33058447581</v>
      </c>
      <c r="H17" s="429">
        <v>26995</v>
      </c>
      <c r="I17" s="429">
        <v>288523220</v>
      </c>
    </row>
    <row r="18" spans="1:15" ht="11.1" customHeight="1">
      <c r="A18" s="427" t="s">
        <v>331</v>
      </c>
      <c r="B18" s="428"/>
      <c r="C18" s="598">
        <v>33165</v>
      </c>
      <c r="D18" s="429">
        <v>48220</v>
      </c>
      <c r="E18" s="429" t="s">
        <v>31</v>
      </c>
      <c r="F18" s="429">
        <v>874811</v>
      </c>
      <c r="G18" s="429">
        <v>20138502523</v>
      </c>
      <c r="H18" s="429">
        <v>15512</v>
      </c>
      <c r="I18" s="429">
        <v>201709393</v>
      </c>
    </row>
    <row r="19" spans="1:15" ht="7.5" customHeight="1">
      <c r="A19" s="427"/>
      <c r="B19" s="428"/>
      <c r="C19" s="599"/>
      <c r="D19" s="429"/>
      <c r="E19" s="429"/>
      <c r="F19" s="429"/>
      <c r="G19" s="429"/>
      <c r="H19" s="429"/>
      <c r="I19" s="429"/>
    </row>
    <row r="20" spans="1:15" ht="11.1" customHeight="1">
      <c r="A20" s="427" t="s">
        <v>332</v>
      </c>
      <c r="B20" s="428"/>
      <c r="C20" s="598">
        <v>22014</v>
      </c>
      <c r="D20" s="429">
        <v>31676</v>
      </c>
      <c r="E20" s="429" t="s">
        <v>31</v>
      </c>
      <c r="F20" s="429">
        <v>602387</v>
      </c>
      <c r="G20" s="429">
        <v>12702951532</v>
      </c>
      <c r="H20" s="429">
        <v>10355</v>
      </c>
      <c r="I20" s="429">
        <v>122058133</v>
      </c>
    </row>
    <row r="21" spans="1:15" ht="11.1" customHeight="1">
      <c r="A21" s="427" t="s">
        <v>333</v>
      </c>
      <c r="B21" s="428"/>
      <c r="C21" s="598">
        <v>51414</v>
      </c>
      <c r="D21" s="429">
        <v>75142</v>
      </c>
      <c r="E21" s="429" t="s">
        <v>31</v>
      </c>
      <c r="F21" s="429">
        <v>1398782</v>
      </c>
      <c r="G21" s="429">
        <v>29150279308</v>
      </c>
      <c r="H21" s="429">
        <v>31135</v>
      </c>
      <c r="I21" s="429">
        <v>316204964</v>
      </c>
    </row>
    <row r="22" spans="1:15" ht="11.1" customHeight="1">
      <c r="A22" s="427" t="s">
        <v>334</v>
      </c>
      <c r="B22" s="428"/>
      <c r="C22" s="598">
        <v>24625</v>
      </c>
      <c r="D22" s="429">
        <v>35603</v>
      </c>
      <c r="E22" s="429" t="s">
        <v>31</v>
      </c>
      <c r="F22" s="429">
        <v>658016</v>
      </c>
      <c r="G22" s="429">
        <v>15191725924</v>
      </c>
      <c r="H22" s="429">
        <v>13085</v>
      </c>
      <c r="I22" s="429">
        <v>142732093</v>
      </c>
    </row>
    <row r="23" spans="1:15" ht="11.1" customHeight="1">
      <c r="A23" s="427" t="s">
        <v>335</v>
      </c>
      <c r="B23" s="428"/>
      <c r="C23" s="598">
        <v>29657</v>
      </c>
      <c r="D23" s="429">
        <v>43839</v>
      </c>
      <c r="E23" s="429" t="s">
        <v>31</v>
      </c>
      <c r="F23" s="429">
        <v>795422</v>
      </c>
      <c r="G23" s="429">
        <v>17280265381</v>
      </c>
      <c r="H23" s="429">
        <v>19886</v>
      </c>
      <c r="I23" s="429">
        <v>236759721</v>
      </c>
    </row>
    <row r="24" spans="1:15" ht="11.1" customHeight="1">
      <c r="A24" s="427" t="s">
        <v>336</v>
      </c>
      <c r="B24" s="428"/>
      <c r="C24" s="598">
        <v>7736</v>
      </c>
      <c r="D24" s="429">
        <v>11157</v>
      </c>
      <c r="E24" s="429" t="s">
        <v>31</v>
      </c>
      <c r="F24" s="429">
        <v>213546</v>
      </c>
      <c r="G24" s="429">
        <v>4480554228</v>
      </c>
      <c r="H24" s="429">
        <v>4016</v>
      </c>
      <c r="I24" s="429">
        <v>47141321</v>
      </c>
      <c r="J24" s="427"/>
      <c r="K24" s="428"/>
      <c r="L24" s="429"/>
      <c r="M24" s="429"/>
      <c r="N24" s="429"/>
      <c r="O24" s="429"/>
    </row>
    <row r="25" spans="1:15" ht="7.5" customHeight="1">
      <c r="A25" s="427"/>
      <c r="B25" s="428"/>
      <c r="C25" s="598"/>
      <c r="D25" s="429"/>
      <c r="E25" s="429"/>
      <c r="F25" s="429"/>
      <c r="G25" s="429"/>
      <c r="H25" s="429"/>
      <c r="I25" s="429"/>
    </row>
    <row r="26" spans="1:15" ht="11.1" customHeight="1">
      <c r="A26" s="427" t="s">
        <v>337</v>
      </c>
      <c r="B26" s="428"/>
      <c r="C26" s="598">
        <v>6767</v>
      </c>
      <c r="D26" s="429">
        <v>10668</v>
      </c>
      <c r="E26" s="429" t="s">
        <v>31</v>
      </c>
      <c r="F26" s="429">
        <v>201816</v>
      </c>
      <c r="G26" s="429">
        <v>4413915992</v>
      </c>
      <c r="H26" s="429">
        <v>4562</v>
      </c>
      <c r="I26" s="429">
        <v>46158584</v>
      </c>
    </row>
    <row r="27" spans="1:15" ht="11.1" customHeight="1">
      <c r="A27" s="427" t="s">
        <v>338</v>
      </c>
      <c r="B27" s="428"/>
      <c r="C27" s="598">
        <v>22352</v>
      </c>
      <c r="D27" s="429">
        <v>32643</v>
      </c>
      <c r="E27" s="429" t="s">
        <v>31</v>
      </c>
      <c r="F27" s="429">
        <v>559772</v>
      </c>
      <c r="G27" s="429">
        <v>13341746690</v>
      </c>
      <c r="H27" s="429">
        <v>11234</v>
      </c>
      <c r="I27" s="429">
        <v>115378267</v>
      </c>
    </row>
    <row r="28" spans="1:15" ht="11.1" customHeight="1">
      <c r="A28" s="427" t="s">
        <v>339</v>
      </c>
      <c r="B28" s="428"/>
      <c r="C28" s="598">
        <v>28853</v>
      </c>
      <c r="D28" s="429">
        <v>42499</v>
      </c>
      <c r="E28" s="429" t="s">
        <v>31</v>
      </c>
      <c r="F28" s="429">
        <v>708516</v>
      </c>
      <c r="G28" s="429">
        <v>16277594301</v>
      </c>
      <c r="H28" s="429">
        <v>13873</v>
      </c>
      <c r="I28" s="429">
        <v>161236781</v>
      </c>
    </row>
    <row r="29" spans="1:15" ht="11.1" customHeight="1">
      <c r="A29" s="427" t="s">
        <v>340</v>
      </c>
      <c r="B29" s="428"/>
      <c r="C29" s="598">
        <v>30198</v>
      </c>
      <c r="D29" s="429">
        <v>43286</v>
      </c>
      <c r="E29" s="429" t="s">
        <v>31</v>
      </c>
      <c r="F29" s="429">
        <v>742661</v>
      </c>
      <c r="G29" s="429">
        <v>16178274530</v>
      </c>
      <c r="H29" s="429">
        <v>18818</v>
      </c>
      <c r="I29" s="429">
        <v>191270390</v>
      </c>
    </row>
    <row r="30" spans="1:15" ht="11.1" customHeight="1">
      <c r="A30" s="427" t="s">
        <v>341</v>
      </c>
      <c r="B30" s="428"/>
      <c r="C30" s="598">
        <v>11906</v>
      </c>
      <c r="D30" s="429">
        <v>17391</v>
      </c>
      <c r="E30" s="429" t="s">
        <v>31</v>
      </c>
      <c r="F30" s="429">
        <v>312786</v>
      </c>
      <c r="G30" s="429">
        <v>7370129210</v>
      </c>
      <c r="H30" s="429">
        <v>5576</v>
      </c>
      <c r="I30" s="429">
        <v>68390113</v>
      </c>
    </row>
    <row r="31" spans="1:15" ht="7.5" customHeight="1">
      <c r="A31" s="427"/>
      <c r="B31" s="428"/>
      <c r="C31" s="598"/>
      <c r="D31" s="429"/>
      <c r="E31" s="429"/>
      <c r="F31" s="429"/>
      <c r="G31" s="429"/>
      <c r="H31" s="429"/>
      <c r="I31" s="429"/>
    </row>
    <row r="32" spans="1:15" ht="11.1" customHeight="1">
      <c r="A32" s="427" t="s">
        <v>342</v>
      </c>
      <c r="B32" s="428"/>
      <c r="C32" s="598">
        <v>16567</v>
      </c>
      <c r="D32" s="429">
        <v>24222</v>
      </c>
      <c r="E32" s="429" t="s">
        <v>31</v>
      </c>
      <c r="F32" s="429">
        <v>381432</v>
      </c>
      <c r="G32" s="429">
        <v>9340343761</v>
      </c>
      <c r="H32" s="429">
        <v>7129</v>
      </c>
      <c r="I32" s="429">
        <v>83414997</v>
      </c>
    </row>
    <row r="33" spans="1:9" ht="11.1" customHeight="1">
      <c r="A33" s="427" t="s">
        <v>343</v>
      </c>
      <c r="B33" s="428"/>
      <c r="C33" s="598">
        <v>17218</v>
      </c>
      <c r="D33" s="429">
        <v>24834</v>
      </c>
      <c r="E33" s="429" t="s">
        <v>31</v>
      </c>
      <c r="F33" s="429">
        <v>419292</v>
      </c>
      <c r="G33" s="429">
        <v>9858892847</v>
      </c>
      <c r="H33" s="429">
        <v>8605</v>
      </c>
      <c r="I33" s="429">
        <v>92150089</v>
      </c>
    </row>
    <row r="34" spans="1:9" ht="11.1" customHeight="1">
      <c r="A34" s="427" t="s">
        <v>344</v>
      </c>
      <c r="B34" s="428"/>
      <c r="C34" s="598">
        <v>5122</v>
      </c>
      <c r="D34" s="429">
        <v>7567</v>
      </c>
      <c r="E34" s="429" t="s">
        <v>31</v>
      </c>
      <c r="F34" s="429">
        <v>140104</v>
      </c>
      <c r="G34" s="429">
        <v>3311883944</v>
      </c>
      <c r="H34" s="429">
        <v>2658</v>
      </c>
      <c r="I34" s="429">
        <v>32593373</v>
      </c>
    </row>
    <row r="35" spans="1:9" ht="11.1" customHeight="1">
      <c r="A35" s="427" t="s">
        <v>345</v>
      </c>
      <c r="B35" s="428"/>
      <c r="C35" s="598">
        <v>10668</v>
      </c>
      <c r="D35" s="429">
        <v>16172</v>
      </c>
      <c r="E35" s="429" t="s">
        <v>31</v>
      </c>
      <c r="F35" s="429">
        <v>253659</v>
      </c>
      <c r="G35" s="429">
        <v>6281612297</v>
      </c>
      <c r="H35" s="429">
        <v>5660</v>
      </c>
      <c r="I35" s="429">
        <v>64279656</v>
      </c>
    </row>
    <row r="36" spans="1:9" ht="7.5" customHeight="1">
      <c r="A36" s="427"/>
      <c r="B36" s="428"/>
      <c r="C36" s="598"/>
      <c r="D36" s="429"/>
      <c r="E36" s="429"/>
      <c r="F36" s="429"/>
      <c r="G36" s="429"/>
      <c r="H36" s="429"/>
      <c r="I36" s="429"/>
    </row>
    <row r="37" spans="1:9" ht="11.1" customHeight="1">
      <c r="A37" s="427" t="s">
        <v>346</v>
      </c>
      <c r="B37" s="428"/>
      <c r="C37" s="598">
        <v>4353</v>
      </c>
      <c r="D37" s="429">
        <v>6725</v>
      </c>
      <c r="E37" s="429" t="s">
        <v>31</v>
      </c>
      <c r="F37" s="429">
        <v>117305</v>
      </c>
      <c r="G37" s="429">
        <v>2653582168</v>
      </c>
      <c r="H37" s="429">
        <v>1861</v>
      </c>
      <c r="I37" s="429">
        <v>21067816</v>
      </c>
    </row>
    <row r="38" spans="1:9" ht="11.1" customHeight="1">
      <c r="A38" s="427" t="s">
        <v>347</v>
      </c>
      <c r="B38" s="428"/>
      <c r="C38" s="598">
        <v>5993</v>
      </c>
      <c r="D38" s="429">
        <v>9030</v>
      </c>
      <c r="E38" s="429" t="s">
        <v>31</v>
      </c>
      <c r="F38" s="429">
        <v>155354</v>
      </c>
      <c r="G38" s="429">
        <v>3749421320</v>
      </c>
      <c r="H38" s="429">
        <v>3241</v>
      </c>
      <c r="I38" s="429">
        <v>35449322</v>
      </c>
    </row>
    <row r="39" spans="1:9" ht="11.1" customHeight="1">
      <c r="A39" s="427" t="s">
        <v>348</v>
      </c>
      <c r="B39" s="428"/>
      <c r="C39" s="598">
        <v>4269</v>
      </c>
      <c r="D39" s="429">
        <v>6272</v>
      </c>
      <c r="E39" s="429" t="s">
        <v>31</v>
      </c>
      <c r="F39" s="429">
        <v>120219</v>
      </c>
      <c r="G39" s="429">
        <v>2494277136</v>
      </c>
      <c r="H39" s="429">
        <v>1840</v>
      </c>
      <c r="I39" s="429">
        <v>21189261</v>
      </c>
    </row>
    <row r="40" spans="1:9" ht="11.1" customHeight="1">
      <c r="A40" s="427" t="s">
        <v>349</v>
      </c>
      <c r="B40" s="428"/>
      <c r="C40" s="598">
        <v>3741</v>
      </c>
      <c r="D40" s="429">
        <v>5374</v>
      </c>
      <c r="E40" s="429" t="s">
        <v>31</v>
      </c>
      <c r="F40" s="429">
        <v>99035</v>
      </c>
      <c r="G40" s="429">
        <v>2296353867</v>
      </c>
      <c r="H40" s="429">
        <v>1411</v>
      </c>
      <c r="I40" s="429">
        <v>18008496</v>
      </c>
    </row>
    <row r="41" spans="1:9" ht="11.1" customHeight="1">
      <c r="A41" s="427" t="s">
        <v>350</v>
      </c>
      <c r="B41" s="428"/>
      <c r="C41" s="598">
        <v>1267</v>
      </c>
      <c r="D41" s="429">
        <v>2002</v>
      </c>
      <c r="E41" s="429" t="s">
        <v>31</v>
      </c>
      <c r="F41" s="429">
        <v>37529</v>
      </c>
      <c r="G41" s="429">
        <v>944956242</v>
      </c>
      <c r="H41" s="429">
        <v>504</v>
      </c>
      <c r="I41" s="429">
        <v>5947882</v>
      </c>
    </row>
    <row r="42" spans="1:9" ht="7.5" customHeight="1">
      <c r="A42" s="427"/>
      <c r="B42" s="428"/>
      <c r="C42" s="598"/>
      <c r="D42" s="429"/>
      <c r="E42" s="429"/>
      <c r="F42" s="429"/>
      <c r="G42" s="429"/>
      <c r="H42" s="429"/>
      <c r="I42" s="429"/>
    </row>
    <row r="43" spans="1:9" ht="11.1" customHeight="1">
      <c r="A43" s="427" t="s">
        <v>351</v>
      </c>
      <c r="B43" s="428"/>
      <c r="C43" s="598">
        <v>2172</v>
      </c>
      <c r="D43" s="429">
        <v>3370</v>
      </c>
      <c r="E43" s="429" t="s">
        <v>31</v>
      </c>
      <c r="F43" s="429">
        <v>58471</v>
      </c>
      <c r="G43" s="429">
        <v>1156428520</v>
      </c>
      <c r="H43" s="429">
        <v>1207</v>
      </c>
      <c r="I43" s="429">
        <v>11121741</v>
      </c>
    </row>
    <row r="44" spans="1:9" ht="11.1" customHeight="1">
      <c r="A44" s="427" t="s">
        <v>352</v>
      </c>
      <c r="B44" s="428"/>
      <c r="C44" s="598">
        <v>1439</v>
      </c>
      <c r="D44" s="429">
        <v>2134</v>
      </c>
      <c r="E44" s="429" t="s">
        <v>31</v>
      </c>
      <c r="F44" s="429">
        <v>41559</v>
      </c>
      <c r="G44" s="429">
        <v>960320044</v>
      </c>
      <c r="H44" s="429">
        <v>586</v>
      </c>
      <c r="I44" s="429">
        <v>6213153</v>
      </c>
    </row>
    <row r="45" spans="1:9" ht="11.1" customHeight="1">
      <c r="A45" s="427" t="s">
        <v>353</v>
      </c>
      <c r="B45" s="428"/>
      <c r="C45" s="598">
        <v>1496</v>
      </c>
      <c r="D45" s="429">
        <v>2210</v>
      </c>
      <c r="E45" s="429" t="s">
        <v>31</v>
      </c>
      <c r="F45" s="429">
        <v>45491</v>
      </c>
      <c r="G45" s="429">
        <v>1123156715</v>
      </c>
      <c r="H45" s="429">
        <v>841</v>
      </c>
      <c r="I45" s="429">
        <v>10820259</v>
      </c>
    </row>
    <row r="46" spans="1:9" ht="11.1" customHeight="1">
      <c r="A46" s="427" t="s">
        <v>354</v>
      </c>
      <c r="B46" s="428"/>
      <c r="C46" s="598">
        <v>1893</v>
      </c>
      <c r="D46" s="429">
        <v>2838</v>
      </c>
      <c r="E46" s="429" t="s">
        <v>31</v>
      </c>
      <c r="F46" s="429">
        <v>54207</v>
      </c>
      <c r="G46" s="429">
        <v>1268708610</v>
      </c>
      <c r="H46" s="429">
        <v>795</v>
      </c>
      <c r="I46" s="429">
        <v>8218830</v>
      </c>
    </row>
    <row r="47" spans="1:9" ht="11.1" customHeight="1">
      <c r="A47" s="427" t="s">
        <v>355</v>
      </c>
      <c r="B47" s="428"/>
      <c r="C47" s="598">
        <v>1652</v>
      </c>
      <c r="D47" s="429">
        <v>2187</v>
      </c>
      <c r="E47" s="429" t="s">
        <v>31</v>
      </c>
      <c r="F47" s="429">
        <v>36106</v>
      </c>
      <c r="G47" s="429">
        <v>918300254</v>
      </c>
      <c r="H47" s="429">
        <v>449</v>
      </c>
      <c r="I47" s="429">
        <v>4748993</v>
      </c>
    </row>
    <row r="48" spans="1:9" ht="7.5" customHeight="1">
      <c r="A48" s="427"/>
      <c r="B48" s="428"/>
      <c r="C48" s="598"/>
      <c r="D48" s="429"/>
      <c r="E48" s="429"/>
      <c r="F48" s="429"/>
      <c r="G48" s="429"/>
      <c r="H48" s="429"/>
      <c r="I48" s="429"/>
    </row>
    <row r="49" spans="1:9" ht="11.1" customHeight="1">
      <c r="A49" s="427" t="s">
        <v>356</v>
      </c>
      <c r="B49" s="428"/>
      <c r="C49" s="598">
        <v>1199</v>
      </c>
      <c r="D49" s="429">
        <v>1769</v>
      </c>
      <c r="E49" s="429" t="s">
        <v>31</v>
      </c>
      <c r="F49" s="429">
        <v>29987</v>
      </c>
      <c r="G49" s="429">
        <v>717742141</v>
      </c>
      <c r="H49" s="429">
        <v>490</v>
      </c>
      <c r="I49" s="429">
        <v>12096557</v>
      </c>
    </row>
    <row r="50" spans="1:9" ht="11.1" customHeight="1">
      <c r="A50" s="427" t="s">
        <v>357</v>
      </c>
      <c r="B50" s="428"/>
      <c r="C50" s="598">
        <v>3977</v>
      </c>
      <c r="D50" s="429">
        <v>5608</v>
      </c>
      <c r="E50" s="429" t="s">
        <v>31</v>
      </c>
      <c r="F50" s="429">
        <v>97526</v>
      </c>
      <c r="G50" s="429">
        <v>2393007977</v>
      </c>
      <c r="H50" s="429">
        <v>2032</v>
      </c>
      <c r="I50" s="429">
        <v>21533641</v>
      </c>
    </row>
    <row r="51" spans="1:9" ht="11.1" customHeight="1">
      <c r="A51" s="427" t="s">
        <v>358</v>
      </c>
      <c r="B51" s="428"/>
      <c r="C51" s="598">
        <v>5858</v>
      </c>
      <c r="D51" s="429">
        <v>8862</v>
      </c>
      <c r="E51" s="429" t="s">
        <v>31</v>
      </c>
      <c r="F51" s="429">
        <v>148136</v>
      </c>
      <c r="G51" s="429">
        <v>3686075017</v>
      </c>
      <c r="H51" s="429">
        <v>3011</v>
      </c>
      <c r="I51" s="429">
        <v>32602635</v>
      </c>
    </row>
    <row r="52" spans="1:9" ht="11.1" customHeight="1">
      <c r="A52" s="427" t="s">
        <v>359</v>
      </c>
      <c r="B52" s="428"/>
      <c r="C52" s="598">
        <v>470</v>
      </c>
      <c r="D52" s="429">
        <v>689</v>
      </c>
      <c r="E52" s="429" t="s">
        <v>31</v>
      </c>
      <c r="F52" s="429">
        <v>11216</v>
      </c>
      <c r="G52" s="429">
        <v>284106537</v>
      </c>
      <c r="H52" s="429">
        <v>178</v>
      </c>
      <c r="I52" s="429">
        <v>1436766</v>
      </c>
    </row>
    <row r="53" spans="1:9" ht="7.5" customHeight="1">
      <c r="A53" s="427"/>
      <c r="B53" s="428"/>
      <c r="C53" s="598"/>
      <c r="D53" s="429"/>
      <c r="E53" s="429"/>
      <c r="F53" s="429"/>
      <c r="G53" s="429"/>
      <c r="H53" s="429"/>
      <c r="I53" s="429"/>
    </row>
    <row r="54" spans="1:9" ht="11.1" customHeight="1">
      <c r="A54" s="427" t="s">
        <v>360</v>
      </c>
      <c r="B54" s="428"/>
      <c r="C54" s="598">
        <v>6902</v>
      </c>
      <c r="D54" s="429">
        <v>11789</v>
      </c>
      <c r="E54" s="429" t="s">
        <v>31</v>
      </c>
      <c r="F54" s="429">
        <v>154262</v>
      </c>
      <c r="G54" s="429">
        <v>2823891907</v>
      </c>
      <c r="H54" s="429">
        <v>2472</v>
      </c>
      <c r="I54" s="429">
        <v>19422879</v>
      </c>
    </row>
    <row r="55" spans="1:9" ht="11.1" customHeight="1">
      <c r="A55" s="427" t="s">
        <v>361</v>
      </c>
      <c r="B55" s="428"/>
      <c r="C55" s="598">
        <v>11003</v>
      </c>
      <c r="D55" s="429">
        <v>16323</v>
      </c>
      <c r="E55" s="429" t="s">
        <v>31</v>
      </c>
      <c r="F55" s="429">
        <v>209506</v>
      </c>
      <c r="G55" s="429">
        <v>3466005434</v>
      </c>
      <c r="H55" s="429">
        <v>6830</v>
      </c>
      <c r="I55" s="429">
        <v>41819586</v>
      </c>
    </row>
    <row r="56" spans="1:9" ht="11.1" customHeight="1">
      <c r="A56" s="427" t="s">
        <v>362</v>
      </c>
      <c r="B56" s="428"/>
      <c r="C56" s="598">
        <v>7611</v>
      </c>
      <c r="D56" s="429">
        <v>12342</v>
      </c>
      <c r="E56" s="429" t="s">
        <v>31</v>
      </c>
      <c r="F56" s="429">
        <v>183705</v>
      </c>
      <c r="G56" s="429">
        <v>3319577807</v>
      </c>
      <c r="H56" s="429">
        <v>7403</v>
      </c>
      <c r="I56" s="429">
        <v>56867374</v>
      </c>
    </row>
    <row r="57" spans="1:9" ht="11.1" customHeight="1">
      <c r="A57" s="427" t="s">
        <v>363</v>
      </c>
      <c r="B57" s="428"/>
      <c r="C57" s="598">
        <v>2209</v>
      </c>
      <c r="D57" s="429">
        <v>3195</v>
      </c>
      <c r="E57" s="429" t="s">
        <v>31</v>
      </c>
      <c r="F57" s="429">
        <v>52774</v>
      </c>
      <c r="G57" s="429">
        <v>743683413</v>
      </c>
      <c r="H57" s="429">
        <v>1021</v>
      </c>
      <c r="I57" s="429">
        <v>6421022</v>
      </c>
    </row>
    <row r="58" spans="1:9" ht="11.1" customHeight="1">
      <c r="A58" s="427" t="s">
        <v>364</v>
      </c>
      <c r="B58" s="428"/>
      <c r="C58" s="598">
        <v>3495</v>
      </c>
      <c r="D58" s="429">
        <v>6844</v>
      </c>
      <c r="E58" s="429" t="s">
        <v>31</v>
      </c>
      <c r="F58" s="429">
        <v>94877</v>
      </c>
      <c r="G58" s="429">
        <v>1619229440</v>
      </c>
      <c r="H58" s="429">
        <v>2535</v>
      </c>
      <c r="I58" s="429">
        <v>19905117</v>
      </c>
    </row>
    <row r="59" spans="1:9" ht="11.1" customHeight="1">
      <c r="A59" s="427" t="s">
        <v>365</v>
      </c>
      <c r="B59" s="428"/>
      <c r="C59" s="598">
        <v>37258</v>
      </c>
      <c r="D59" s="429">
        <v>75152</v>
      </c>
      <c r="E59" s="429" t="s">
        <v>31</v>
      </c>
      <c r="F59" s="429">
        <v>966997</v>
      </c>
      <c r="G59" s="429">
        <v>16452139161</v>
      </c>
      <c r="H59" s="429">
        <v>24031</v>
      </c>
      <c r="I59" s="429">
        <v>172610872</v>
      </c>
    </row>
    <row r="60" spans="1:9" ht="4.7" customHeight="1" thickBot="1">
      <c r="A60" s="430"/>
      <c r="B60" s="430"/>
      <c r="C60" s="431"/>
      <c r="D60" s="432"/>
      <c r="E60" s="432"/>
      <c r="F60" s="432"/>
      <c r="G60" s="432"/>
      <c r="H60" s="432"/>
      <c r="I60" s="432"/>
    </row>
    <row r="61" spans="1:9" ht="6" customHeight="1" thickTop="1"/>
  </sheetData>
  <mergeCells count="7">
    <mergeCell ref="A2:A4"/>
    <mergeCell ref="C2:C4"/>
    <mergeCell ref="D2:D4"/>
    <mergeCell ref="E2:E4"/>
    <mergeCell ref="F2:I2"/>
    <mergeCell ref="F3:G3"/>
    <mergeCell ref="H3:I3"/>
  </mergeCells>
  <phoneticPr fontId="4"/>
  <printOptions horizontalCentered="1"/>
  <pageMargins left="0.82677165354330717" right="0.62992125984251968" top="0.74803149606299213" bottom="0.74803149606299213" header="0.31496062992125984" footer="0.31496062992125984"/>
  <pageSetup paperSize="9" scale="89" orientation="portrait" r:id="rId1"/>
  <headerFooter alignWithMargins="0">
    <oddHeader>&amp;L&amp;"ＭＳ ゴシック,標準"&amp;9国民健康保険給付状況&amp;R&amp;"ＭＳ ゴシック,標準"&amp;9&amp;F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17-1</vt:lpstr>
      <vt:lpstr>17-2</vt:lpstr>
      <vt:lpstr>17-3</vt:lpstr>
      <vt:lpstr>17-4</vt:lpstr>
      <vt:lpstr>17-5</vt:lpstr>
      <vt:lpstr>17-6</vt:lpstr>
      <vt:lpstr>17-7</vt:lpstr>
      <vt:lpstr>17-8</vt:lpstr>
      <vt:lpstr>17-9</vt:lpstr>
      <vt:lpstr>17-10</vt:lpstr>
      <vt:lpstr>17-11</vt:lpstr>
      <vt:lpstr>17-12</vt:lpstr>
      <vt:lpstr>17-13</vt:lpstr>
      <vt:lpstr>17-14</vt:lpstr>
      <vt:lpstr>17-15</vt:lpstr>
      <vt:lpstr>17-16</vt:lpstr>
      <vt:lpstr>17-17-1</vt:lpstr>
      <vt:lpstr>17-17-2</vt:lpstr>
      <vt:lpstr>'17-11'!Print_Area</vt:lpstr>
      <vt:lpstr>'17-13'!Print_Area</vt:lpstr>
      <vt:lpstr>'17-2'!Print_Area</vt:lpstr>
      <vt:lpstr>'17-5'!Print_Area</vt:lpstr>
      <vt:lpstr>'17-9'!Print_Area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2024-10-07T00:42:48Z</cp:lastPrinted>
  <dcterms:created xsi:type="dcterms:W3CDTF">2024-03-06T07:34:16Z</dcterms:created>
  <dcterms:modified xsi:type="dcterms:W3CDTF">2025-03-11T04:15:56Z</dcterms:modified>
</cp:coreProperties>
</file>