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U:\2024_01統計管理課\02_普及\01_刊行物\01_県勢要覧\05_要覧原稿\05_ホームページ\県勢要覧2024Excel\"/>
    </mc:Choice>
  </mc:AlternateContent>
  <bookViews>
    <workbookView xWindow="0" yWindow="0" windowWidth="28800" windowHeight="11730"/>
  </bookViews>
  <sheets>
    <sheet name="20-1" sheetId="3" r:id="rId1"/>
    <sheet name="20-2" sheetId="2" r:id="rId2"/>
    <sheet name="20-3" sheetId="4" r:id="rId3"/>
    <sheet name="20-4 " sheetId="5" r:id="rId4"/>
    <sheet name="20-5" sheetId="6" r:id="rId5"/>
    <sheet name="20-6 " sheetId="7" r:id="rId6"/>
    <sheet name="20-7" sheetId="8" r:id="rId7"/>
    <sheet name="20-8" sheetId="1" r:id="rId8"/>
    <sheet name="20-9" sheetId="9" r:id="rId9"/>
    <sheet name="20-10" sheetId="10" r:id="rId10"/>
    <sheet name="20-11" sheetId="11" r:id="rId11"/>
    <sheet name="20-12" sheetId="12" r:id="rId12"/>
    <sheet name="20-13" sheetId="13" r:id="rId13"/>
    <sheet name="20-14" sheetId="14" r:id="rId14"/>
  </sheets>
  <calcPr calcId="162913"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14" l="1"/>
  <c r="G34" i="14"/>
  <c r="G33" i="14"/>
  <c r="G32" i="14"/>
  <c r="D32" i="14"/>
  <c r="G30" i="14"/>
  <c r="G29" i="14"/>
  <c r="G28" i="14"/>
  <c r="G27" i="14"/>
  <c r="D27" i="14"/>
  <c r="G26" i="14"/>
  <c r="G24" i="14"/>
  <c r="G23" i="14"/>
  <c r="G22" i="14"/>
  <c r="D22" i="14"/>
  <c r="G21" i="14"/>
  <c r="G20" i="14"/>
  <c r="G18" i="14"/>
  <c r="G17" i="14"/>
  <c r="D17" i="14"/>
  <c r="G16" i="14"/>
  <c r="G15" i="14"/>
  <c r="G14" i="14"/>
  <c r="D14" i="14"/>
  <c r="G12" i="14"/>
  <c r="D12" i="14"/>
  <c r="G11" i="14"/>
  <c r="G10" i="14"/>
  <c r="G9" i="14"/>
  <c r="D9" i="14"/>
  <c r="G8" i="14"/>
  <c r="D8" i="14"/>
  <c r="D35" i="14"/>
  <c r="Z25" i="13"/>
  <c r="Y25" i="13"/>
  <c r="X25" i="13"/>
  <c r="W25" i="13"/>
  <c r="T25" i="13"/>
  <c r="Q25" i="13"/>
  <c r="M25" i="13"/>
  <c r="L25" i="13"/>
  <c r="N25" i="13" s="1"/>
  <c r="K25" i="13"/>
  <c r="H25" i="13"/>
  <c r="E25" i="13"/>
  <c r="Y23" i="13"/>
  <c r="X23" i="13"/>
  <c r="W23" i="13"/>
  <c r="T23" i="13"/>
  <c r="Q23" i="13"/>
  <c r="Z23" i="13" s="1"/>
  <c r="N23" i="13"/>
  <c r="M23" i="13"/>
  <c r="L23" i="13"/>
  <c r="K23" i="13"/>
  <c r="H23" i="13"/>
  <c r="E23" i="13"/>
  <c r="Z22" i="13"/>
  <c r="Y22" i="13"/>
  <c r="X22" i="13"/>
  <c r="W22" i="13"/>
  <c r="T22" i="13"/>
  <c r="Q22" i="13"/>
  <c r="M22" i="13"/>
  <c r="L22" i="13"/>
  <c r="N22" i="13" s="1"/>
  <c r="K22" i="13"/>
  <c r="H22" i="13"/>
  <c r="E22" i="13"/>
  <c r="Y21" i="13"/>
  <c r="X21" i="13"/>
  <c r="W21" i="13"/>
  <c r="T21" i="13"/>
  <c r="Q21" i="13"/>
  <c r="Z21" i="13" s="1"/>
  <c r="N21" i="13"/>
  <c r="M21" i="13"/>
  <c r="L21" i="13"/>
  <c r="K21" i="13"/>
  <c r="H21" i="13"/>
  <c r="E21" i="13"/>
  <c r="Z20" i="13"/>
  <c r="Y20" i="13"/>
  <c r="X20" i="13"/>
  <c r="W20" i="13"/>
  <c r="T20" i="13"/>
  <c r="Q20" i="13"/>
  <c r="M20" i="13"/>
  <c r="L20" i="13"/>
  <c r="N20" i="13" s="1"/>
  <c r="K20" i="13"/>
  <c r="H20" i="13"/>
  <c r="E20" i="13"/>
  <c r="Y18" i="13"/>
  <c r="X18" i="13"/>
  <c r="W18" i="13"/>
  <c r="T18" i="13"/>
  <c r="Q18" i="13"/>
  <c r="Z18" i="13" s="1"/>
  <c r="N18" i="13"/>
  <c r="M18" i="13"/>
  <c r="L18" i="13"/>
  <c r="K18" i="13"/>
  <c r="H18" i="13"/>
  <c r="E18" i="13"/>
  <c r="Z17" i="13"/>
  <c r="Y17" i="13"/>
  <c r="X17" i="13"/>
  <c r="W17" i="13"/>
  <c r="T17" i="13"/>
  <c r="Q17" i="13"/>
  <c r="M17" i="13"/>
  <c r="L17" i="13"/>
  <c r="N17" i="13" s="1"/>
  <c r="K17" i="13"/>
  <c r="H17" i="13"/>
  <c r="E17" i="13"/>
  <c r="Y16" i="13"/>
  <c r="X16" i="13"/>
  <c r="W16" i="13"/>
  <c r="T16" i="13"/>
  <c r="Q16" i="13"/>
  <c r="Z16" i="13" s="1"/>
  <c r="N16" i="13"/>
  <c r="M16" i="13"/>
  <c r="L16" i="13"/>
  <c r="K16" i="13"/>
  <c r="H16" i="13"/>
  <c r="E16" i="13"/>
  <c r="Z15" i="13"/>
  <c r="Y15" i="13"/>
  <c r="X15" i="13"/>
  <c r="W15" i="13"/>
  <c r="T15" i="13"/>
  <c r="Q15" i="13"/>
  <c r="M15" i="13"/>
  <c r="L15" i="13"/>
  <c r="N15" i="13" s="1"/>
  <c r="K15" i="13"/>
  <c r="H15" i="13"/>
  <c r="E15" i="13"/>
  <c r="Y14" i="13"/>
  <c r="X14" i="13"/>
  <c r="W14" i="13"/>
  <c r="T14" i="13"/>
  <c r="Q14" i="13"/>
  <c r="Z14" i="13" s="1"/>
  <c r="N14" i="13"/>
  <c r="M14" i="13"/>
  <c r="L14" i="13"/>
  <c r="K14" i="13"/>
  <c r="H14" i="13"/>
  <c r="E14" i="13"/>
  <c r="Z12" i="13"/>
  <c r="Y12" i="13"/>
  <c r="X12" i="13"/>
  <c r="W12" i="13"/>
  <c r="T12" i="13"/>
  <c r="Q12" i="13"/>
  <c r="M12" i="13"/>
  <c r="L12" i="13"/>
  <c r="N12" i="13" s="1"/>
  <c r="K12" i="13"/>
  <c r="H12" i="13"/>
  <c r="E12" i="13"/>
  <c r="Y11" i="13"/>
  <c r="X11" i="13"/>
  <c r="W11" i="13"/>
  <c r="T11" i="13"/>
  <c r="Q11" i="13"/>
  <c r="Z11" i="13" s="1"/>
  <c r="N11" i="13"/>
  <c r="M11" i="13"/>
  <c r="L11" i="13"/>
  <c r="K11" i="13"/>
  <c r="H11" i="13"/>
  <c r="E11" i="13"/>
  <c r="Z10" i="13"/>
  <c r="Y10" i="13"/>
  <c r="X10" i="13"/>
  <c r="W10" i="13"/>
  <c r="T10" i="13"/>
  <c r="Q10" i="13"/>
  <c r="M10" i="13"/>
  <c r="L10" i="13"/>
  <c r="N10" i="13" s="1"/>
  <c r="K10" i="13"/>
  <c r="H10" i="13"/>
  <c r="E10" i="13"/>
  <c r="Y9" i="13"/>
  <c r="X9" i="13"/>
  <c r="W9" i="13"/>
  <c r="T9" i="13"/>
  <c r="Q9" i="13"/>
  <c r="Z9" i="13" s="1"/>
  <c r="N9" i="13"/>
  <c r="M9" i="13"/>
  <c r="L9" i="13"/>
  <c r="K9" i="13"/>
  <c r="H9" i="13"/>
  <c r="E9" i="13"/>
  <c r="Z8" i="13"/>
  <c r="Y8" i="13"/>
  <c r="X8" i="13"/>
  <c r="W8" i="13"/>
  <c r="T8" i="13"/>
  <c r="Q8" i="13"/>
  <c r="M8" i="13"/>
  <c r="L8" i="13"/>
  <c r="N8" i="13" s="1"/>
  <c r="K8" i="13"/>
  <c r="H8" i="13"/>
  <c r="E8" i="13"/>
  <c r="N72" i="12"/>
  <c r="N71" i="12"/>
  <c r="N70" i="12"/>
  <c r="N56" i="12"/>
  <c r="N53" i="12"/>
  <c r="J86" i="10"/>
  <c r="J85" i="10"/>
  <c r="I84" i="10"/>
  <c r="H84" i="10"/>
  <c r="J84" i="10" s="1"/>
  <c r="G84" i="10"/>
  <c r="F84" i="10"/>
  <c r="E84" i="10"/>
  <c r="D84" i="10"/>
  <c r="J82" i="10"/>
  <c r="J81" i="10"/>
  <c r="J80" i="10"/>
  <c r="I79" i="10"/>
  <c r="H79" i="10"/>
  <c r="J79" i="10" s="1"/>
  <c r="G79" i="10"/>
  <c r="F79" i="10"/>
  <c r="E79" i="10"/>
  <c r="D79" i="10"/>
  <c r="J77" i="10"/>
  <c r="J76" i="10"/>
  <c r="J75" i="10"/>
  <c r="J74" i="10"/>
  <c r="J73" i="10"/>
  <c r="J72" i="10"/>
  <c r="I72" i="10"/>
  <c r="H72" i="10"/>
  <c r="G72" i="10"/>
  <c r="F72" i="10"/>
  <c r="E72" i="10"/>
  <c r="D72" i="10"/>
  <c r="J70" i="10"/>
  <c r="J69" i="10"/>
  <c r="I68" i="10"/>
  <c r="H68" i="10"/>
  <c r="J68" i="10" s="1"/>
  <c r="G68" i="10"/>
  <c r="F68" i="10"/>
  <c r="E68" i="10"/>
  <c r="D68" i="10"/>
  <c r="J67" i="10"/>
  <c r="J66" i="10"/>
  <c r="J64" i="10"/>
  <c r="J63" i="10"/>
  <c r="J61" i="10"/>
  <c r="J60" i="10"/>
  <c r="J59" i="10"/>
  <c r="J58" i="10"/>
  <c r="J57" i="10"/>
  <c r="J55" i="10"/>
  <c r="J54" i="10"/>
  <c r="J53" i="10"/>
  <c r="J52" i="10"/>
  <c r="J50" i="10"/>
  <c r="J49" i="10"/>
  <c r="J48" i="10"/>
  <c r="J47" i="10"/>
  <c r="J46" i="10"/>
  <c r="J44" i="10"/>
  <c r="J43" i="10"/>
  <c r="J42" i="10"/>
  <c r="J41" i="10"/>
  <c r="I41" i="10"/>
  <c r="H41" i="10"/>
  <c r="G41" i="10"/>
  <c r="F41" i="10"/>
  <c r="E41" i="10"/>
  <c r="D41" i="10"/>
  <c r="J39" i="10"/>
  <c r="J38" i="10"/>
  <c r="J36" i="10"/>
  <c r="J35" i="10"/>
  <c r="J34" i="10"/>
  <c r="J33" i="10"/>
  <c r="J32" i="10"/>
  <c r="I31" i="10"/>
  <c r="H31" i="10"/>
  <c r="J31" i="10" s="1"/>
  <c r="G31" i="10"/>
  <c r="F31" i="10"/>
  <c r="E31" i="10"/>
  <c r="D31" i="10"/>
  <c r="J29" i="10"/>
  <c r="J28" i="10"/>
  <c r="J27" i="10"/>
  <c r="J25" i="10"/>
  <c r="J24" i="10"/>
  <c r="J23" i="10"/>
  <c r="J22" i="10"/>
  <c r="J21" i="10"/>
  <c r="J19" i="10"/>
  <c r="J18" i="10"/>
  <c r="J17" i="10"/>
  <c r="J16" i="10"/>
  <c r="J15" i="10"/>
  <c r="J13" i="10"/>
  <c r="J12" i="10"/>
  <c r="J11" i="10"/>
  <c r="J10" i="10"/>
  <c r="J9" i="10"/>
  <c r="I8" i="10"/>
  <c r="H8" i="10"/>
  <c r="J8" i="10" s="1"/>
  <c r="G8" i="10"/>
  <c r="F8" i="10"/>
  <c r="E8" i="10"/>
  <c r="D8" i="10"/>
  <c r="D18" i="14" l="1"/>
  <c r="D23" i="14"/>
  <c r="D28" i="14"/>
  <c r="D33" i="14"/>
  <c r="D10" i="14"/>
  <c r="D15" i="14"/>
  <c r="D20" i="14"/>
  <c r="D24" i="14"/>
  <c r="D29" i="14"/>
  <c r="D34" i="14"/>
  <c r="D11" i="14"/>
  <c r="D16" i="14"/>
  <c r="D21" i="14"/>
  <c r="D26" i="14"/>
  <c r="D30" i="14"/>
  <c r="D20" i="8" l="1"/>
  <c r="C20" i="8"/>
  <c r="D17" i="8"/>
  <c r="C17" i="8"/>
  <c r="D19" i="8"/>
  <c r="C19" i="8"/>
  <c r="D16" i="8"/>
  <c r="C16" i="8"/>
  <c r="D14" i="8"/>
  <c r="C14" i="8"/>
  <c r="D18" i="8"/>
  <c r="C18" i="8"/>
  <c r="D15" i="8"/>
  <c r="C15" i="8"/>
  <c r="D13" i="8"/>
  <c r="C13" i="8"/>
  <c r="D12" i="8"/>
  <c r="C12" i="8"/>
  <c r="D11" i="8"/>
  <c r="C11" i="8"/>
  <c r="D10" i="8"/>
  <c r="C10" i="8"/>
  <c r="B20" i="6"/>
  <c r="B19" i="6"/>
  <c r="B18" i="6"/>
  <c r="B17" i="6"/>
  <c r="B16" i="6"/>
  <c r="B15" i="6"/>
  <c r="B14" i="6"/>
  <c r="B13" i="6"/>
  <c r="B12" i="6"/>
  <c r="B11" i="6"/>
  <c r="B10" i="6"/>
  <c r="Z50" i="4"/>
  <c r="Z49" i="4"/>
  <c r="Z48" i="4"/>
  <c r="Z47" i="4"/>
  <c r="Z45" i="4"/>
  <c r="Z44" i="4"/>
  <c r="Z43" i="4"/>
  <c r="Z42" i="4"/>
  <c r="Z41" i="4"/>
  <c r="Z39" i="4"/>
  <c r="Z38" i="4"/>
  <c r="Z37" i="4"/>
  <c r="Z36" i="4"/>
  <c r="Z35" i="4"/>
  <c r="Z33" i="4"/>
  <c r="Z32" i="4"/>
  <c r="Z31" i="4"/>
  <c r="Z30" i="4"/>
  <c r="Z28" i="4"/>
  <c r="Z27" i="4"/>
  <c r="Z26" i="4"/>
  <c r="Z25" i="4"/>
  <c r="Z24" i="4"/>
  <c r="Z22" i="4"/>
  <c r="Z21" i="4"/>
  <c r="Z20" i="4"/>
  <c r="Z19" i="4"/>
  <c r="Z18" i="4"/>
  <c r="Z16" i="4"/>
  <c r="Z15" i="4"/>
  <c r="Z14" i="4"/>
  <c r="Z13" i="4"/>
  <c r="Z12" i="4"/>
  <c r="AB6" i="4"/>
  <c r="C40" i="3"/>
  <c r="C39" i="3"/>
  <c r="C38" i="3"/>
  <c r="C36" i="3"/>
  <c r="C35" i="3"/>
  <c r="C34" i="3"/>
  <c r="C33" i="3"/>
  <c r="C31" i="3"/>
  <c r="C30" i="3"/>
  <c r="C29" i="3"/>
  <c r="C27" i="3"/>
  <c r="C26" i="3"/>
  <c r="C25" i="3"/>
  <c r="C24" i="3"/>
  <c r="C22" i="3"/>
  <c r="C21" i="3"/>
  <c r="C20" i="3"/>
  <c r="C19" i="3"/>
  <c r="C18" i="3"/>
  <c r="C16" i="3"/>
  <c r="C15" i="3"/>
  <c r="C14" i="3"/>
  <c r="C13" i="3"/>
  <c r="C12" i="3"/>
  <c r="C10" i="1" l="1"/>
  <c r="C9" i="1"/>
  <c r="C11" i="1"/>
  <c r="C13" i="1"/>
  <c r="C15" i="1"/>
  <c r="C14" i="1"/>
  <c r="C12" i="1"/>
</calcChain>
</file>

<file path=xl/comments1.xml><?xml version="1.0" encoding="utf-8"?>
<comments xmlns="http://schemas.openxmlformats.org/spreadsheetml/2006/main">
  <authors>
    <author>user</author>
  </authors>
  <commentList>
    <comment ref="AR26" authorId="0" shapeId="0">
      <text>
        <r>
          <rPr>
            <b/>
            <sz val="9"/>
            <color indexed="81"/>
            <rFont val="MS P ゴシック"/>
            <family val="3"/>
            <charset val="128"/>
          </rPr>
          <t>林道被害(項目になし)</t>
        </r>
      </text>
    </comment>
  </commentList>
</comments>
</file>

<file path=xl/comments2.xml><?xml version="1.0" encoding="utf-8"?>
<comments xmlns="http://schemas.openxmlformats.org/spreadsheetml/2006/main">
  <authors>
    <author>user</author>
  </authors>
  <commentList>
    <comment ref="K26" authorId="0" shapeId="0">
      <text>
        <r>
          <rPr>
            <b/>
            <sz val="9"/>
            <color indexed="81"/>
            <rFont val="MS P ゴシック"/>
            <family val="3"/>
            <charset val="128"/>
          </rPr>
          <t>建物火災26件＋延焼４棟</t>
        </r>
      </text>
    </comment>
    <comment ref="K45" authorId="0" shapeId="0">
      <text>
        <r>
          <rPr>
            <b/>
            <sz val="9"/>
            <color indexed="81"/>
            <rFont val="MS P ゴシック"/>
            <family val="3"/>
            <charset val="128"/>
          </rPr>
          <t>建物火災４件＋延焼1棟</t>
        </r>
      </text>
    </comment>
    <comment ref="K50" authorId="0" shapeId="0">
      <text>
        <r>
          <rPr>
            <b/>
            <sz val="9"/>
            <color indexed="81"/>
            <rFont val="MS P ゴシック"/>
            <family val="3"/>
            <charset val="128"/>
          </rPr>
          <t>建物火災２件＋延焼２棟</t>
        </r>
      </text>
    </comment>
  </commentList>
</comments>
</file>

<file path=xl/sharedStrings.xml><?xml version="1.0" encoding="utf-8"?>
<sst xmlns="http://schemas.openxmlformats.org/spreadsheetml/2006/main" count="1417" uniqueCount="549">
  <si>
    <t>横浜地方海難審判所調</t>
    <rPh sb="0" eb="2">
      <t>ヨコハマ</t>
    </rPh>
    <rPh sb="2" eb="4">
      <t>チホウ</t>
    </rPh>
    <rPh sb="4" eb="6">
      <t>カイナン</t>
    </rPh>
    <rPh sb="6" eb="8">
      <t>シンパン</t>
    </rPh>
    <rPh sb="8" eb="9">
      <t>ショ</t>
    </rPh>
    <rPh sb="9" eb="10">
      <t>シラ</t>
    </rPh>
    <phoneticPr fontId="2"/>
  </si>
  <si>
    <t>海難種別</t>
  </si>
  <si>
    <t>合計</t>
  </si>
  <si>
    <t>50トン未満</t>
    <phoneticPr fontId="2"/>
  </si>
  <si>
    <t>50～100トン未満</t>
    <phoneticPr fontId="2"/>
  </si>
  <si>
    <t>100～500トン未満</t>
    <phoneticPr fontId="2"/>
  </si>
  <si>
    <t>500～1,000トン未満</t>
    <phoneticPr fontId="2"/>
  </si>
  <si>
    <t>1,000トン以上</t>
    <phoneticPr fontId="2"/>
  </si>
  <si>
    <t>隻数</t>
  </si>
  <si>
    <t>令和３年</t>
    <rPh sb="0" eb="2">
      <t>レイワ</t>
    </rPh>
    <phoneticPr fontId="3"/>
  </si>
  <si>
    <t>４年</t>
  </si>
  <si>
    <t>５年</t>
    <phoneticPr fontId="2"/>
  </si>
  <si>
    <t>乗揚</t>
  </si>
  <si>
    <t>衝突</t>
  </si>
  <si>
    <t>機関損傷</t>
  </si>
  <si>
    <t>-</t>
    <phoneticPr fontId="2"/>
  </si>
  <si>
    <t>遭難</t>
  </si>
  <si>
    <t>死傷等</t>
  </si>
  <si>
    <t>火災</t>
  </si>
  <si>
    <t>その他</t>
  </si>
  <si>
    <t>危機管理防災課調</t>
    <rPh sb="0" eb="6">
      <t>キキカンリボウサイ</t>
    </rPh>
    <rPh sb="6" eb="7">
      <t>カ</t>
    </rPh>
    <rPh sb="7" eb="8">
      <t>シラ</t>
    </rPh>
    <phoneticPr fontId="2"/>
  </si>
  <si>
    <t>災 害 名
発生年月</t>
    <phoneticPr fontId="2"/>
  </si>
  <si>
    <t>人的被害</t>
  </si>
  <si>
    <t>住家被害</t>
  </si>
  <si>
    <t>被害
非住家</t>
    <phoneticPr fontId="2"/>
  </si>
  <si>
    <t>その他被害</t>
    <rPh sb="2" eb="3">
      <t>ホカ</t>
    </rPh>
    <rPh sb="3" eb="5">
      <t>ヒガイ</t>
    </rPh>
    <phoneticPr fontId="2"/>
  </si>
  <si>
    <t>被　害　金　額</t>
    <phoneticPr fontId="2"/>
  </si>
  <si>
    <t>神 奈 川 県　　　　　　災害対策本部</t>
    <phoneticPr fontId="2"/>
  </si>
  <si>
    <t>設置市町村数
災害対策本部</t>
    <phoneticPr fontId="2"/>
  </si>
  <si>
    <t>適用市町村数
災害救助法</t>
    <rPh sb="0" eb="2">
      <t>テキヨウ</t>
    </rPh>
    <rPh sb="2" eb="5">
      <t>シチョウソン</t>
    </rPh>
    <rPh sb="5" eb="6">
      <t>スウ</t>
    </rPh>
    <phoneticPr fontId="2"/>
  </si>
  <si>
    <t>田</t>
  </si>
  <si>
    <t>畑</t>
  </si>
  <si>
    <t>死者</t>
  </si>
  <si>
    <t>行方不明者</t>
  </si>
  <si>
    <t>負傷者</t>
  </si>
  <si>
    <t>全壊</t>
  </si>
  <si>
    <t>半壊</t>
  </si>
  <si>
    <t>一部破損</t>
    <rPh sb="2" eb="3">
      <t>ハ</t>
    </rPh>
    <rPh sb="3" eb="4">
      <t>ソン</t>
    </rPh>
    <phoneticPr fontId="2"/>
  </si>
  <si>
    <t>床上浸水</t>
  </si>
  <si>
    <t>床下浸水</t>
  </si>
  <si>
    <t>学校</t>
    <phoneticPr fontId="2"/>
  </si>
  <si>
    <t>病院</t>
  </si>
  <si>
    <t>道路</t>
  </si>
  <si>
    <t>橋りょう</t>
  </si>
  <si>
    <t>河川</t>
  </si>
  <si>
    <t>港湾</t>
  </si>
  <si>
    <t>砂防</t>
  </si>
  <si>
    <t>清掃施設</t>
  </si>
  <si>
    <t>崖くずれ</t>
  </si>
  <si>
    <t>鉄道不通</t>
  </si>
  <si>
    <t>被害船舶</t>
  </si>
  <si>
    <t>水道</t>
  </si>
  <si>
    <t>電話</t>
  </si>
  <si>
    <t>電気</t>
  </si>
  <si>
    <t>ガス</t>
  </si>
  <si>
    <t>ブロック塀</t>
  </si>
  <si>
    <t>公共建物</t>
  </si>
  <si>
    <t>流出・埋没</t>
  </si>
  <si>
    <t>冠水</t>
  </si>
  <si>
    <t>設置</t>
  </si>
  <si>
    <t>解散</t>
  </si>
  <si>
    <t>重傷</t>
    <rPh sb="0" eb="2">
      <t>ジュウショウ</t>
    </rPh>
    <phoneticPr fontId="2"/>
  </si>
  <si>
    <t>軽傷</t>
    <rPh sb="0" eb="1">
      <t>ケイ</t>
    </rPh>
    <rPh sb="1" eb="2">
      <t>フショウ</t>
    </rPh>
    <phoneticPr fontId="2"/>
  </si>
  <si>
    <t>人</t>
    <rPh sb="0" eb="1">
      <t>ヒト</t>
    </rPh>
    <phoneticPr fontId="2"/>
  </si>
  <si>
    <t>棟</t>
    <rPh sb="0" eb="1">
      <t>トウ</t>
    </rPh>
    <phoneticPr fontId="2"/>
  </si>
  <si>
    <t>世帯</t>
    <rPh sb="0" eb="2">
      <t>セタイ</t>
    </rPh>
    <phoneticPr fontId="2"/>
  </si>
  <si>
    <t>ha</t>
    <phoneticPr fontId="2"/>
  </si>
  <si>
    <t>箇所</t>
    <rPh sb="0" eb="2">
      <t>カショ</t>
    </rPh>
    <phoneticPr fontId="2"/>
  </si>
  <si>
    <t>隻</t>
    <rPh sb="0" eb="1">
      <t>セキ</t>
    </rPh>
    <phoneticPr fontId="2"/>
  </si>
  <si>
    <t>戸</t>
    <rPh sb="0" eb="1">
      <t>ト</t>
    </rPh>
    <phoneticPr fontId="2"/>
  </si>
  <si>
    <t>回線</t>
    <rPh sb="0" eb="2">
      <t>カイセン</t>
    </rPh>
    <phoneticPr fontId="2"/>
  </si>
  <si>
    <t>千円</t>
    <rPh sb="0" eb="2">
      <t>センエン</t>
    </rPh>
    <phoneticPr fontId="2"/>
  </si>
  <si>
    <t>令和３年</t>
    <rPh sb="0" eb="1">
      <t>レイ</t>
    </rPh>
    <rPh sb="1" eb="2">
      <t>ワ</t>
    </rPh>
    <phoneticPr fontId="3"/>
  </si>
  <si>
    <t>-</t>
  </si>
  <si>
    <t>－月－日</t>
    <rPh sb="1" eb="2">
      <t>ガツ</t>
    </rPh>
    <rPh sb="3" eb="4">
      <t>ニチ</t>
    </rPh>
    <phoneticPr fontId="2"/>
  </si>
  <si>
    <t>大雨警報</t>
    <phoneticPr fontId="2"/>
  </si>
  <si>
    <t>千葉県南部地震</t>
    <rPh sb="0" eb="3">
      <t>チバケン</t>
    </rPh>
    <rPh sb="3" eb="5">
      <t>ナンブ</t>
    </rPh>
    <rPh sb="5" eb="7">
      <t>ジシン</t>
    </rPh>
    <phoneticPr fontId="2"/>
  </si>
  <si>
    <t>台風第13号</t>
    <phoneticPr fontId="2"/>
  </si>
  <si>
    <t>単位　件</t>
    <rPh sb="0" eb="2">
      <t>タンイ</t>
    </rPh>
    <rPh sb="3" eb="4">
      <t>ケン</t>
    </rPh>
    <phoneticPr fontId="2"/>
  </si>
  <si>
    <t>（１月～12月年間）消防保安課調</t>
    <rPh sb="2" eb="3">
      <t>ガツ</t>
    </rPh>
    <rPh sb="6" eb="7">
      <t>ガツ</t>
    </rPh>
    <rPh sb="7" eb="9">
      <t>ネンカン</t>
    </rPh>
    <rPh sb="10" eb="12">
      <t>ショウボウ</t>
    </rPh>
    <rPh sb="12" eb="14">
      <t>ホアン</t>
    </rPh>
    <rPh sb="14" eb="15">
      <t>カ</t>
    </rPh>
    <rPh sb="15" eb="16">
      <t>シラ</t>
    </rPh>
    <phoneticPr fontId="2"/>
  </si>
  <si>
    <t>消防本部
(局)名</t>
  </si>
  <si>
    <t>計</t>
  </si>
  <si>
    <t>自然災害</t>
  </si>
  <si>
    <t>水難</t>
  </si>
  <si>
    <t>交通</t>
  </si>
  <si>
    <t>労働災害</t>
  </si>
  <si>
    <t>運動競技</t>
  </si>
  <si>
    <t>一般負傷</t>
    <rPh sb="0" eb="2">
      <t>イッパン</t>
    </rPh>
    <rPh sb="2" eb="4">
      <t>フショウ</t>
    </rPh>
    <phoneticPr fontId="2"/>
  </si>
  <si>
    <t>加害</t>
  </si>
  <si>
    <t>自損行為</t>
  </si>
  <si>
    <t>急病</t>
  </si>
  <si>
    <t>転院搬送</t>
  </si>
  <si>
    <t>医師搬送</t>
  </si>
  <si>
    <t>資機材等搬送</t>
  </si>
  <si>
    <t>令和３年</t>
    <phoneticPr fontId="2"/>
  </si>
  <si>
    <t>４年</t>
    <phoneticPr fontId="2"/>
  </si>
  <si>
    <t>横浜市</t>
  </si>
  <si>
    <t>川崎市</t>
    <phoneticPr fontId="2"/>
  </si>
  <si>
    <t>相模原市</t>
  </si>
  <si>
    <t>横須賀市</t>
  </si>
  <si>
    <t>平塚市</t>
  </si>
  <si>
    <t>鎌倉市</t>
  </si>
  <si>
    <t>藤沢市</t>
  </si>
  <si>
    <t>小田原市</t>
  </si>
  <si>
    <t>茅ヶ崎市</t>
  </si>
  <si>
    <t>逗子市</t>
  </si>
  <si>
    <t>秦野市</t>
  </si>
  <si>
    <t>厚木市</t>
  </si>
  <si>
    <t>大和市</t>
  </si>
  <si>
    <t>伊勢原市</t>
  </si>
  <si>
    <t>海老名市</t>
  </si>
  <si>
    <t>座間市</t>
  </si>
  <si>
    <t>綾瀬市</t>
  </si>
  <si>
    <t>葉山町</t>
  </si>
  <si>
    <t>寒川町</t>
  </si>
  <si>
    <t>大磯町</t>
  </si>
  <si>
    <t>二宮町</t>
    <rPh sb="0" eb="1">
      <t>ニ</t>
    </rPh>
    <phoneticPr fontId="2"/>
  </si>
  <si>
    <t>箱根町</t>
  </si>
  <si>
    <t>湯河原町</t>
  </si>
  <si>
    <t>愛川町</t>
  </si>
  <si>
    <t xml:space="preserve"> </t>
    <phoneticPr fontId="2"/>
  </si>
  <si>
    <t>消防保安課調</t>
    <rPh sb="0" eb="2">
      <t>ショウボウ</t>
    </rPh>
    <rPh sb="2" eb="4">
      <t>ホアン</t>
    </rPh>
    <rPh sb="4" eb="5">
      <t>カ</t>
    </rPh>
    <rPh sb="5" eb="6">
      <t>シラ</t>
    </rPh>
    <phoneticPr fontId="2"/>
  </si>
  <si>
    <t>市町村別</t>
  </si>
  <si>
    <t>火災種別</t>
  </si>
  <si>
    <t>死傷者</t>
  </si>
  <si>
    <t>建</t>
    <rPh sb="0" eb="1">
      <t>タ</t>
    </rPh>
    <phoneticPr fontId="2"/>
  </si>
  <si>
    <t>物</t>
    <rPh sb="0" eb="1">
      <t>モノ</t>
    </rPh>
    <phoneticPr fontId="2"/>
  </si>
  <si>
    <t>損</t>
    <rPh sb="0" eb="1">
      <t>ソン</t>
    </rPh>
    <phoneticPr fontId="2"/>
  </si>
  <si>
    <t>害</t>
    <rPh sb="0" eb="1">
      <t>ガイ</t>
    </rPh>
    <phoneticPr fontId="2"/>
  </si>
  <si>
    <t>林野焼損面積</t>
    <phoneticPr fontId="2"/>
  </si>
  <si>
    <t>損害額</t>
  </si>
  <si>
    <t>たり出火件数
人口一万人当</t>
    <phoneticPr fontId="2"/>
  </si>
  <si>
    <t>建物</t>
  </si>
  <si>
    <t>林野</t>
  </si>
  <si>
    <t>車両</t>
  </si>
  <si>
    <t>船舶</t>
  </si>
  <si>
    <t>焼損棟数</t>
  </si>
  <si>
    <t>り災世帯数</t>
  </si>
  <si>
    <t>り災者数</t>
  </si>
  <si>
    <t>焼損床面積</t>
  </si>
  <si>
    <t>計</t>
    <phoneticPr fontId="2"/>
  </si>
  <si>
    <t>うち
全焼</t>
    <phoneticPr fontId="2"/>
  </si>
  <si>
    <t>うち
全損</t>
    <phoneticPr fontId="2"/>
  </si>
  <si>
    <t>建築物</t>
    <rPh sb="2" eb="3">
      <t>ブツ</t>
    </rPh>
    <phoneticPr fontId="2"/>
  </si>
  <si>
    <t>収容物</t>
  </si>
  <si>
    <t>件</t>
  </si>
  <si>
    <t>人</t>
  </si>
  <si>
    <t>棟</t>
  </si>
  <si>
    <t>㎡</t>
    <phoneticPr fontId="2"/>
  </si>
  <si>
    <t>ａ</t>
    <phoneticPr fontId="2"/>
  </si>
  <si>
    <t>千円</t>
    <phoneticPr fontId="2"/>
  </si>
  <si>
    <t>千円</t>
  </si>
  <si>
    <t>川崎市</t>
  </si>
  <si>
    <t>三浦市</t>
  </si>
  <si>
    <t>南足柄市</t>
  </si>
  <si>
    <t>中井町</t>
  </si>
  <si>
    <t>大井町</t>
  </si>
  <si>
    <t>松田町</t>
  </si>
  <si>
    <t>山北町</t>
  </si>
  <si>
    <t>開成町</t>
  </si>
  <si>
    <t>真鶴町</t>
  </si>
  <si>
    <t>清川村</t>
  </si>
  <si>
    <t>区分</t>
  </si>
  <si>
    <t>件数</t>
  </si>
  <si>
    <t>建物火災
焼損床面積</t>
  </si>
  <si>
    <t>建物火災
焼損表面積</t>
  </si>
  <si>
    <t>林野火災
焼損面積</t>
    <phoneticPr fontId="2"/>
  </si>
  <si>
    <t>放火</t>
  </si>
  <si>
    <t>放火の疑い</t>
  </si>
  <si>
    <t>たばこ</t>
  </si>
  <si>
    <t>こんろ</t>
  </si>
  <si>
    <t>かまど</t>
  </si>
  <si>
    <t>風呂かまど</t>
  </si>
  <si>
    <t>炉</t>
  </si>
  <si>
    <t>焼却炉</t>
  </si>
  <si>
    <t>ストーブ</t>
  </si>
  <si>
    <t>こたつ</t>
  </si>
  <si>
    <t>ボイラー</t>
  </si>
  <si>
    <t>煙突・煙道</t>
  </si>
  <si>
    <t>排気管</t>
  </si>
  <si>
    <t>電気機器</t>
  </si>
  <si>
    <t>電気装置</t>
  </si>
  <si>
    <t>電灯電話等の配線</t>
  </si>
  <si>
    <t>内燃機関</t>
  </si>
  <si>
    <t>配線器具</t>
  </si>
  <si>
    <t>火あそび</t>
  </si>
  <si>
    <t>マッチ・ライター</t>
  </si>
  <si>
    <t>たき火</t>
  </si>
  <si>
    <t>溶接機・切断機</t>
  </si>
  <si>
    <t>灯火</t>
  </si>
  <si>
    <t>衝突の火花</t>
  </si>
  <si>
    <t>取灰</t>
  </si>
  <si>
    <t>火入れ</t>
  </si>
  <si>
    <t>交通機関内配線</t>
  </si>
  <si>
    <t>不明・調査中</t>
  </si>
  <si>
    <t>単位　人</t>
    <rPh sb="0" eb="2">
      <t>タンイ</t>
    </rPh>
    <rPh sb="3" eb="4">
      <t>ニン</t>
    </rPh>
    <phoneticPr fontId="2"/>
  </si>
  <si>
    <t>年齢別</t>
  </si>
  <si>
    <r>
      <t xml:space="preserve">発見が遅れ、気付いた時は火煙が回り、既に逃げ道がなかったと思われるもの。
   </t>
    </r>
    <r>
      <rPr>
        <sz val="7"/>
        <rFont val="ＭＳ 明朝"/>
        <family val="1"/>
        <charset val="128"/>
      </rPr>
      <t>全く気付かなかった
   場合も含む。</t>
    </r>
    <phoneticPr fontId="2"/>
  </si>
  <si>
    <t>判断力に欠け、あるいは、体力的条件が悪く、ほとんど避難できなかったと思われるもの。</t>
    <phoneticPr fontId="2"/>
  </si>
  <si>
    <t>延焼拡大が早かった等のため､ほとんど避難できなかったと思われるもの。</t>
  </si>
  <si>
    <t>逃げれば逃げられたが、逃げる機会を失ったと思われるもの。</t>
    <phoneticPr fontId="2"/>
  </si>
  <si>
    <t>熟睡</t>
  </si>
  <si>
    <t>泥酔</t>
  </si>
  <si>
    <t>病気・身体不自由</t>
  </si>
  <si>
    <t>その他</t>
    <phoneticPr fontId="2"/>
  </si>
  <si>
    <t>乳幼児</t>
  </si>
  <si>
    <t>老衰</t>
  </si>
  <si>
    <t>ガス爆発のため</t>
  </si>
  <si>
    <t>危険物燃焼のため</t>
  </si>
  <si>
    <t>狼狽して</t>
  </si>
  <si>
    <t>気をとられ
持出品・服装に　</t>
    <phoneticPr fontId="2"/>
  </si>
  <si>
    <t>っているうちに
火災をふれ回　</t>
    <phoneticPr fontId="2"/>
  </si>
  <si>
    <t>消火しようとして</t>
  </si>
  <si>
    <t>ようとして
人を救助し　</t>
    <phoneticPr fontId="2"/>
  </si>
  <si>
    <t>０～５歳</t>
  </si>
  <si>
    <t>６～10歳</t>
  </si>
  <si>
    <t>11～20歳</t>
  </si>
  <si>
    <t>21～30歳</t>
  </si>
  <si>
    <t>31～40歳</t>
  </si>
  <si>
    <t>41～50歳</t>
  </si>
  <si>
    <t>51～60歳</t>
  </si>
  <si>
    <t>61～70歳</t>
  </si>
  <si>
    <t>71～80歳</t>
  </si>
  <si>
    <t>81歳以上</t>
  </si>
  <si>
    <t>不詳</t>
    <phoneticPr fontId="2"/>
  </si>
  <si>
    <t>年齢別</t>
    <phoneticPr fontId="2"/>
  </si>
  <si>
    <r>
      <t xml:space="preserve">避難行動を起こしているが逃げきれなかったと思われるもの。
  </t>
    </r>
    <r>
      <rPr>
        <sz val="7"/>
        <rFont val="ＭＳ 明朝"/>
        <family val="1"/>
        <charset val="128"/>
      </rPr>
      <t>一応自力避難したが、避難
  中、火傷、ガス吸引により、
  病院等で死亡した場合を含
　む。</t>
    </r>
    <rPh sb="62" eb="64">
      <t>ビョウイン</t>
    </rPh>
    <phoneticPr fontId="2"/>
  </si>
  <si>
    <t>一旦屋外へ避難後、再進入したと思われるもの｡出火時屋外にいて出火後進入したと思われるもの。</t>
    <phoneticPr fontId="2"/>
  </si>
  <si>
    <t xml:space="preserve">
着衣着火し、火傷(熱傷)あるいはガス中毒により死亡したと思われるもの。</t>
    <phoneticPr fontId="2"/>
  </si>
  <si>
    <t>放火自殺（心中の道づれを含む）</t>
    <phoneticPr fontId="2"/>
  </si>
  <si>
    <t>放火自殺の巻添者
（心中の道づれを除く）</t>
    <phoneticPr fontId="2"/>
  </si>
  <si>
    <t>放火殺人の犠牲者</t>
  </si>
  <si>
    <t>左記以外の経過等</t>
  </si>
  <si>
    <t>身体不自由のため</t>
  </si>
  <si>
    <t>延焼拡大が早く</t>
  </si>
  <si>
    <t>逃げ道を間違えて</t>
  </si>
  <si>
    <t>出入口施錠のため</t>
  </si>
  <si>
    <t>搬出のため
救助・物品</t>
  </si>
  <si>
    <t>消火のため</t>
  </si>
  <si>
    <t>喫煙中</t>
  </si>
  <si>
    <t>炊事中</t>
  </si>
  <si>
    <t>（たき火を除く）
採暖中　</t>
  </si>
  <si>
    <t>たき火中</t>
  </si>
  <si>
    <t>火遊び中</t>
  </si>
  <si>
    <t>その他火気取扱中</t>
  </si>
  <si>
    <t>不詳</t>
  </si>
  <si>
    <t>（各年度４月１日現在）消防保安課調</t>
    <rPh sb="1" eb="4">
      <t>カクネンド</t>
    </rPh>
    <rPh sb="5" eb="6">
      <t>ガツ</t>
    </rPh>
    <rPh sb="7" eb="8">
      <t>ヒ</t>
    </rPh>
    <rPh sb="8" eb="10">
      <t>ゲンザイ</t>
    </rPh>
    <rPh sb="11" eb="13">
      <t>ショウボウ</t>
    </rPh>
    <rPh sb="13" eb="15">
      <t>ホアン</t>
    </rPh>
    <rPh sb="15" eb="16">
      <t>カ</t>
    </rPh>
    <rPh sb="16" eb="17">
      <t>シラ</t>
    </rPh>
    <phoneticPr fontId="2"/>
  </si>
  <si>
    <t>市町村名</t>
  </si>
  <si>
    <t>消防本部・署</t>
  </si>
  <si>
    <t>消防団</t>
    <rPh sb="0" eb="3">
      <t>ショウボウダン</t>
    </rPh>
    <phoneticPr fontId="2"/>
  </si>
  <si>
    <t>消防水利</t>
  </si>
  <si>
    <t>消防用無線局</t>
  </si>
  <si>
    <t>防火水槽</t>
  </si>
  <si>
    <t>消防本部を設置</t>
    <phoneticPr fontId="2"/>
  </si>
  <si>
    <t>消防署数</t>
    <phoneticPr fontId="2"/>
  </si>
  <si>
    <t>出張所数</t>
  </si>
  <si>
    <t>消防吏員数</t>
  </si>
  <si>
    <t>消防ポンプ自動車数</t>
    <phoneticPr fontId="2"/>
  </si>
  <si>
    <t>はしご付消防自動車（ポンプ付でない車両を含む）</t>
    <phoneticPr fontId="2"/>
  </si>
  <si>
    <t>救急自動車数</t>
  </si>
  <si>
    <t>消防団数</t>
  </si>
  <si>
    <t>分団数</t>
  </si>
  <si>
    <t>団員数</t>
  </si>
  <si>
    <t>小型動力ポンプ数</t>
    <phoneticPr fontId="2"/>
  </si>
  <si>
    <t>消火栓（公設）</t>
  </si>
  <si>
    <t>固定局及び基地局</t>
    <phoneticPr fontId="2"/>
  </si>
  <si>
    <t>移動局</t>
  </si>
  <si>
    <t>40</t>
  </si>
  <si>
    <t>㎥</t>
    <phoneticPr fontId="2"/>
  </si>
  <si>
    <t>～</t>
  </si>
  <si>
    <t>～</t>
    <phoneticPr fontId="2"/>
  </si>
  <si>
    <t>以</t>
  </si>
  <si>
    <t>100㎥</t>
    <phoneticPr fontId="2"/>
  </si>
  <si>
    <t>40㎥</t>
    <phoneticPr fontId="2"/>
  </si>
  <si>
    <t>上</t>
  </si>
  <si>
    <t>未満</t>
    <phoneticPr fontId="2"/>
  </si>
  <si>
    <t>令和３年度</t>
    <rPh sb="0" eb="2">
      <t>レイワ</t>
    </rPh>
    <rPh sb="3" eb="5">
      <t>ネンド</t>
    </rPh>
    <phoneticPr fontId="34"/>
  </si>
  <si>
    <t>４年度</t>
    <rPh sb="1" eb="3">
      <t>ネンド</t>
    </rPh>
    <phoneticPr fontId="34"/>
  </si>
  <si>
    <t>５年度</t>
    <rPh sb="1" eb="3">
      <t>ネンド</t>
    </rPh>
    <phoneticPr fontId="34"/>
  </si>
  <si>
    <t>二宮町</t>
  </si>
  <si>
    <t>（注）　消防ポンプ自動車は、規格がＢ－１以上の普通消防ポンプ自動車及び水槽付消防ポンプ自動車の合計数。</t>
    <rPh sb="1" eb="2">
      <t>チュウ</t>
    </rPh>
    <rPh sb="4" eb="6">
      <t>ショウボウ</t>
    </rPh>
    <rPh sb="9" eb="12">
      <t>ジドウシャ</t>
    </rPh>
    <rPh sb="14" eb="16">
      <t>キカク</t>
    </rPh>
    <rPh sb="20" eb="22">
      <t>イジョウ</t>
    </rPh>
    <rPh sb="23" eb="25">
      <t>フツウ</t>
    </rPh>
    <rPh sb="25" eb="27">
      <t>ショウボウ</t>
    </rPh>
    <rPh sb="30" eb="33">
      <t>ジドウシャ</t>
    </rPh>
    <rPh sb="33" eb="34">
      <t>オヨ</t>
    </rPh>
    <rPh sb="35" eb="37">
      <t>スイソウ</t>
    </rPh>
    <rPh sb="37" eb="38">
      <t>ツキ</t>
    </rPh>
    <rPh sb="38" eb="40">
      <t>ショウボウ</t>
    </rPh>
    <rPh sb="43" eb="46">
      <t>ジドウシャ</t>
    </rPh>
    <rPh sb="47" eb="50">
      <t>ゴウケイスウ</t>
    </rPh>
    <phoneticPr fontId="2"/>
  </si>
  <si>
    <t>消防保安課調</t>
    <rPh sb="2" eb="4">
      <t>ホアン</t>
    </rPh>
    <phoneticPr fontId="2"/>
  </si>
  <si>
    <t>市町別</t>
    <rPh sb="1" eb="2">
      <t>マチ</t>
    </rPh>
    <phoneticPr fontId="2"/>
  </si>
  <si>
    <t>製造所</t>
  </si>
  <si>
    <t>貯蔵所</t>
  </si>
  <si>
    <t>取扱所</t>
  </si>
  <si>
    <t>運搬中</t>
  </si>
  <si>
    <t>無許可</t>
  </si>
  <si>
    <t>屋内</t>
  </si>
  <si>
    <t>屋外タンク</t>
  </si>
  <si>
    <t>屋内タンク</t>
  </si>
  <si>
    <t>地下タンク</t>
  </si>
  <si>
    <t>簡易タンク</t>
  </si>
  <si>
    <t>移動タンク</t>
  </si>
  <si>
    <t>屋外</t>
  </si>
  <si>
    <t>給油</t>
  </si>
  <si>
    <t>１種販売</t>
    <phoneticPr fontId="2"/>
  </si>
  <si>
    <t>２種販売</t>
    <phoneticPr fontId="2"/>
  </si>
  <si>
    <t>移送</t>
  </si>
  <si>
    <t>一般</t>
  </si>
  <si>
    <t>事故</t>
  </si>
  <si>
    <t>　　 ４年</t>
  </si>
  <si>
    <t>　　 ５年</t>
    <phoneticPr fontId="2"/>
  </si>
  <si>
    <t>秦野市</t>
    <rPh sb="0" eb="2">
      <t>ハダノ</t>
    </rPh>
    <rPh sb="2" eb="3">
      <t>シ</t>
    </rPh>
    <phoneticPr fontId="2"/>
  </si>
  <si>
    <t>海老名市</t>
    <rPh sb="0" eb="4">
      <t>エビナシ</t>
    </rPh>
    <phoneticPr fontId="2"/>
  </si>
  <si>
    <t>小田原市</t>
    <rPh sb="0" eb="4">
      <t>オダワラシ</t>
    </rPh>
    <phoneticPr fontId="2"/>
  </si>
  <si>
    <t>大和市</t>
    <rPh sb="0" eb="3">
      <t>ヤマトシ</t>
    </rPh>
    <phoneticPr fontId="2"/>
  </si>
  <si>
    <t>綾瀬市</t>
    <rPh sb="0" eb="2">
      <t>アヤセ</t>
    </rPh>
    <rPh sb="2" eb="3">
      <t>シ</t>
    </rPh>
    <phoneticPr fontId="2"/>
  </si>
  <si>
    <t>寒川町</t>
    <rPh sb="0" eb="3">
      <t>サムカワマチ</t>
    </rPh>
    <phoneticPr fontId="2"/>
  </si>
  <si>
    <t>県警察本部調</t>
    <rPh sb="0" eb="1">
      <t>ケン</t>
    </rPh>
    <rPh sb="1" eb="3">
      <t>ケイサツ</t>
    </rPh>
    <rPh sb="3" eb="5">
      <t>ホンブ</t>
    </rPh>
    <rPh sb="5" eb="6">
      <t>シラ</t>
    </rPh>
    <phoneticPr fontId="2"/>
  </si>
  <si>
    <t>年別</t>
  </si>
  <si>
    <t>交通事故</t>
  </si>
  <si>
    <t>自動車等１万
台当たり</t>
  </si>
  <si>
    <t>人口10万人当たり</t>
    <phoneticPr fontId="2"/>
  </si>
  <si>
    <t>傷者</t>
  </si>
  <si>
    <t>件</t>
    <phoneticPr fontId="2"/>
  </si>
  <si>
    <t>平成26年</t>
    <phoneticPr fontId="2"/>
  </si>
  <si>
    <t>27年</t>
  </si>
  <si>
    <t>28年</t>
  </si>
  <si>
    <t>29年</t>
  </si>
  <si>
    <t>30年</t>
  </si>
  <si>
    <t>令和元年</t>
    <rPh sb="0" eb="2">
      <t>レイワ</t>
    </rPh>
    <rPh sb="2" eb="3">
      <t>ガン</t>
    </rPh>
    <phoneticPr fontId="2"/>
  </si>
  <si>
    <t>２年</t>
    <rPh sb="1" eb="2">
      <t>ドシ</t>
    </rPh>
    <phoneticPr fontId="2"/>
  </si>
  <si>
    <t>３年</t>
    <rPh sb="1" eb="2">
      <t>ドシ</t>
    </rPh>
    <phoneticPr fontId="2"/>
  </si>
  <si>
    <t>４年</t>
    <rPh sb="1" eb="2">
      <t>ドシ</t>
    </rPh>
    <phoneticPr fontId="2"/>
  </si>
  <si>
    <t>５年</t>
    <rPh sb="1" eb="2">
      <t>ドシ</t>
    </rPh>
    <phoneticPr fontId="2"/>
  </si>
  <si>
    <t>（注）１ 死者は、交通事故発生後24時間以内に死亡したもの。</t>
    <rPh sb="1" eb="2">
      <t>チュウ</t>
    </rPh>
    <rPh sb="5" eb="7">
      <t>シシャ</t>
    </rPh>
    <rPh sb="9" eb="11">
      <t>コウツウ</t>
    </rPh>
    <rPh sb="11" eb="13">
      <t>ジコ</t>
    </rPh>
    <rPh sb="13" eb="16">
      <t>ハッセイゴ</t>
    </rPh>
    <rPh sb="18" eb="20">
      <t>ジカン</t>
    </rPh>
    <rPh sb="20" eb="22">
      <t>イナイ</t>
    </rPh>
    <rPh sb="23" eb="25">
      <t>シボウ</t>
    </rPh>
    <phoneticPr fontId="2"/>
  </si>
  <si>
    <t xml:space="preserve"> 　   ２ 人口は、県統計センター資料「年齢別人口統計調査結果報告書（各年１月１日現在）」による。</t>
    <phoneticPr fontId="2"/>
  </si>
  <si>
    <t>市区町村別</t>
  </si>
  <si>
    <t>重傷</t>
  </si>
  <si>
    <t>軽傷</t>
  </si>
  <si>
    <t>死傷者計</t>
  </si>
  <si>
    <t>人口</t>
  </si>
  <si>
    <t>人口１万人
当たり
死傷者</t>
    <phoneticPr fontId="2"/>
  </si>
  <si>
    <t>令和３年</t>
    <rPh sb="0" eb="2">
      <t>レイワ</t>
    </rPh>
    <phoneticPr fontId="2"/>
  </si>
  <si>
    <t>４年</t>
    <rPh sb="1" eb="2">
      <t>ネン</t>
    </rPh>
    <phoneticPr fontId="2"/>
  </si>
  <si>
    <t>５年</t>
    <rPh sb="1" eb="2">
      <t>ネン</t>
    </rPh>
    <phoneticPr fontId="2"/>
  </si>
  <si>
    <t>鶴見区</t>
  </si>
  <si>
    <t>神奈川区</t>
  </si>
  <si>
    <t>西区</t>
  </si>
  <si>
    <t>中区</t>
  </si>
  <si>
    <t>南区</t>
  </si>
  <si>
    <t>保土ケ谷区</t>
    <phoneticPr fontId="2"/>
  </si>
  <si>
    <t>磯子区</t>
  </si>
  <si>
    <t>金沢区</t>
  </si>
  <si>
    <t>港北区</t>
  </si>
  <si>
    <t>戸塚区</t>
  </si>
  <si>
    <t>港南区</t>
  </si>
  <si>
    <t>旭区</t>
  </si>
  <si>
    <t>緑区</t>
  </si>
  <si>
    <t>瀬谷区</t>
  </si>
  <si>
    <t>栄区</t>
  </si>
  <si>
    <t>泉区</t>
  </si>
  <si>
    <t>青葉区</t>
  </si>
  <si>
    <t>都筑区</t>
  </si>
  <si>
    <t>川崎区</t>
  </si>
  <si>
    <t>幸区</t>
  </si>
  <si>
    <t>中原区</t>
  </si>
  <si>
    <t>高津区</t>
  </si>
  <si>
    <t>多摩区</t>
  </si>
  <si>
    <t>宮前区</t>
  </si>
  <si>
    <t>麻生区</t>
  </si>
  <si>
    <t>相模原市</t>
    <rPh sb="0" eb="3">
      <t>サガミハラ</t>
    </rPh>
    <phoneticPr fontId="2"/>
  </si>
  <si>
    <t>緑区</t>
    <rPh sb="0" eb="2">
      <t>ミドリク</t>
    </rPh>
    <phoneticPr fontId="2"/>
  </si>
  <si>
    <t>中央区</t>
    <rPh sb="0" eb="3">
      <t>チュウオウク</t>
    </rPh>
    <phoneticPr fontId="2"/>
  </si>
  <si>
    <t>南区</t>
    <rPh sb="0" eb="2">
      <t>ミナミク</t>
    </rPh>
    <phoneticPr fontId="2"/>
  </si>
  <si>
    <t>三浦郡葉山町</t>
  </si>
  <si>
    <t>高座郡寒川町</t>
  </si>
  <si>
    <t>中郡</t>
  </si>
  <si>
    <t>足柄上郡</t>
  </si>
  <si>
    <t>足柄下郡</t>
  </si>
  <si>
    <t>愛甲郡</t>
    <phoneticPr fontId="2"/>
  </si>
  <si>
    <t>高速道路等</t>
  </si>
  <si>
    <t>…</t>
    <phoneticPr fontId="2"/>
  </si>
  <si>
    <t>（注）１  人口は、県統計センター資料「年齢別人口統計調査結果報告書（各年１月１日現在）」による。</t>
    <phoneticPr fontId="2"/>
  </si>
  <si>
    <t>　    ２  本表は発生地計上方式。</t>
    <rPh sb="8" eb="9">
      <t>ホン</t>
    </rPh>
    <rPh sb="9" eb="10">
      <t>ヒョウ</t>
    </rPh>
    <rPh sb="11" eb="14">
      <t>ハッセイチ</t>
    </rPh>
    <rPh sb="14" eb="16">
      <t>ケイジョウ</t>
    </rPh>
    <rPh sb="16" eb="18">
      <t>ホウシキ</t>
    </rPh>
    <phoneticPr fontId="2"/>
  </si>
  <si>
    <t>類型別</t>
  </si>
  <si>
    <t>全事故</t>
  </si>
  <si>
    <t>歩行者事故</t>
  </si>
  <si>
    <t>自転車事故</t>
  </si>
  <si>
    <t>二輪車事故</t>
  </si>
  <si>
    <t>こどもの事故</t>
  </si>
  <si>
    <t>高齢者の事故</t>
  </si>
  <si>
    <t>酒酔い事故</t>
  </si>
  <si>
    <t>無免許事故</t>
  </si>
  <si>
    <t>件数</t>
    <phoneticPr fontId="2"/>
  </si>
  <si>
    <t xml:space="preserve"> </t>
  </si>
  <si>
    <t>　　４年</t>
    <rPh sb="3" eb="4">
      <t>ネン</t>
    </rPh>
    <phoneticPr fontId="2"/>
  </si>
  <si>
    <t>　　５年</t>
    <rPh sb="3" eb="4">
      <t>ネン</t>
    </rPh>
    <phoneticPr fontId="2"/>
  </si>
  <si>
    <t>人対車両計</t>
  </si>
  <si>
    <t>対面通行中</t>
  </si>
  <si>
    <t>背面通行中</t>
  </si>
  <si>
    <t>横断歩道横断中</t>
  </si>
  <si>
    <t>横断歩道付近横断中</t>
  </si>
  <si>
    <t>横断歩道橋付近横断中</t>
  </si>
  <si>
    <t>その他横断中</t>
  </si>
  <si>
    <t>路上遊戯中</t>
  </si>
  <si>
    <t>路上作業中</t>
  </si>
  <si>
    <t>路上停止中</t>
    <rPh sb="1" eb="2">
      <t>ウエ</t>
    </rPh>
    <phoneticPr fontId="2"/>
  </si>
  <si>
    <t>路上横臥</t>
    <rPh sb="0" eb="2">
      <t>ロジョウ</t>
    </rPh>
    <rPh sb="2" eb="3">
      <t>ヨコ</t>
    </rPh>
    <rPh sb="3" eb="4">
      <t>ガ</t>
    </rPh>
    <phoneticPr fontId="2"/>
  </si>
  <si>
    <t>車両相互計</t>
  </si>
  <si>
    <t>正面衝突</t>
  </si>
  <si>
    <t>追突</t>
  </si>
  <si>
    <t>進行中</t>
  </si>
  <si>
    <t>出会い頭</t>
    <rPh sb="0" eb="2">
      <t>デア</t>
    </rPh>
    <phoneticPr fontId="2"/>
  </si>
  <si>
    <t>追越・追抜時</t>
  </si>
  <si>
    <t>すれ違い時</t>
  </si>
  <si>
    <t>左折時</t>
  </si>
  <si>
    <t>右折時</t>
  </si>
  <si>
    <t>直進</t>
  </si>
  <si>
    <t>車両単独計</t>
  </si>
  <si>
    <t>電柱</t>
  </si>
  <si>
    <t>工作物衝突</t>
  </si>
  <si>
    <t>標識</t>
  </si>
  <si>
    <t>分離帯・安全島</t>
  </si>
  <si>
    <t>防護柵等</t>
  </si>
  <si>
    <t>家屋・塀</t>
  </si>
  <si>
    <t>橋りょう(脚)</t>
  </si>
  <si>
    <t>路外逸脱</t>
  </si>
  <si>
    <t>転落</t>
  </si>
  <si>
    <t>駐車車両衝突(運転者不在)</t>
  </si>
  <si>
    <t>転倒</t>
  </si>
  <si>
    <t>列車事故</t>
  </si>
  <si>
    <t>（注）１  こどもは中学生以下、高齢者は65歳以上。</t>
    <rPh sb="1" eb="2">
      <t>チュウ</t>
    </rPh>
    <rPh sb="10" eb="13">
      <t>チュウガクセイ</t>
    </rPh>
    <rPh sb="13" eb="15">
      <t>イカ</t>
    </rPh>
    <rPh sb="16" eb="19">
      <t>コウレイシャ</t>
    </rPh>
    <rPh sb="22" eb="23">
      <t>サイ</t>
    </rPh>
    <rPh sb="23" eb="25">
      <t>イジョウ</t>
    </rPh>
    <phoneticPr fontId="2"/>
  </si>
  <si>
    <t>　　　２　酒酔いは、第１又は第２当事者が酒酔い又は酒気帯び（0.25mg/リットル以上）の状態で車両等</t>
    <rPh sb="5" eb="7">
      <t>サケヨ</t>
    </rPh>
    <rPh sb="10" eb="11">
      <t>ダイ</t>
    </rPh>
    <rPh sb="12" eb="13">
      <t>マタ</t>
    </rPh>
    <rPh sb="14" eb="15">
      <t>ダイ</t>
    </rPh>
    <rPh sb="16" eb="19">
      <t>トウジシャ</t>
    </rPh>
    <rPh sb="20" eb="22">
      <t>サケヨ</t>
    </rPh>
    <rPh sb="23" eb="24">
      <t>マタ</t>
    </rPh>
    <rPh sb="25" eb="28">
      <t>シュキオ</t>
    </rPh>
    <rPh sb="41" eb="43">
      <t>イジョウ</t>
    </rPh>
    <rPh sb="45" eb="47">
      <t>ジョウタイ</t>
    </rPh>
    <rPh sb="48" eb="50">
      <t>シャリョウ</t>
    </rPh>
    <rPh sb="50" eb="51">
      <t>トウ</t>
    </rPh>
    <phoneticPr fontId="2"/>
  </si>
  <si>
    <t>　　　  を運転していたもの。</t>
    <rPh sb="6" eb="8">
      <t>ウンテン</t>
    </rPh>
    <phoneticPr fontId="2"/>
  </si>
  <si>
    <t>違反別</t>
    <rPh sb="2" eb="3">
      <t>ベツ</t>
    </rPh>
    <phoneticPr fontId="2"/>
  </si>
  <si>
    <t>全事故</t>
    <rPh sb="0" eb="1">
      <t>ゼン</t>
    </rPh>
    <phoneticPr fontId="2"/>
  </si>
  <si>
    <t>死亡事故</t>
    <rPh sb="0" eb="2">
      <t>シボウ</t>
    </rPh>
    <rPh sb="2" eb="4">
      <t>ジコ</t>
    </rPh>
    <phoneticPr fontId="2"/>
  </si>
  <si>
    <t>重傷事故</t>
  </si>
  <si>
    <t>軽傷事故</t>
  </si>
  <si>
    <t>傷者計</t>
    <rPh sb="2" eb="3">
      <t>ケイ</t>
    </rPh>
    <phoneticPr fontId="2"/>
  </si>
  <si>
    <t>件数</t>
    <rPh sb="0" eb="2">
      <t>ケンスウ</t>
    </rPh>
    <phoneticPr fontId="2"/>
  </si>
  <si>
    <t>令和３年</t>
    <rPh sb="0" eb="2">
      <t>レイワ</t>
    </rPh>
    <rPh sb="3" eb="4">
      <t>ネン</t>
    </rPh>
    <phoneticPr fontId="3"/>
  </si>
  <si>
    <t>　　４年</t>
    <rPh sb="3" eb="4">
      <t>ネン</t>
    </rPh>
    <phoneticPr fontId="3"/>
  </si>
  <si>
    <t>　　５年</t>
    <rPh sb="3" eb="4">
      <t>ネン</t>
    </rPh>
    <phoneticPr fontId="3"/>
  </si>
  <si>
    <t>車両等の違反計</t>
  </si>
  <si>
    <t>信号無視</t>
    <phoneticPr fontId="2"/>
  </si>
  <si>
    <t>通行禁止違反</t>
    <phoneticPr fontId="2"/>
  </si>
  <si>
    <t>通行区分</t>
    <phoneticPr fontId="2"/>
  </si>
  <si>
    <t>車両通行帯違反</t>
    <phoneticPr fontId="2"/>
  </si>
  <si>
    <t>最高速度違反</t>
    <phoneticPr fontId="2"/>
  </si>
  <si>
    <t>横断等禁止違反</t>
    <phoneticPr fontId="2"/>
  </si>
  <si>
    <t>車間距離不保持</t>
    <phoneticPr fontId="2"/>
  </si>
  <si>
    <t>進路変更禁止違反</t>
    <phoneticPr fontId="2"/>
  </si>
  <si>
    <t>通行妨害（車両等）</t>
    <phoneticPr fontId="2"/>
  </si>
  <si>
    <t>追越し違反</t>
    <phoneticPr fontId="2"/>
  </si>
  <si>
    <t>割込み等</t>
    <phoneticPr fontId="2"/>
  </si>
  <si>
    <t>右折違反</t>
    <rPh sb="0" eb="1">
      <t>ミギ</t>
    </rPh>
    <phoneticPr fontId="2"/>
  </si>
  <si>
    <t>左折違反</t>
    <phoneticPr fontId="2"/>
  </si>
  <si>
    <t>優先通行妨害</t>
    <phoneticPr fontId="2"/>
  </si>
  <si>
    <t>交差点安全義務</t>
    <phoneticPr fontId="2"/>
  </si>
  <si>
    <t>歩行者妨害等</t>
    <phoneticPr fontId="2"/>
  </si>
  <si>
    <t>横断自転車妨害等</t>
    <phoneticPr fontId="2"/>
  </si>
  <si>
    <t>徐行場所違反</t>
    <phoneticPr fontId="2"/>
  </si>
  <si>
    <t>指定場所一時不停止等</t>
    <phoneticPr fontId="2"/>
  </si>
  <si>
    <t>駐（停）車違反</t>
    <phoneticPr fontId="2"/>
  </si>
  <si>
    <t>灯火違反</t>
    <phoneticPr fontId="2"/>
  </si>
  <si>
    <t>合図不履行等</t>
    <phoneticPr fontId="2"/>
  </si>
  <si>
    <t>乗車不適当</t>
    <phoneticPr fontId="2"/>
  </si>
  <si>
    <t>積載不適当</t>
    <phoneticPr fontId="2"/>
  </si>
  <si>
    <t>自転車の通行方法違反</t>
    <phoneticPr fontId="2"/>
  </si>
  <si>
    <t>けん引違反</t>
    <phoneticPr fontId="2"/>
  </si>
  <si>
    <t>整備不良車両運転</t>
    <phoneticPr fontId="2"/>
  </si>
  <si>
    <t>酒酔い運転</t>
    <phoneticPr fontId="2"/>
  </si>
  <si>
    <t>過労等</t>
    <phoneticPr fontId="2"/>
  </si>
  <si>
    <t>安全運転義務違反</t>
    <rPh sb="0" eb="2">
      <t>アンゼン</t>
    </rPh>
    <rPh sb="2" eb="4">
      <t>ウンテン</t>
    </rPh>
    <rPh sb="4" eb="6">
      <t>ギム</t>
    </rPh>
    <rPh sb="6" eb="8">
      <t>イハン</t>
    </rPh>
    <phoneticPr fontId="2"/>
  </si>
  <si>
    <t>ハンドル操作不適</t>
    <phoneticPr fontId="2"/>
  </si>
  <si>
    <t>ブレーキ操作不適</t>
    <phoneticPr fontId="2"/>
  </si>
  <si>
    <t>前方不注意</t>
    <phoneticPr fontId="2"/>
  </si>
  <si>
    <t>動静不注視</t>
    <phoneticPr fontId="2"/>
  </si>
  <si>
    <t>安全不確認</t>
    <phoneticPr fontId="2"/>
  </si>
  <si>
    <t>安全速度</t>
    <phoneticPr fontId="2"/>
  </si>
  <si>
    <t>予測不適</t>
    <phoneticPr fontId="2"/>
  </si>
  <si>
    <t>その他安全運転義務違反</t>
    <phoneticPr fontId="2"/>
  </si>
  <si>
    <t>幼児等通行妨害</t>
    <phoneticPr fontId="2"/>
  </si>
  <si>
    <t>安全不確認ドア開閉</t>
    <phoneticPr fontId="2"/>
  </si>
  <si>
    <t>停止措置義務違反</t>
    <phoneticPr fontId="2"/>
  </si>
  <si>
    <t>自動二輪車乗車方法違反</t>
    <phoneticPr fontId="2"/>
  </si>
  <si>
    <t>車両等その他の違反</t>
    <phoneticPr fontId="2"/>
  </si>
  <si>
    <t>違反種別不明</t>
    <rPh sb="0" eb="2">
      <t>イハン</t>
    </rPh>
    <rPh sb="2" eb="4">
      <t>シュベツ</t>
    </rPh>
    <rPh sb="4" eb="6">
      <t>フメイ</t>
    </rPh>
    <phoneticPr fontId="2"/>
  </si>
  <si>
    <t>当事者種別不明</t>
    <rPh sb="0" eb="3">
      <t>トウジシャ</t>
    </rPh>
    <rPh sb="3" eb="5">
      <t>シュベツ</t>
    </rPh>
    <rPh sb="5" eb="7">
      <t>フメイ</t>
    </rPh>
    <phoneticPr fontId="2"/>
  </si>
  <si>
    <t>歩行者の計</t>
    <rPh sb="0" eb="3">
      <t>ホコウシャ</t>
    </rPh>
    <rPh sb="4" eb="5">
      <t>ケイ</t>
    </rPh>
    <phoneticPr fontId="37"/>
  </si>
  <si>
    <t>歩行者信号無視</t>
  </si>
  <si>
    <t>歩行者通行区分</t>
  </si>
  <si>
    <t>横断歩道外横断</t>
  </si>
  <si>
    <t>斜め横断</t>
  </si>
  <si>
    <t>駐停車車両の直前直後横断</t>
  </si>
  <si>
    <t>走行車両の直前直後横断</t>
  </si>
  <si>
    <t>横断禁止場所の横断</t>
  </si>
  <si>
    <t>幼児のひとり歩き</t>
  </si>
  <si>
    <t>酩酊・徘徊・寝そべり等</t>
  </si>
  <si>
    <t>路上遊戯</t>
  </si>
  <si>
    <t>路上作業</t>
  </si>
  <si>
    <t>飛出し</t>
  </si>
  <si>
    <t>歩行者その他の違反</t>
  </si>
  <si>
    <t>歩行者調査不能</t>
  </si>
  <si>
    <t>歩行者違反なし</t>
  </si>
  <si>
    <t>（注）重傷とは、１か月以上の治療を要するもの。</t>
    <rPh sb="1" eb="2">
      <t>チュウ</t>
    </rPh>
    <rPh sb="3" eb="5">
      <t>ジュウショウ</t>
    </rPh>
    <rPh sb="10" eb="11">
      <t>ゲツ</t>
    </rPh>
    <rPh sb="11" eb="13">
      <t>イジョウ</t>
    </rPh>
    <rPh sb="14" eb="16">
      <t>チリョウ</t>
    </rPh>
    <rPh sb="17" eb="18">
      <t>ヨウ</t>
    </rPh>
    <phoneticPr fontId="2"/>
  </si>
  <si>
    <t>歩行者</t>
    <rPh sb="0" eb="1">
      <t>ホ</t>
    </rPh>
    <rPh sb="1" eb="2">
      <t>イ</t>
    </rPh>
    <rPh sb="2" eb="3">
      <t>シャ</t>
    </rPh>
    <phoneticPr fontId="2"/>
  </si>
  <si>
    <t>男</t>
  </si>
  <si>
    <t>女</t>
  </si>
  <si>
    <t>５歳未満</t>
    <phoneticPr fontId="2"/>
  </si>
  <si>
    <t>10〃</t>
  </si>
  <si>
    <t>15〃</t>
  </si>
  <si>
    <t>20〃</t>
  </si>
  <si>
    <t>25〃</t>
  </si>
  <si>
    <t>30〃</t>
  </si>
  <si>
    <t>35〃</t>
  </si>
  <si>
    <t>40〃</t>
  </si>
  <si>
    <t>45〃</t>
  </si>
  <si>
    <t>50〃</t>
  </si>
  <si>
    <t>55〃</t>
  </si>
  <si>
    <t>60〃</t>
  </si>
  <si>
    <t>65〃</t>
  </si>
  <si>
    <t>70〃</t>
  </si>
  <si>
    <t>70歳以上</t>
    <phoneticPr fontId="2"/>
  </si>
  <si>
    <t>時間</t>
  </si>
  <si>
    <t>事故件数</t>
  </si>
  <si>
    <t>実数</t>
  </si>
  <si>
    <t>構成率</t>
  </si>
  <si>
    <t>件</t>
    <rPh sb="0" eb="1">
      <t>ケン</t>
    </rPh>
    <phoneticPr fontId="2"/>
  </si>
  <si>
    <t>％</t>
    <phoneticPr fontId="2"/>
  </si>
  <si>
    <t>人</t>
    <rPh sb="0" eb="1">
      <t>ニン</t>
    </rPh>
    <phoneticPr fontId="2"/>
  </si>
  <si>
    <t>０～１時</t>
    <rPh sb="3" eb="4">
      <t>ジ</t>
    </rPh>
    <phoneticPr fontId="2"/>
  </si>
  <si>
    <t>１～２</t>
    <phoneticPr fontId="2"/>
  </si>
  <si>
    <t>２～３</t>
    <phoneticPr fontId="2"/>
  </si>
  <si>
    <t>３～４</t>
    <phoneticPr fontId="2"/>
  </si>
  <si>
    <t>４～５</t>
    <phoneticPr fontId="2"/>
  </si>
  <si>
    <t>５～６</t>
    <phoneticPr fontId="2"/>
  </si>
  <si>
    <t>６～７</t>
    <phoneticPr fontId="2"/>
  </si>
  <si>
    <t>７～８</t>
    <phoneticPr fontId="2"/>
  </si>
  <si>
    <t>８～９</t>
    <phoneticPr fontId="2"/>
  </si>
  <si>
    <t>９～10</t>
    <phoneticPr fontId="2"/>
  </si>
  <si>
    <t>10～11</t>
    <phoneticPr fontId="2"/>
  </si>
  <si>
    <t>11～12</t>
    <phoneticPr fontId="2"/>
  </si>
  <si>
    <t>12～13</t>
    <phoneticPr fontId="2"/>
  </si>
  <si>
    <t>13～14</t>
    <phoneticPr fontId="2"/>
  </si>
  <si>
    <t>14～15</t>
    <phoneticPr fontId="2"/>
  </si>
  <si>
    <t>15～16</t>
    <phoneticPr fontId="2"/>
  </si>
  <si>
    <t>16～17</t>
    <phoneticPr fontId="2"/>
  </si>
  <si>
    <t>17～18</t>
    <phoneticPr fontId="2"/>
  </si>
  <si>
    <t>18～19</t>
    <phoneticPr fontId="2"/>
  </si>
  <si>
    <t>19～20</t>
    <phoneticPr fontId="2"/>
  </si>
  <si>
    <t>20～21</t>
    <phoneticPr fontId="2"/>
  </si>
  <si>
    <t>21～22</t>
    <phoneticPr fontId="2"/>
  </si>
  <si>
    <t>22～23</t>
    <phoneticPr fontId="2"/>
  </si>
  <si>
    <t>23～24</t>
    <phoneticPr fontId="2"/>
  </si>
  <si>
    <t>（令和５年）県警察本部調</t>
    <rPh sb="1" eb="3">
      <t>レイワ</t>
    </rPh>
    <rPh sb="4" eb="5">
      <t>ネン</t>
    </rPh>
    <rPh sb="6" eb="7">
      <t>ケン</t>
    </rPh>
    <rPh sb="7" eb="9">
      <t>ケイサツ</t>
    </rPh>
    <rPh sb="9" eb="11">
      <t>ホンブ</t>
    </rPh>
    <rPh sb="11" eb="12">
      <t>シラ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</si>
</sst>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_(* #,##0_);_(* \(#,##0\);_(* &quot;-&quot;_);_(@_)"/>
    <numFmt numFmtId="177" formatCode="m&quot;月&quot;d&quot;日&quot;;@"/>
    <numFmt numFmtId="178" formatCode="#,##0;&quot;△ &quot;#,##0"/>
    <numFmt numFmtId="179" formatCode="#,##0.0_);[Red]\(#,##0.0\)"/>
    <numFmt numFmtId="180" formatCode="_ * #,##0.0_ ;_ * \-#,##0.0_ ;_ * &quot;-&quot;?_ ;_ @_ "/>
    <numFmt numFmtId="181" formatCode="0.0_);[Red]\(0.0\)"/>
    <numFmt numFmtId="182" formatCode="#,##0;\-#,##0;\-"/>
    <numFmt numFmtId="183" formatCode="#,##0.0_ "/>
    <numFmt numFmtId="184" formatCode="#,##0;0;\-"/>
    <numFmt numFmtId="185" formatCode="0.0_ "/>
  </numFmts>
  <fonts count="38">
    <font>
      <sz val="11"/>
      <name val="ＭＳ Ｐゴシック"/>
      <family val="3"/>
      <charset val="128"/>
    </font>
    <font>
      <sz val="8"/>
      <name val="ＭＳ 明朝"/>
      <family val="1"/>
      <charset val="128"/>
    </font>
    <font>
      <sz val="6"/>
      <name val="ＭＳ Ｐゴシック"/>
      <family val="3"/>
      <charset val="128"/>
    </font>
    <font>
      <sz val="7"/>
      <name val="ＭＳ 明朝"/>
      <family val="1"/>
      <charset val="128"/>
    </font>
    <font>
      <b/>
      <sz val="8"/>
      <name val="ＭＳ 明朝"/>
      <family val="1"/>
      <charset val="128"/>
    </font>
    <font>
      <b/>
      <sz val="8"/>
      <name val="ＭＳ ゴシック"/>
      <family val="3"/>
      <charset val="128"/>
    </font>
    <font>
      <b/>
      <sz val="7"/>
      <name val="ＭＳ 明朝"/>
      <family val="1"/>
      <charset val="128"/>
    </font>
    <font>
      <sz val="8"/>
      <name val="ＭＳ ゴシック"/>
      <family val="3"/>
      <charset val="128"/>
    </font>
    <font>
      <sz val="11"/>
      <name val="ＭＳ Ｐゴシック"/>
      <family val="3"/>
      <charset val="128"/>
    </font>
    <font>
      <sz val="6"/>
      <name val="ＭＳ 明朝"/>
      <family val="1"/>
      <charset val="128"/>
    </font>
    <font>
      <sz val="4"/>
      <name val="ＭＳ 明朝"/>
      <family val="1"/>
      <charset val="128"/>
    </font>
    <font>
      <b/>
      <sz val="6"/>
      <name val="ＭＳ ゴシック"/>
      <family val="3"/>
      <charset val="128"/>
    </font>
    <font>
      <b/>
      <sz val="8"/>
      <name val="ＭＳ Ｐゴシック"/>
      <family val="3"/>
      <charset val="128"/>
    </font>
    <font>
      <b/>
      <sz val="7"/>
      <name val="ＭＳ ゴシック"/>
      <family val="3"/>
      <charset val="128"/>
    </font>
    <font>
      <b/>
      <sz val="8"/>
      <color rgb="FFFF0000"/>
      <name val="ＭＳ 明朝"/>
      <family val="1"/>
      <charset val="128"/>
    </font>
    <font>
      <sz val="8"/>
      <color rgb="FFFF0000"/>
      <name val="ＭＳ Ｐゴシック"/>
      <family val="3"/>
      <charset val="128"/>
    </font>
    <font>
      <sz val="8"/>
      <color rgb="FFFF0000"/>
      <name val="ＭＳ 明朝"/>
      <family val="1"/>
      <charset val="128"/>
    </font>
    <font>
      <b/>
      <sz val="8"/>
      <color rgb="FFFF0000"/>
      <name val="ＭＳ Ｐゴシック"/>
      <family val="3"/>
      <charset val="128"/>
    </font>
    <font>
      <sz val="8"/>
      <name val="ＭＳ Ｐゴシック"/>
      <family val="3"/>
      <charset val="128"/>
    </font>
    <font>
      <sz val="6"/>
      <name val="ＭＳ ゴシック"/>
      <family val="3"/>
      <charset val="128"/>
    </font>
    <font>
      <sz val="6"/>
      <color rgb="FFFF0000"/>
      <name val="ＭＳ 明朝"/>
      <family val="1"/>
      <charset val="128"/>
    </font>
    <font>
      <sz val="6"/>
      <color rgb="FFFF0000"/>
      <name val="ＭＳ Ｐゴシック"/>
      <family val="3"/>
      <charset val="128"/>
    </font>
    <font>
      <sz val="6"/>
      <name val="游ゴシック"/>
      <family val="3"/>
      <charset val="128"/>
      <scheme val="minor"/>
    </font>
    <font>
      <b/>
      <sz val="9"/>
      <color indexed="81"/>
      <name val="MS P ゴシック"/>
      <family val="3"/>
      <charset val="128"/>
    </font>
    <font>
      <sz val="7"/>
      <name val="ＭＳ ゴシック"/>
      <family val="3"/>
      <charset val="128"/>
    </font>
    <font>
      <sz val="10"/>
      <name val="ＭＳ Ｐ明朝"/>
      <family val="1"/>
      <charset val="128"/>
    </font>
    <font>
      <sz val="8"/>
      <color theme="1"/>
      <name val="ＭＳ ゴシック"/>
      <family val="3"/>
      <charset val="128"/>
    </font>
    <font>
      <b/>
      <sz val="11"/>
      <name val="ＭＳ ゴシック"/>
      <family val="3"/>
      <charset val="128"/>
    </font>
    <font>
      <sz val="8"/>
      <color rgb="FFFF0000"/>
      <name val="ＭＳ ゴシック"/>
      <family val="3"/>
      <charset val="128"/>
    </font>
    <font>
      <sz val="7"/>
      <color rgb="FFFF0000"/>
      <name val="ＭＳ 明朝"/>
      <family val="1"/>
      <charset val="128"/>
    </font>
    <font>
      <sz val="14"/>
      <name val="Terminal"/>
      <family val="3"/>
      <charset val="255"/>
    </font>
    <font>
      <sz val="11"/>
      <name val="HGSｺﾞｼｯｸE"/>
      <family val="3"/>
      <charset val="128"/>
    </font>
    <font>
      <sz val="9"/>
      <name val="ＭＳ 明朝"/>
      <family val="1"/>
      <charset val="128"/>
    </font>
    <font>
      <sz val="11"/>
      <name val="ＭＳ 明朝"/>
      <family val="1"/>
      <charset val="128"/>
    </font>
    <font>
      <b/>
      <sz val="11"/>
      <name val="ＭＳ Ｐゴシック"/>
      <family val="3"/>
      <charset val="128"/>
    </font>
    <font>
      <b/>
      <sz val="8"/>
      <color rgb="FFFF0000"/>
      <name val="ＭＳ ゴシック"/>
      <family val="3"/>
      <charset val="128"/>
    </font>
    <font>
      <sz val="6.5"/>
      <name val="ＭＳ ゴシック"/>
      <family val="3"/>
      <charset val="128"/>
    </font>
    <font>
      <sz val="7"/>
      <name val="Terminal"/>
      <family val="3"/>
      <charset val="255"/>
    </font>
  </fonts>
  <fills count="2">
    <fill>
      <patternFill patternType="none"/>
    </fill>
    <fill>
      <patternFill patternType="gray125"/>
    </fill>
  </fills>
  <borders count="27">
    <border>
      <left/>
      <right/>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double">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38" fontId="8" fillId="0" borderId="0" applyFont="0" applyFill="0" applyBorder="0" applyAlignment="0" applyProtection="0">
      <alignment vertical="center"/>
    </xf>
    <xf numFmtId="38" fontId="8" fillId="0" borderId="0" applyFont="0" applyFill="0" applyBorder="0" applyAlignment="0" applyProtection="0"/>
    <xf numFmtId="37" fontId="30" fillId="0" borderId="0"/>
  </cellStyleXfs>
  <cellXfs count="615">
    <xf numFmtId="0" fontId="0" fillId="0" borderId="0" xfId="0"/>
    <xf numFmtId="0" fontId="1" fillId="0" borderId="0" xfId="0" applyFont="1" applyFill="1" applyAlignment="1">
      <alignment vertical="center"/>
    </xf>
    <xf numFmtId="0" fontId="1" fillId="0" borderId="0" xfId="0" applyFont="1" applyFill="1" applyAlignment="1">
      <alignment horizontal="right" vertical="center"/>
    </xf>
    <xf numFmtId="0" fontId="3" fillId="0" borderId="0" xfId="0" applyFont="1" applyFill="1" applyAlignment="1">
      <alignment vertical="center"/>
    </xf>
    <xf numFmtId="0" fontId="1" fillId="0" borderId="3" xfId="0" applyFont="1" applyFill="1" applyBorder="1" applyAlignment="1">
      <alignment horizontal="distributed" vertical="center" justifyLastLine="1"/>
    </xf>
    <xf numFmtId="0" fontId="1" fillId="0" borderId="4" xfId="0" applyFont="1" applyFill="1" applyBorder="1" applyAlignment="1">
      <alignment horizontal="center" vertical="center"/>
    </xf>
    <xf numFmtId="0" fontId="3"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3" fillId="0" borderId="0" xfId="0" applyFont="1" applyFill="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9" xfId="0" applyFont="1" applyFill="1" applyBorder="1" applyAlignment="1">
      <alignment horizontal="center" vertical="center" textRotation="255"/>
    </xf>
    <xf numFmtId="0" fontId="1" fillId="0" borderId="0" xfId="0" applyFont="1" applyFill="1" applyBorder="1" applyAlignment="1">
      <alignment horizontal="center" vertical="center" textRotation="255"/>
    </xf>
    <xf numFmtId="0" fontId="4" fillId="0" borderId="0" xfId="0" applyFont="1" applyFill="1" applyBorder="1" applyAlignment="1">
      <alignment horizontal="right" vertical="center"/>
    </xf>
    <xf numFmtId="176" fontId="5" fillId="0" borderId="9" xfId="0" applyNumberFormat="1" applyFont="1" applyFill="1" applyBorder="1" applyAlignment="1">
      <alignment horizontal="right" vertical="center"/>
    </xf>
    <xf numFmtId="176" fontId="5" fillId="0" borderId="0" xfId="0" applyNumberFormat="1" applyFont="1" applyFill="1" applyAlignment="1">
      <alignment vertical="center"/>
    </xf>
    <xf numFmtId="176" fontId="5" fillId="0" borderId="0" xfId="0" applyNumberFormat="1" applyFont="1" applyFill="1" applyBorder="1" applyAlignment="1">
      <alignment horizontal="right" vertical="center"/>
    </xf>
    <xf numFmtId="0" fontId="6" fillId="0" borderId="0" xfId="0" applyFont="1" applyFill="1" applyAlignment="1">
      <alignment vertical="center"/>
    </xf>
    <xf numFmtId="0" fontId="1" fillId="0" borderId="0" xfId="0" applyFont="1" applyFill="1" applyBorder="1" applyAlignment="1">
      <alignment horizontal="distributed" vertical="center"/>
    </xf>
    <xf numFmtId="0" fontId="1" fillId="0" borderId="10" xfId="0" applyFont="1" applyFill="1" applyBorder="1" applyAlignment="1">
      <alignment horizontal="distributed"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176" fontId="7" fillId="0" borderId="9" xfId="0" applyNumberFormat="1" applyFont="1" applyFill="1" applyBorder="1" applyAlignment="1">
      <alignment horizontal="right" vertical="center"/>
    </xf>
    <xf numFmtId="176" fontId="7" fillId="0" borderId="0" xfId="0" applyNumberFormat="1" applyFont="1" applyFill="1" applyAlignment="1">
      <alignment horizontal="right" vertical="center"/>
    </xf>
    <xf numFmtId="176" fontId="7" fillId="0" borderId="0" xfId="0" applyNumberFormat="1" applyFont="1" applyFill="1" applyBorder="1" applyAlignment="1">
      <alignment horizontal="right" vertical="center"/>
    </xf>
    <xf numFmtId="0" fontId="1" fillId="0" borderId="2" xfId="0" applyFont="1" applyFill="1" applyBorder="1" applyAlignment="1">
      <alignment horizontal="center" vertical="center"/>
    </xf>
    <xf numFmtId="0" fontId="1" fillId="0" borderId="5" xfId="0" applyFont="1" applyFill="1" applyBorder="1" applyAlignment="1">
      <alignment horizontal="center" vertical="center"/>
    </xf>
    <xf numFmtId="177" fontId="3" fillId="0" borderId="0" xfId="0" applyNumberFormat="1" applyFont="1" applyFill="1" applyAlignment="1">
      <alignment vertical="center"/>
    </xf>
    <xf numFmtId="49" fontId="9" fillId="0" borderId="0" xfId="0" applyNumberFormat="1" applyFont="1" applyFill="1" applyAlignment="1">
      <alignment vertical="center" wrapText="1"/>
    </xf>
    <xf numFmtId="49" fontId="1" fillId="0" borderId="2" xfId="0" applyNumberFormat="1" applyFont="1" applyFill="1" applyBorder="1" applyAlignment="1">
      <alignment horizontal="center" vertical="center" wrapText="1"/>
    </xf>
    <xf numFmtId="0" fontId="1" fillId="0" borderId="4" xfId="0" applyFont="1" applyFill="1" applyBorder="1" applyAlignment="1">
      <alignment horizontal="distributed" vertical="center" justifyLastLine="1"/>
    </xf>
    <xf numFmtId="0" fontId="1" fillId="0" borderId="14" xfId="0" applyFont="1" applyFill="1" applyBorder="1" applyAlignment="1">
      <alignment horizontal="distributed" vertical="center" justifyLastLine="1"/>
    </xf>
    <xf numFmtId="0" fontId="9" fillId="0" borderId="0" xfId="0" applyFont="1" applyFill="1" applyAlignment="1">
      <alignment vertical="center"/>
    </xf>
    <xf numFmtId="49" fontId="1" fillId="0" borderId="10" xfId="0" applyNumberFormat="1" applyFont="1" applyFill="1" applyBorder="1" applyAlignment="1">
      <alignment horizontal="center" vertical="center" wrapText="1"/>
    </xf>
    <xf numFmtId="0" fontId="1" fillId="0" borderId="17" xfId="0" applyFont="1" applyFill="1" applyBorder="1" applyAlignment="1">
      <alignment vertical="top"/>
    </xf>
    <xf numFmtId="0" fontId="1" fillId="0" borderId="18" xfId="0" applyFont="1" applyFill="1" applyBorder="1" applyAlignment="1">
      <alignment vertical="top"/>
    </xf>
    <xf numFmtId="0" fontId="1" fillId="0" borderId="18" xfId="0" applyFont="1" applyFill="1" applyBorder="1" applyAlignment="1">
      <alignment vertical="center"/>
    </xf>
    <xf numFmtId="0" fontId="1" fillId="0" borderId="19" xfId="0" applyFont="1" applyFill="1" applyBorder="1" applyAlignment="1">
      <alignment vertical="center"/>
    </xf>
    <xf numFmtId="0" fontId="1" fillId="0" borderId="17" xfId="0" applyFont="1" applyFill="1" applyBorder="1"/>
    <xf numFmtId="0" fontId="9" fillId="0" borderId="0" xfId="0" applyFont="1" applyFill="1"/>
    <xf numFmtId="0" fontId="1" fillId="0" borderId="18" xfId="0" applyFont="1" applyFill="1" applyBorder="1" applyAlignment="1">
      <alignment vertical="distributed" textRotation="255"/>
    </xf>
    <xf numFmtId="49" fontId="1" fillId="0" borderId="6" xfId="0" applyNumberFormat="1" applyFont="1" applyFill="1" applyBorder="1" applyAlignment="1">
      <alignment horizontal="center" vertical="center" wrapText="1"/>
    </xf>
    <xf numFmtId="0" fontId="1" fillId="0" borderId="20" xfId="0" applyFont="1" applyFill="1" applyBorder="1" applyAlignment="1">
      <alignment horizontal="center" vertical="distributed" textRotation="255"/>
    </xf>
    <xf numFmtId="0" fontId="1" fillId="0" borderId="20" xfId="0" applyFont="1" applyFill="1" applyBorder="1" applyAlignment="1">
      <alignment vertical="top" textRotation="255"/>
    </xf>
    <xf numFmtId="0" fontId="1" fillId="0" borderId="21" xfId="0" applyFont="1" applyFill="1" applyBorder="1" applyAlignment="1">
      <alignment vertical="top" textRotation="255"/>
    </xf>
    <xf numFmtId="0" fontId="1" fillId="0" borderId="20" xfId="0" applyFont="1" applyFill="1" applyBorder="1" applyAlignment="1">
      <alignment horizontal="center" vertical="top" textRotation="255"/>
    </xf>
    <xf numFmtId="0" fontId="1" fillId="0" borderId="20" xfId="0" applyFont="1" applyFill="1" applyBorder="1" applyAlignment="1">
      <alignment vertical="center"/>
    </xf>
    <xf numFmtId="0" fontId="1" fillId="0" borderId="6" xfId="0" applyFont="1" applyFill="1" applyBorder="1" applyAlignment="1">
      <alignment vertical="center"/>
    </xf>
    <xf numFmtId="0" fontId="1" fillId="0" borderId="21" xfId="0" applyFont="1" applyFill="1" applyBorder="1"/>
    <xf numFmtId="177" fontId="10" fillId="0" borderId="0" xfId="0" applyNumberFormat="1" applyFont="1" applyFill="1" applyBorder="1" applyAlignment="1">
      <alignment horizontal="center" vertical="center" textRotation="255" wrapText="1"/>
    </xf>
    <xf numFmtId="49" fontId="10" fillId="0" borderId="0" xfId="0" applyNumberFormat="1" applyFont="1" applyFill="1" applyBorder="1" applyAlignment="1">
      <alignment horizontal="center" vertical="center" textRotation="255" wrapText="1"/>
    </xf>
    <xf numFmtId="0" fontId="3" fillId="0" borderId="19" xfId="0" applyFont="1" applyFill="1" applyBorder="1" applyAlignment="1">
      <alignment horizontal="center" vertical="center" textRotation="255"/>
    </xf>
    <xf numFmtId="0" fontId="3" fillId="0" borderId="22" xfId="0" applyFont="1" applyFill="1" applyBorder="1" applyAlignment="1">
      <alignment horizontal="center" vertical="center" textRotation="255"/>
    </xf>
    <xf numFmtId="0" fontId="3" fillId="0" borderId="0" xfId="0" applyFont="1" applyFill="1" applyBorder="1" applyAlignment="1">
      <alignment horizontal="center" vertical="center" textRotation="255"/>
    </xf>
    <xf numFmtId="0" fontId="3" fillId="0" borderId="0" xfId="0" applyFont="1" applyFill="1" applyBorder="1" applyAlignment="1">
      <alignment horizontal="center" vertical="center"/>
    </xf>
    <xf numFmtId="49" fontId="10" fillId="0" borderId="19" xfId="0" applyNumberFormat="1" applyFont="1" applyFill="1" applyBorder="1" applyAlignment="1">
      <alignment horizontal="center" vertical="center" textRotation="255"/>
    </xf>
    <xf numFmtId="49" fontId="10" fillId="0" borderId="0" xfId="0" applyNumberFormat="1" applyFont="1" applyFill="1" applyBorder="1" applyAlignment="1">
      <alignment horizontal="center" vertical="center" textRotation="255"/>
    </xf>
    <xf numFmtId="0" fontId="10" fillId="0" borderId="0" xfId="0" applyFont="1" applyFill="1" applyAlignment="1">
      <alignment horizontal="center" vertical="center" textRotation="255"/>
    </xf>
    <xf numFmtId="177" fontId="4" fillId="0" borderId="0" xfId="0" applyNumberFormat="1" applyFont="1" applyFill="1" applyBorder="1" applyAlignment="1">
      <alignment horizontal="right" vertical="center"/>
    </xf>
    <xf numFmtId="0" fontId="11" fillId="0" borderId="10" xfId="0" applyFont="1" applyFill="1" applyBorder="1" applyAlignment="1">
      <alignment horizontal="right" vertical="center"/>
    </xf>
    <xf numFmtId="38" fontId="12" fillId="0" borderId="9" xfId="2" applyFont="1" applyFill="1" applyBorder="1" applyAlignment="1">
      <alignment horizontal="right" vertical="center"/>
    </xf>
    <xf numFmtId="38" fontId="12" fillId="0" borderId="0" xfId="2" applyFont="1" applyFill="1" applyBorder="1" applyAlignment="1">
      <alignment horizontal="right" vertical="center"/>
    </xf>
    <xf numFmtId="49" fontId="1" fillId="0" borderId="9" xfId="0" applyNumberFormat="1" applyFont="1" applyFill="1" applyBorder="1" applyAlignment="1">
      <alignment horizontal="right"/>
    </xf>
    <xf numFmtId="49" fontId="1" fillId="0" borderId="0" xfId="0" applyNumberFormat="1" applyFont="1" applyFill="1" applyBorder="1" applyAlignment="1">
      <alignment horizontal="right"/>
    </xf>
    <xf numFmtId="38" fontId="12" fillId="0" borderId="0" xfId="2" applyNumberFormat="1" applyFont="1" applyFill="1" applyBorder="1" applyAlignment="1">
      <alignment horizontal="right" vertical="center"/>
    </xf>
    <xf numFmtId="0" fontId="13" fillId="0" borderId="0" xfId="0" applyFont="1" applyFill="1" applyAlignment="1">
      <alignment vertical="center"/>
    </xf>
    <xf numFmtId="0" fontId="11" fillId="0" borderId="0" xfId="0" applyFont="1" applyFill="1" applyBorder="1" applyAlignment="1">
      <alignment horizontal="right" vertical="center"/>
    </xf>
    <xf numFmtId="177" fontId="14" fillId="0" borderId="0" xfId="0" applyNumberFormat="1" applyFont="1" applyFill="1" applyBorder="1" applyAlignment="1">
      <alignment horizontal="right" vertical="center"/>
    </xf>
    <xf numFmtId="38" fontId="12" fillId="0" borderId="9" xfId="2" applyNumberFormat="1" applyFont="1" applyFill="1" applyBorder="1" applyAlignment="1">
      <alignment horizontal="right" vertical="center"/>
    </xf>
    <xf numFmtId="38" fontId="15" fillId="0" borderId="9" xfId="2" applyNumberFormat="1" applyFont="1" applyFill="1" applyBorder="1" applyAlignment="1">
      <alignment horizontal="right" vertical="center"/>
    </xf>
    <xf numFmtId="38" fontId="15" fillId="0" borderId="0" xfId="2" applyNumberFormat="1" applyFont="1" applyFill="1" applyBorder="1" applyAlignment="1">
      <alignment horizontal="right" vertical="center"/>
    </xf>
    <xf numFmtId="38" fontId="15" fillId="0" borderId="0" xfId="2" applyNumberFormat="1" applyFont="1" applyFill="1" applyBorder="1" applyAlignment="1">
      <alignment horizontal="right" vertical="center" wrapText="1"/>
    </xf>
    <xf numFmtId="38" fontId="15" fillId="0" borderId="0" xfId="2" applyFont="1" applyFill="1" applyBorder="1" applyAlignment="1">
      <alignment horizontal="right" vertical="center"/>
    </xf>
    <xf numFmtId="49" fontId="16" fillId="0" borderId="9" xfId="0" applyNumberFormat="1" applyFont="1" applyFill="1" applyBorder="1" applyAlignment="1">
      <alignment horizontal="right"/>
    </xf>
    <xf numFmtId="49" fontId="16" fillId="0" borderId="0" xfId="0" applyNumberFormat="1" applyFont="1" applyFill="1" applyBorder="1" applyAlignment="1">
      <alignment horizontal="right"/>
    </xf>
    <xf numFmtId="178" fontId="15" fillId="0" borderId="0" xfId="0" applyNumberFormat="1" applyFont="1" applyFill="1" applyBorder="1" applyAlignment="1">
      <alignment horizontal="right" wrapText="1"/>
    </xf>
    <xf numFmtId="178" fontId="17" fillId="0" borderId="0" xfId="0" applyNumberFormat="1" applyFont="1" applyFill="1" applyBorder="1" applyAlignment="1">
      <alignment horizontal="right" wrapText="1"/>
    </xf>
    <xf numFmtId="177" fontId="1" fillId="0" borderId="0" xfId="0" applyNumberFormat="1" applyFont="1" applyFill="1" applyBorder="1" applyAlignment="1">
      <alignment horizontal="left" vertical="center" wrapText="1"/>
    </xf>
    <xf numFmtId="38" fontId="18" fillId="0" borderId="9" xfId="2" applyNumberFormat="1" applyFont="1" applyFill="1" applyBorder="1" applyAlignment="1">
      <alignment horizontal="right" vertical="center"/>
    </xf>
    <xf numFmtId="38" fontId="18" fillId="0" borderId="0" xfId="2" applyNumberFormat="1" applyFont="1" applyFill="1" applyBorder="1" applyAlignment="1">
      <alignment horizontal="right" vertical="center"/>
    </xf>
    <xf numFmtId="38" fontId="18" fillId="0" borderId="0" xfId="2" applyNumberFormat="1" applyFont="1" applyFill="1" applyBorder="1" applyAlignment="1">
      <alignment horizontal="right" vertical="center" wrapText="1"/>
    </xf>
    <xf numFmtId="38" fontId="18" fillId="0" borderId="0" xfId="2" applyFont="1" applyFill="1" applyBorder="1" applyAlignment="1">
      <alignment horizontal="right" vertical="center"/>
    </xf>
    <xf numFmtId="178" fontId="18" fillId="0" borderId="0" xfId="0" applyNumberFormat="1" applyFont="1" applyFill="1" applyBorder="1" applyAlignment="1">
      <alignment horizontal="right" wrapText="1"/>
    </xf>
    <xf numFmtId="178" fontId="12" fillId="0" borderId="0" xfId="0" applyNumberFormat="1" applyFont="1" applyFill="1" applyBorder="1" applyAlignment="1">
      <alignment horizontal="right" wrapText="1"/>
    </xf>
    <xf numFmtId="177" fontId="1" fillId="0" borderId="0" xfId="0" applyNumberFormat="1" applyFont="1" applyFill="1" applyBorder="1" applyAlignment="1">
      <alignment horizontal="left" vertical="center"/>
    </xf>
    <xf numFmtId="177" fontId="1" fillId="0" borderId="0" xfId="0" applyNumberFormat="1" applyFont="1" applyFill="1" applyBorder="1" applyAlignment="1">
      <alignment horizontal="left" vertical="center" shrinkToFit="1"/>
    </xf>
    <xf numFmtId="49" fontId="9" fillId="0" borderId="0" xfId="0" applyNumberFormat="1" applyFont="1" applyFill="1" applyBorder="1" applyAlignment="1">
      <alignment horizontal="right" vertical="center" wrapText="1"/>
    </xf>
    <xf numFmtId="38" fontId="18" fillId="0" borderId="9" xfId="2" applyFont="1" applyFill="1" applyBorder="1" applyAlignment="1">
      <alignment horizontal="right" vertical="center"/>
    </xf>
    <xf numFmtId="38" fontId="18" fillId="0" borderId="0" xfId="2" applyFont="1" applyFill="1" applyBorder="1" applyAlignment="1">
      <alignment horizontal="right" vertical="center" wrapText="1"/>
    </xf>
    <xf numFmtId="0" fontId="18" fillId="0" borderId="0" xfId="0" applyFont="1" applyFill="1" applyBorder="1" applyAlignment="1">
      <alignment horizontal="right" vertical="center" wrapText="1"/>
    </xf>
    <xf numFmtId="0" fontId="1" fillId="0" borderId="9" xfId="0" applyFont="1" applyFill="1" applyBorder="1" applyAlignment="1">
      <alignment vertical="center"/>
    </xf>
    <xf numFmtId="0" fontId="18" fillId="0" borderId="0" xfId="0" applyFont="1" applyFill="1" applyBorder="1" applyAlignment="1">
      <alignment horizontal="right" wrapText="1"/>
    </xf>
    <xf numFmtId="0" fontId="18" fillId="0" borderId="0" xfId="0" applyFont="1" applyFill="1" applyBorder="1" applyAlignment="1">
      <alignment vertical="center"/>
    </xf>
    <xf numFmtId="49" fontId="9" fillId="0" borderId="0" xfId="0" applyNumberFormat="1" applyFont="1" applyFill="1" applyBorder="1" applyAlignment="1">
      <alignment horizontal="left" vertical="center" shrinkToFit="1"/>
    </xf>
    <xf numFmtId="49" fontId="9" fillId="0" borderId="0" xfId="0" applyNumberFormat="1" applyFont="1" applyFill="1" applyBorder="1" applyAlignment="1">
      <alignment vertical="center"/>
    </xf>
    <xf numFmtId="49" fontId="19" fillId="0" borderId="0" xfId="0" applyNumberFormat="1" applyFont="1" applyFill="1" applyBorder="1" applyAlignment="1">
      <alignment horizontal="left" vertical="center"/>
    </xf>
    <xf numFmtId="177" fontId="16" fillId="0" borderId="0" xfId="0" applyNumberFormat="1" applyFont="1" applyFill="1" applyBorder="1" applyAlignment="1">
      <alignment horizontal="left" vertical="center" wrapText="1"/>
    </xf>
    <xf numFmtId="49" fontId="19" fillId="0" borderId="0" xfId="0" applyNumberFormat="1" applyFont="1" applyFill="1" applyBorder="1" applyAlignment="1">
      <alignment horizontal="right" vertical="center" wrapText="1"/>
    </xf>
    <xf numFmtId="38" fontId="15" fillId="0" borderId="9" xfId="2" applyFont="1" applyFill="1" applyBorder="1" applyAlignment="1">
      <alignment horizontal="right" vertical="center"/>
    </xf>
    <xf numFmtId="49" fontId="9" fillId="0" borderId="0" xfId="0" applyNumberFormat="1" applyFont="1" applyFill="1" applyBorder="1" applyAlignment="1">
      <alignment horizontal="left" vertical="center" wrapText="1"/>
    </xf>
    <xf numFmtId="0" fontId="16" fillId="0" borderId="0" xfId="0" applyFont="1" applyFill="1" applyBorder="1" applyAlignment="1">
      <alignment vertical="center"/>
    </xf>
    <xf numFmtId="38" fontId="15" fillId="0" borderId="0" xfId="0" applyNumberFormat="1" applyFont="1" applyFill="1" applyBorder="1" applyAlignment="1">
      <alignment horizontal="right" wrapText="1"/>
    </xf>
    <xf numFmtId="0" fontId="16" fillId="0" borderId="9" xfId="0" applyFont="1" applyFill="1" applyBorder="1" applyAlignment="1">
      <alignment vertical="center"/>
    </xf>
    <xf numFmtId="0" fontId="16" fillId="0" borderId="0" xfId="0" applyFont="1" applyFill="1" applyAlignment="1">
      <alignment vertical="center"/>
    </xf>
    <xf numFmtId="49" fontId="9" fillId="0" borderId="0" xfId="0" applyNumberFormat="1" applyFont="1" applyFill="1" applyBorder="1" applyAlignment="1">
      <alignment horizontal="left" vertical="center"/>
    </xf>
    <xf numFmtId="49" fontId="9" fillId="0" borderId="10" xfId="0" applyNumberFormat="1" applyFont="1" applyFill="1" applyBorder="1" applyAlignment="1">
      <alignment vertical="center"/>
    </xf>
    <xf numFmtId="38" fontId="15" fillId="0" borderId="0" xfId="2" applyFont="1" applyFill="1" applyBorder="1" applyAlignment="1">
      <alignment horizontal="right" vertical="center" wrapText="1"/>
    </xf>
    <xf numFmtId="0" fontId="15" fillId="0" borderId="0" xfId="0" applyFont="1" applyFill="1" applyBorder="1" applyAlignment="1">
      <alignment horizontal="right" vertical="center" wrapText="1"/>
    </xf>
    <xf numFmtId="0" fontId="15" fillId="0" borderId="0" xfId="0" applyFont="1" applyFill="1" applyBorder="1" applyAlignment="1">
      <alignment horizontal="right" wrapText="1"/>
    </xf>
    <xf numFmtId="49" fontId="19" fillId="0" borderId="0" xfId="0" applyNumberFormat="1" applyFont="1" applyFill="1" applyBorder="1" applyAlignment="1">
      <alignment vertical="center" wrapText="1"/>
    </xf>
    <xf numFmtId="49" fontId="9" fillId="0" borderId="0" xfId="0" applyNumberFormat="1" applyFont="1" applyFill="1" applyBorder="1" applyAlignment="1">
      <alignment vertical="center" wrapText="1"/>
    </xf>
    <xf numFmtId="49" fontId="19" fillId="0" borderId="0" xfId="0" applyNumberFormat="1" applyFont="1" applyFill="1" applyBorder="1" applyAlignment="1">
      <alignment horizontal="left" vertical="center" wrapText="1"/>
    </xf>
    <xf numFmtId="49" fontId="19" fillId="0" borderId="10" xfId="0" applyNumberFormat="1" applyFont="1" applyFill="1" applyBorder="1" applyAlignment="1">
      <alignment horizontal="right" vertical="center" wrapText="1"/>
    </xf>
    <xf numFmtId="0" fontId="15" fillId="0" borderId="10" xfId="0" applyFont="1" applyFill="1" applyBorder="1" applyAlignment="1">
      <alignment horizontal="right" wrapText="1"/>
    </xf>
    <xf numFmtId="0" fontId="3" fillId="0" borderId="0" xfId="0" applyFont="1" applyFill="1" applyBorder="1" applyAlignment="1">
      <alignment vertical="center"/>
    </xf>
    <xf numFmtId="38" fontId="15" fillId="0" borderId="10" xfId="1" applyFont="1" applyFill="1" applyBorder="1" applyAlignment="1">
      <alignment horizontal="right" wrapText="1"/>
    </xf>
    <xf numFmtId="177" fontId="20" fillId="0" borderId="11" xfId="0" applyNumberFormat="1" applyFont="1" applyFill="1" applyBorder="1" applyAlignment="1">
      <alignment horizontal="left" vertical="center" wrapText="1"/>
    </xf>
    <xf numFmtId="49" fontId="19" fillId="0" borderId="23" xfId="0" applyNumberFormat="1" applyFont="1" applyFill="1" applyBorder="1" applyAlignment="1">
      <alignment horizontal="right" vertical="center" wrapText="1"/>
    </xf>
    <xf numFmtId="38" fontId="21" fillId="0" borderId="11" xfId="2" applyFont="1" applyFill="1" applyBorder="1" applyAlignment="1">
      <alignment horizontal="right" vertical="center"/>
    </xf>
    <xf numFmtId="0" fontId="21" fillId="0" borderId="11" xfId="0" applyFont="1" applyFill="1" applyBorder="1" applyAlignment="1">
      <alignment horizontal="right" wrapText="1"/>
    </xf>
    <xf numFmtId="0" fontId="21" fillId="0" borderId="23" xfId="0" applyFont="1" applyFill="1" applyBorder="1" applyAlignment="1">
      <alignment horizontal="right" wrapText="1"/>
    </xf>
    <xf numFmtId="49" fontId="9" fillId="0" borderId="11" xfId="0" applyNumberFormat="1" applyFont="1" applyFill="1" applyBorder="1" applyAlignment="1">
      <alignment horizontal="right"/>
    </xf>
    <xf numFmtId="0" fontId="2" fillId="0" borderId="11" xfId="0" applyFont="1" applyFill="1" applyBorder="1" applyAlignment="1">
      <alignment horizontal="right" wrapText="1"/>
    </xf>
    <xf numFmtId="38" fontId="2" fillId="0" borderId="11" xfId="2" applyFont="1" applyFill="1" applyBorder="1" applyAlignment="1">
      <alignment horizontal="right" vertical="center"/>
    </xf>
    <xf numFmtId="177" fontId="9" fillId="0" borderId="0" xfId="0" applyNumberFormat="1" applyFont="1" applyFill="1" applyBorder="1" applyAlignment="1">
      <alignment horizontal="left" vertical="center" wrapText="1"/>
    </xf>
    <xf numFmtId="38" fontId="2" fillId="0" borderId="1" xfId="2" applyFont="1" applyFill="1" applyBorder="1" applyAlignment="1">
      <alignment horizontal="right" vertical="center"/>
    </xf>
    <xf numFmtId="38" fontId="2" fillId="0" borderId="0" xfId="2" applyFont="1" applyFill="1" applyBorder="1" applyAlignment="1">
      <alignment horizontal="right" vertical="center"/>
    </xf>
    <xf numFmtId="0" fontId="2" fillId="0" borderId="0" xfId="0" applyFont="1" applyFill="1" applyBorder="1" applyAlignment="1">
      <alignment horizontal="right" wrapText="1"/>
    </xf>
    <xf numFmtId="49" fontId="9" fillId="0" borderId="1" xfId="0" applyNumberFormat="1" applyFont="1" applyFill="1" applyBorder="1" applyAlignment="1">
      <alignment horizontal="right"/>
    </xf>
    <xf numFmtId="49" fontId="9" fillId="0" borderId="0" xfId="0" applyNumberFormat="1" applyFont="1" applyFill="1" applyBorder="1" applyAlignment="1">
      <alignment horizontal="right"/>
    </xf>
    <xf numFmtId="49" fontId="22" fillId="0" borderId="0" xfId="0" applyNumberFormat="1" applyFont="1" applyFill="1" applyBorder="1" applyAlignment="1">
      <alignment horizontal="right"/>
    </xf>
    <xf numFmtId="177" fontId="9" fillId="0" borderId="0" xfId="0" applyNumberFormat="1" applyFont="1" applyFill="1" applyBorder="1" applyAlignment="1">
      <alignment vertical="center" wrapText="1"/>
    </xf>
    <xf numFmtId="177" fontId="9" fillId="0" borderId="0" xfId="0" applyNumberFormat="1" applyFont="1" applyFill="1" applyAlignment="1">
      <alignment vertical="center" wrapText="1"/>
    </xf>
    <xf numFmtId="0" fontId="1" fillId="0" borderId="0" xfId="0" applyFont="1" applyFill="1"/>
    <xf numFmtId="0" fontId="1" fillId="0" borderId="0" xfId="0" applyNumberFormat="1" applyFont="1" applyFill="1"/>
    <xf numFmtId="0" fontId="1" fillId="0" borderId="0" xfId="0" applyNumberFormat="1" applyFont="1" applyFill="1" applyAlignment="1">
      <alignment horizontal="right" vertical="center"/>
    </xf>
    <xf numFmtId="0" fontId="3" fillId="0" borderId="0" xfId="0" applyNumberFormat="1" applyFont="1" applyFill="1"/>
    <xf numFmtId="0" fontId="3" fillId="0" borderId="0" xfId="0" applyFont="1" applyFill="1"/>
    <xf numFmtId="0" fontId="1" fillId="0" borderId="1" xfId="0" applyFont="1" applyFill="1" applyBorder="1"/>
    <xf numFmtId="0" fontId="1" fillId="0" borderId="2" xfId="0" applyFont="1" applyFill="1" applyBorder="1"/>
    <xf numFmtId="0" fontId="1" fillId="0" borderId="13" xfId="0" applyNumberFormat="1" applyFont="1" applyFill="1" applyBorder="1"/>
    <xf numFmtId="0" fontId="1" fillId="0" borderId="16" xfId="0" applyNumberFormat="1" applyFont="1" applyFill="1" applyBorder="1"/>
    <xf numFmtId="0" fontId="1" fillId="0" borderId="0" xfId="0" applyFont="1" applyFill="1" applyBorder="1" applyAlignment="1">
      <alignment horizontal="center" vertical="center" wrapText="1"/>
    </xf>
    <xf numFmtId="0" fontId="1" fillId="0" borderId="17" xfId="0" applyNumberFormat="1" applyFont="1" applyFill="1" applyBorder="1" applyAlignment="1">
      <alignment horizontal="center" vertical="distributed" textRotation="255" shrinkToFit="1"/>
    </xf>
    <xf numFmtId="0" fontId="1" fillId="0" borderId="9" xfId="0" applyNumberFormat="1" applyFont="1" applyFill="1" applyBorder="1" applyAlignment="1">
      <alignment horizontal="center" vertical="distributed" textRotation="255" shrinkToFit="1"/>
    </xf>
    <xf numFmtId="0" fontId="1" fillId="0" borderId="5" xfId="0" applyFont="1" applyFill="1" applyBorder="1" applyAlignment="1">
      <alignment horizontal="center"/>
    </xf>
    <xf numFmtId="0" fontId="1" fillId="0" borderId="20" xfId="0" applyNumberFormat="1" applyFont="1" applyFill="1" applyBorder="1" applyAlignment="1">
      <alignment horizontal="center" vertical="distributed" textRotation="255" shrinkToFit="1"/>
    </xf>
    <xf numFmtId="0" fontId="1" fillId="0" borderId="21" xfId="0" applyNumberFormat="1" applyFont="1" applyFill="1" applyBorder="1" applyAlignment="1">
      <alignment horizontal="center" vertical="distributed" textRotation="255" shrinkToFit="1"/>
    </xf>
    <xf numFmtId="38" fontId="6" fillId="0" borderId="0" xfId="0" applyNumberFormat="1" applyFont="1" applyFill="1" applyAlignment="1">
      <alignment horizontal="right" vertical="center" wrapText="1"/>
    </xf>
    <xf numFmtId="0" fontId="1" fillId="0" borderId="0" xfId="0" applyFont="1" applyFill="1" applyBorder="1" applyAlignment="1">
      <alignment horizontal="center"/>
    </xf>
    <xf numFmtId="0" fontId="1" fillId="0" borderId="0" xfId="0" applyNumberFormat="1" applyFont="1" applyFill="1" applyBorder="1" applyAlignment="1">
      <alignment horizontal="center" vertical="distributed" textRotation="255" shrinkToFit="1"/>
    </xf>
    <xf numFmtId="38" fontId="13" fillId="0" borderId="0" xfId="0" applyNumberFormat="1" applyFont="1" applyFill="1" applyAlignment="1">
      <alignment horizontal="right" vertical="center" wrapText="1"/>
    </xf>
    <xf numFmtId="0" fontId="5" fillId="0" borderId="0" xfId="0" applyFont="1" applyFill="1" applyBorder="1" applyAlignment="1">
      <alignment vertical="center"/>
    </xf>
    <xf numFmtId="176" fontId="5" fillId="0" borderId="9" xfId="0" applyNumberFormat="1" applyFont="1" applyFill="1" applyBorder="1" applyAlignment="1">
      <alignment horizontal="right" vertical="center" wrapText="1"/>
    </xf>
    <xf numFmtId="176" fontId="5" fillId="0" borderId="0" xfId="0" applyNumberFormat="1" applyFont="1" applyFill="1" applyBorder="1" applyAlignment="1">
      <alignment horizontal="right" vertical="center" wrapText="1"/>
    </xf>
    <xf numFmtId="38" fontId="24" fillId="0" borderId="0" xfId="0" applyNumberFormat="1" applyFont="1" applyFill="1" applyAlignment="1">
      <alignment horizontal="right" vertical="center" wrapText="1"/>
    </xf>
    <xf numFmtId="38" fontId="25" fillId="0" borderId="0" xfId="2" applyFont="1" applyFill="1" applyBorder="1" applyAlignment="1">
      <alignment vertical="center"/>
    </xf>
    <xf numFmtId="0" fontId="1" fillId="0" borderId="0" xfId="0" applyFont="1" applyFill="1" applyBorder="1" applyAlignment="1">
      <alignment vertical="center"/>
    </xf>
    <xf numFmtId="176" fontId="7" fillId="0" borderId="9" xfId="0" applyNumberFormat="1" applyFont="1" applyFill="1" applyBorder="1" applyAlignment="1">
      <alignment horizontal="right" vertical="center" wrapText="1"/>
    </xf>
    <xf numFmtId="176" fontId="7" fillId="0" borderId="0" xfId="0" applyNumberFormat="1" applyFont="1" applyFill="1" applyBorder="1" applyAlignment="1">
      <alignment horizontal="right" vertical="center" wrapText="1"/>
    </xf>
    <xf numFmtId="176" fontId="7" fillId="0" borderId="0" xfId="2" applyNumberFormat="1" applyFont="1" applyFill="1" applyBorder="1" applyAlignment="1">
      <alignment horizontal="right" vertical="center" wrapText="1"/>
    </xf>
    <xf numFmtId="178" fontId="3" fillId="0" borderId="0" xfId="0" applyNumberFormat="1" applyFont="1" applyFill="1" applyAlignment="1">
      <alignment vertical="center"/>
    </xf>
    <xf numFmtId="38" fontId="24" fillId="0" borderId="0" xfId="0" applyNumberFormat="1" applyFont="1" applyFill="1" applyAlignment="1">
      <alignment horizontal="right" wrapText="1"/>
    </xf>
    <xf numFmtId="0" fontId="1" fillId="0" borderId="11" xfId="0" applyFont="1" applyFill="1" applyBorder="1"/>
    <xf numFmtId="38" fontId="26" fillId="0" borderId="12" xfId="0" applyNumberFormat="1" applyFont="1" applyFill="1" applyBorder="1" applyAlignment="1">
      <alignment horizontal="right" wrapText="1"/>
    </xf>
    <xf numFmtId="38" fontId="26" fillId="0" borderId="11" xfId="0" applyNumberFormat="1" applyFont="1" applyFill="1" applyBorder="1" applyAlignment="1">
      <alignment horizontal="right" wrapText="1"/>
    </xf>
    <xf numFmtId="178" fontId="3" fillId="0" borderId="0" xfId="0" applyNumberFormat="1" applyFont="1" applyFill="1"/>
    <xf numFmtId="176" fontId="3" fillId="0" borderId="0" xfId="0" applyNumberFormat="1" applyFont="1" applyFill="1"/>
    <xf numFmtId="0" fontId="1" fillId="0" borderId="0" xfId="0" applyFont="1" applyFill="1" applyBorder="1"/>
    <xf numFmtId="0" fontId="1" fillId="0" borderId="14" xfId="0" applyFont="1" applyFill="1" applyBorder="1" applyAlignment="1">
      <alignment horizontal="left" vertical="center"/>
    </xf>
    <xf numFmtId="0" fontId="1" fillId="0" borderId="14" xfId="0" applyFont="1" applyFill="1" applyBorder="1" applyAlignment="1">
      <alignment horizontal="center" vertical="center"/>
    </xf>
    <xf numFmtId="0" fontId="1" fillId="0" borderId="14" xfId="0" applyFont="1" applyFill="1" applyBorder="1" applyAlignment="1">
      <alignment horizontal="right" vertical="center"/>
    </xf>
    <xf numFmtId="0" fontId="1" fillId="0" borderId="10" xfId="0" applyFont="1" applyFill="1" applyBorder="1" applyAlignment="1">
      <alignment horizontal="center" vertical="center"/>
    </xf>
    <xf numFmtId="0" fontId="1" fillId="0" borderId="18" xfId="0" applyFont="1" applyFill="1" applyBorder="1"/>
    <xf numFmtId="0" fontId="1" fillId="0" borderId="20" xfId="0" applyFont="1" applyFill="1" applyBorder="1"/>
    <xf numFmtId="0" fontId="1" fillId="0" borderId="0" xfId="0" applyFont="1" applyFill="1" applyBorder="1" applyAlignment="1">
      <alignment horizontal="right" vertical="center"/>
    </xf>
    <xf numFmtId="0" fontId="1" fillId="0" borderId="9" xfId="0" applyFont="1" applyFill="1" applyBorder="1" applyAlignment="1">
      <alignment horizontal="right" vertical="center"/>
    </xf>
    <xf numFmtId="179" fontId="1" fillId="0" borderId="0" xfId="0" applyNumberFormat="1" applyFont="1" applyFill="1" applyBorder="1" applyAlignment="1">
      <alignment horizontal="right" vertical="center" wrapText="1"/>
    </xf>
    <xf numFmtId="0" fontId="3" fillId="0" borderId="0" xfId="0" applyFont="1" applyFill="1" applyAlignment="1">
      <alignment horizontal="right" vertical="center"/>
    </xf>
    <xf numFmtId="0" fontId="5" fillId="0" borderId="0" xfId="0" applyFont="1" applyFill="1" applyBorder="1" applyAlignment="1">
      <alignment horizontal="right" vertical="center"/>
    </xf>
    <xf numFmtId="176" fontId="5" fillId="0" borderId="0" xfId="0" applyNumberFormat="1" applyFont="1" applyFill="1" applyAlignment="1">
      <alignment horizontal="right" vertical="center" wrapText="1"/>
    </xf>
    <xf numFmtId="180" fontId="5" fillId="0" borderId="0" xfId="0" applyNumberFormat="1" applyFont="1" applyFill="1" applyBorder="1" applyAlignment="1">
      <alignment horizontal="right" vertical="center" wrapText="1"/>
    </xf>
    <xf numFmtId="57" fontId="13" fillId="0" borderId="0" xfId="0" applyNumberFormat="1" applyFont="1" applyFill="1" applyAlignment="1">
      <alignment vertical="center"/>
    </xf>
    <xf numFmtId="180" fontId="5" fillId="0" borderId="0" xfId="2" applyNumberFormat="1" applyFont="1" applyFill="1" applyBorder="1" applyAlignment="1">
      <alignment horizontal="right" vertical="center" wrapText="1" shrinkToFit="1"/>
    </xf>
    <xf numFmtId="0" fontId="27" fillId="0" borderId="0" xfId="0" applyFont="1" applyFill="1" applyAlignment="1">
      <alignment vertical="center"/>
    </xf>
    <xf numFmtId="176" fontId="28" fillId="0" borderId="9" xfId="0" applyNumberFormat="1" applyFont="1" applyFill="1" applyBorder="1" applyAlignment="1">
      <alignment horizontal="right" vertical="center" wrapText="1"/>
    </xf>
    <xf numFmtId="176" fontId="28" fillId="0" borderId="0" xfId="0" applyNumberFormat="1" applyFont="1" applyFill="1" applyAlignment="1">
      <alignment horizontal="right" vertical="center" wrapText="1"/>
    </xf>
    <xf numFmtId="176" fontId="7" fillId="0" borderId="0" xfId="0" applyNumberFormat="1" applyFont="1" applyFill="1" applyAlignment="1">
      <alignment horizontal="right" vertical="center" wrapText="1"/>
    </xf>
    <xf numFmtId="176" fontId="28" fillId="0" borderId="0" xfId="0" applyNumberFormat="1" applyFont="1" applyFill="1" applyBorder="1" applyAlignment="1">
      <alignment horizontal="right" vertical="center" wrapText="1"/>
    </xf>
    <xf numFmtId="180" fontId="28" fillId="0" borderId="0" xfId="2" applyNumberFormat="1" applyFont="1" applyFill="1" applyBorder="1" applyAlignment="1">
      <alignment horizontal="right" vertical="center" wrapText="1" shrinkToFit="1"/>
    </xf>
    <xf numFmtId="0" fontId="29" fillId="0" borderId="0" xfId="0" applyFont="1" applyFill="1" applyAlignment="1">
      <alignment vertical="center"/>
    </xf>
    <xf numFmtId="176" fontId="7" fillId="0" borderId="0" xfId="2" applyNumberFormat="1" applyFont="1" applyFill="1" applyBorder="1" applyAlignment="1" applyProtection="1">
      <alignment horizontal="right" vertical="center" wrapText="1" shrinkToFit="1"/>
    </xf>
    <xf numFmtId="176" fontId="7" fillId="0" borderId="0" xfId="2" applyNumberFormat="1" applyFont="1" applyFill="1" applyBorder="1" applyAlignment="1">
      <alignment horizontal="right" vertical="center" wrapText="1" shrinkToFit="1"/>
    </xf>
    <xf numFmtId="176" fontId="7" fillId="0" borderId="0" xfId="2" quotePrefix="1" applyNumberFormat="1" applyFont="1" applyFill="1" applyBorder="1" applyAlignment="1">
      <alignment horizontal="right" vertical="center" wrapText="1" shrinkToFit="1"/>
    </xf>
    <xf numFmtId="176" fontId="7" fillId="0" borderId="0" xfId="0" applyNumberFormat="1" applyFont="1" applyFill="1" applyBorder="1" applyAlignment="1" applyProtection="1">
      <alignment horizontal="right" vertical="center" wrapText="1" shrinkToFit="1"/>
    </xf>
    <xf numFmtId="180" fontId="7" fillId="0" borderId="0" xfId="2" applyNumberFormat="1" applyFont="1" applyFill="1" applyBorder="1" applyAlignment="1">
      <alignment horizontal="right" vertical="center" wrapText="1" shrinkToFit="1"/>
    </xf>
    <xf numFmtId="181" fontId="3" fillId="0" borderId="0" xfId="0" applyNumberFormat="1" applyFont="1" applyFill="1" applyAlignment="1">
      <alignment vertical="center"/>
    </xf>
    <xf numFmtId="38" fontId="31" fillId="0" borderId="0" xfId="3" applyNumberFormat="1" applyFont="1" applyFill="1" applyBorder="1" applyAlignment="1" applyProtection="1">
      <alignment vertical="center"/>
    </xf>
    <xf numFmtId="38" fontId="31" fillId="0" borderId="0" xfId="0" applyNumberFormat="1" applyFont="1" applyFill="1" applyBorder="1" applyAlignment="1">
      <alignment vertical="center"/>
    </xf>
    <xf numFmtId="176" fontId="7" fillId="0" borderId="0" xfId="2" quotePrefix="1" applyNumberFormat="1" applyFont="1" applyFill="1" applyBorder="1" applyAlignment="1" applyProtection="1">
      <alignment horizontal="right" vertical="center" wrapText="1" shrinkToFit="1"/>
    </xf>
    <xf numFmtId="176" fontId="7" fillId="0" borderId="0" xfId="0" applyNumberFormat="1" applyFont="1" applyFill="1" applyBorder="1" applyAlignment="1">
      <alignment horizontal="right" vertical="center" wrapText="1" shrinkToFit="1"/>
    </xf>
    <xf numFmtId="176" fontId="7" fillId="0" borderId="0" xfId="0" quotePrefix="1" applyNumberFormat="1" applyFont="1" applyFill="1" applyBorder="1" applyAlignment="1" applyProtection="1">
      <alignment horizontal="right" vertical="center" wrapText="1" shrinkToFit="1"/>
    </xf>
    <xf numFmtId="0" fontId="3" fillId="0" borderId="11" xfId="0" applyFont="1" applyFill="1" applyBorder="1"/>
    <xf numFmtId="0" fontId="3" fillId="0" borderId="23" xfId="0" applyFont="1" applyFill="1" applyBorder="1"/>
    <xf numFmtId="38" fontId="24" fillId="0" borderId="11" xfId="0" applyNumberFormat="1" applyFont="1" applyFill="1" applyBorder="1" applyAlignment="1">
      <alignment horizontal="right" vertical="center" wrapText="1"/>
    </xf>
    <xf numFmtId="176" fontId="24" fillId="0" borderId="11" xfId="2" applyNumberFormat="1" applyFont="1" applyFill="1" applyBorder="1" applyAlignment="1">
      <alignment horizontal="right" vertical="center" shrinkToFit="1"/>
    </xf>
    <xf numFmtId="176" fontId="24" fillId="0" borderId="11" xfId="2" quotePrefix="1" applyNumberFormat="1" applyFont="1" applyFill="1" applyBorder="1" applyAlignment="1">
      <alignment horizontal="right" vertical="center" shrinkToFit="1"/>
    </xf>
    <xf numFmtId="176" fontId="24" fillId="0" borderId="11" xfId="0" applyNumberFormat="1" applyFont="1" applyFill="1" applyBorder="1" applyAlignment="1" applyProtection="1">
      <alignment vertical="center" shrinkToFit="1"/>
    </xf>
    <xf numFmtId="181" fontId="24" fillId="0" borderId="11" xfId="2" quotePrefix="1" applyNumberFormat="1" applyFont="1" applyFill="1" applyBorder="1" applyAlignment="1">
      <alignment horizontal="right" vertical="center" shrinkToFit="1"/>
    </xf>
    <xf numFmtId="0" fontId="3" fillId="0" borderId="0" xfId="0" applyFont="1" applyFill="1" applyBorder="1"/>
    <xf numFmtId="38" fontId="24" fillId="0" borderId="0" xfId="0" applyNumberFormat="1" applyFont="1" applyFill="1" applyBorder="1" applyAlignment="1">
      <alignment horizontal="right" vertical="center" wrapText="1"/>
    </xf>
    <xf numFmtId="176" fontId="24" fillId="0" borderId="0" xfId="2" applyNumberFormat="1" applyFont="1" applyFill="1" applyBorder="1" applyAlignment="1">
      <alignment horizontal="right" vertical="center" shrinkToFit="1"/>
    </xf>
    <xf numFmtId="176" fontId="24" fillId="0" borderId="0" xfId="2" quotePrefix="1" applyNumberFormat="1" applyFont="1" applyFill="1" applyBorder="1" applyAlignment="1">
      <alignment horizontal="right" vertical="center" shrinkToFit="1"/>
    </xf>
    <xf numFmtId="3" fontId="3" fillId="0" borderId="0" xfId="0" applyNumberFormat="1" applyFont="1" applyFill="1"/>
    <xf numFmtId="181" fontId="24" fillId="0" borderId="0" xfId="0" applyNumberFormat="1" applyFont="1" applyFill="1" applyBorder="1" applyAlignment="1">
      <alignment horizontal="right" vertical="center" wrapText="1"/>
    </xf>
    <xf numFmtId="0" fontId="3" fillId="0" borderId="0" xfId="0" applyFont="1" applyFill="1" applyBorder="1" applyAlignment="1">
      <alignment horizontal="right" vertical="center"/>
    </xf>
    <xf numFmtId="179" fontId="3" fillId="0" borderId="0" xfId="0" applyNumberFormat="1" applyFont="1" applyFill="1" applyAlignment="1">
      <alignment wrapText="1"/>
    </xf>
    <xf numFmtId="0" fontId="0" fillId="0" borderId="0" xfId="0" applyFont="1" applyFill="1"/>
    <xf numFmtId="38" fontId="1" fillId="0" borderId="0" xfId="2" applyFont="1" applyFill="1" applyAlignment="1">
      <alignment vertical="center"/>
    </xf>
    <xf numFmtId="38" fontId="1" fillId="0" borderId="0" xfId="2" applyFont="1" applyFill="1" applyAlignment="1">
      <alignment horizontal="right" vertical="center"/>
    </xf>
    <xf numFmtId="38" fontId="3" fillId="0" borderId="0" xfId="2" applyFont="1" applyFill="1" applyAlignment="1">
      <alignment vertical="center"/>
    </xf>
    <xf numFmtId="38" fontId="32" fillId="0" borderId="0" xfId="2" applyFont="1" applyFill="1" applyAlignment="1">
      <alignment vertical="center"/>
    </xf>
    <xf numFmtId="38" fontId="1" fillId="0" borderId="14" xfId="2" applyFont="1" applyFill="1" applyBorder="1" applyAlignment="1">
      <alignment horizontal="distributed" vertical="center" wrapText="1" justifyLastLine="1"/>
    </xf>
    <xf numFmtId="38" fontId="1" fillId="0" borderId="15" xfId="2" applyFont="1" applyFill="1" applyBorder="1" applyAlignment="1">
      <alignment horizontal="distributed" vertical="center" wrapText="1" justifyLastLine="1"/>
    </xf>
    <xf numFmtId="38" fontId="1" fillId="0" borderId="4" xfId="2" applyFont="1" applyFill="1" applyBorder="1" applyAlignment="1">
      <alignment horizontal="distributed" vertical="center" wrapText="1" justifyLastLine="1"/>
    </xf>
    <xf numFmtId="38" fontId="1" fillId="0" borderId="3" xfId="2" applyFont="1" applyFill="1" applyBorder="1" applyAlignment="1">
      <alignment horizontal="distributed" vertical="center" wrapText="1" justifyLastLine="1"/>
    </xf>
    <xf numFmtId="38" fontId="3" fillId="0" borderId="0" xfId="2" applyFont="1" applyFill="1" applyAlignment="1">
      <alignment horizontal="center" vertical="center" wrapText="1"/>
    </xf>
    <xf numFmtId="38" fontId="32" fillId="0" borderId="0" xfId="2" applyFont="1" applyFill="1" applyAlignment="1">
      <alignment horizontal="center" vertical="center" wrapText="1"/>
    </xf>
    <xf numFmtId="38" fontId="1" fillId="0" borderId="22" xfId="2" applyFont="1" applyFill="1" applyBorder="1" applyAlignment="1">
      <alignment horizontal="center" vertical="center" wrapText="1"/>
    </xf>
    <xf numFmtId="38" fontId="1" fillId="0" borderId="19" xfId="2" applyFont="1" applyFill="1" applyBorder="1" applyAlignment="1">
      <alignment horizontal="right" vertical="center"/>
    </xf>
    <xf numFmtId="38" fontId="1" fillId="0" borderId="22" xfId="2" applyFont="1" applyFill="1" applyBorder="1" applyAlignment="1">
      <alignment horizontal="right" vertical="center"/>
    </xf>
    <xf numFmtId="38" fontId="3" fillId="0" borderId="0" xfId="2" applyFont="1" applyFill="1" applyAlignment="1">
      <alignment horizontal="right" vertical="center"/>
    </xf>
    <xf numFmtId="38" fontId="32" fillId="0" borderId="0" xfId="2" applyFont="1" applyFill="1" applyAlignment="1">
      <alignment horizontal="right" vertical="center"/>
    </xf>
    <xf numFmtId="38" fontId="4" fillId="0" borderId="0" xfId="2" applyFont="1" applyFill="1" applyAlignment="1">
      <alignment horizontal="right" vertical="center"/>
    </xf>
    <xf numFmtId="176" fontId="5" fillId="0" borderId="9" xfId="2" applyNumberFormat="1" applyFont="1" applyFill="1" applyBorder="1" applyAlignment="1">
      <alignment horizontal="right" vertical="center" wrapText="1"/>
    </xf>
    <xf numFmtId="176" fontId="5" fillId="0" borderId="0" xfId="2" applyNumberFormat="1" applyFont="1" applyFill="1" applyBorder="1" applyAlignment="1">
      <alignment horizontal="right" vertical="center" wrapText="1"/>
    </xf>
    <xf numFmtId="38" fontId="3" fillId="0" borderId="0" xfId="2" applyFont="1" applyFill="1" applyAlignment="1">
      <alignment vertical="center" wrapText="1"/>
    </xf>
    <xf numFmtId="176" fontId="7" fillId="0" borderId="9" xfId="2" applyNumberFormat="1" applyFont="1" applyFill="1" applyBorder="1" applyAlignment="1">
      <alignment horizontal="right" vertical="center" wrapText="1"/>
    </xf>
    <xf numFmtId="38" fontId="1" fillId="0" borderId="0" xfId="2" applyFont="1" applyFill="1" applyBorder="1" applyAlignment="1">
      <alignment horizontal="distributed" vertical="center"/>
    </xf>
    <xf numFmtId="38" fontId="1" fillId="0" borderId="0" xfId="2" applyFont="1" applyFill="1" applyAlignment="1">
      <alignment horizontal="distributed" vertical="center"/>
    </xf>
    <xf numFmtId="38" fontId="1" fillId="0" borderId="0" xfId="2" applyFont="1" applyFill="1" applyBorder="1" applyAlignment="1">
      <alignment horizontal="distributed" vertical="center" shrinkToFit="1"/>
    </xf>
    <xf numFmtId="38" fontId="3" fillId="0" borderId="11" xfId="2" applyFont="1" applyFill="1" applyBorder="1" applyAlignment="1">
      <alignment vertical="center"/>
    </xf>
    <xf numFmtId="38" fontId="3" fillId="0" borderId="23" xfId="2" applyFont="1" applyFill="1" applyBorder="1" applyAlignment="1">
      <alignment vertical="center"/>
    </xf>
    <xf numFmtId="176" fontId="24" fillId="0" borderId="11" xfId="2" applyNumberFormat="1" applyFont="1" applyFill="1" applyBorder="1" applyAlignment="1">
      <alignment horizontal="right" vertical="center"/>
    </xf>
    <xf numFmtId="176" fontId="24" fillId="0" borderId="1" xfId="0" applyNumberFormat="1" applyFont="1" applyFill="1" applyBorder="1" applyAlignment="1">
      <alignment horizontal="right" vertical="center"/>
    </xf>
    <xf numFmtId="176" fontId="24" fillId="0" borderId="0" xfId="0" applyNumberFormat="1" applyFont="1" applyFill="1" applyBorder="1" applyAlignment="1">
      <alignment horizontal="right" vertical="center"/>
    </xf>
    <xf numFmtId="0" fontId="3" fillId="0" borderId="0" xfId="0" applyFont="1" applyFill="1" applyAlignment="1">
      <alignment vertical="center" wrapText="1"/>
    </xf>
    <xf numFmtId="0" fontId="1" fillId="0" borderId="19" xfId="0" applyFont="1" applyFill="1" applyBorder="1"/>
    <xf numFmtId="0" fontId="1" fillId="0" borderId="17" xfId="0" applyFont="1" applyFill="1" applyBorder="1" applyAlignment="1">
      <alignment vertical="distributed" textRotation="255" wrapText="1"/>
    </xf>
    <xf numFmtId="0" fontId="1" fillId="0" borderId="17" xfId="0" applyFont="1" applyFill="1" applyBorder="1" applyAlignment="1">
      <alignment vertical="distributed" textRotation="255" shrinkToFit="1"/>
    </xf>
    <xf numFmtId="0" fontId="1" fillId="0" borderId="9" xfId="0" applyFont="1" applyFill="1" applyBorder="1" applyAlignment="1">
      <alignment vertical="distributed" textRotation="255" wrapText="1"/>
    </xf>
    <xf numFmtId="0" fontId="3" fillId="0" borderId="0" xfId="0" applyFont="1" applyFill="1" applyAlignment="1">
      <alignment vertical="top" textRotation="255" wrapText="1"/>
    </xf>
    <xf numFmtId="0" fontId="1" fillId="0" borderId="6" xfId="0" applyFont="1" applyFill="1" applyBorder="1"/>
    <xf numFmtId="0" fontId="1" fillId="0" borderId="9" xfId="0" applyFont="1" applyFill="1" applyBorder="1" applyAlignment="1">
      <alignment horizontal="center"/>
    </xf>
    <xf numFmtId="0" fontId="4" fillId="0" borderId="10" xfId="0" applyFont="1" applyFill="1" applyBorder="1" applyAlignment="1">
      <alignment horizontal="right" vertical="center"/>
    </xf>
    <xf numFmtId="182" fontId="5" fillId="0" borderId="0" xfId="0" applyNumberFormat="1" applyFont="1" applyFill="1" applyAlignment="1">
      <alignment horizontal="right" vertical="center"/>
    </xf>
    <xf numFmtId="0" fontId="6" fillId="0" borderId="0" xfId="0" applyFont="1" applyFill="1"/>
    <xf numFmtId="0" fontId="1" fillId="0" borderId="0" xfId="0" applyFont="1" applyFill="1" applyAlignment="1">
      <alignment horizontal="distributed" vertical="center"/>
    </xf>
    <xf numFmtId="182" fontId="7" fillId="0" borderId="0" xfId="0" quotePrefix="1" applyNumberFormat="1" applyFont="1" applyFill="1" applyBorder="1" applyAlignment="1">
      <alignment horizontal="right" vertical="center"/>
    </xf>
    <xf numFmtId="182" fontId="1" fillId="0" borderId="0" xfId="0" applyNumberFormat="1" applyFont="1" applyFill="1" applyAlignment="1">
      <alignment horizontal="right" vertical="center"/>
    </xf>
    <xf numFmtId="0" fontId="3" fillId="0" borderId="0" xfId="0" applyFont="1" applyFill="1" applyAlignment="1">
      <alignment wrapText="1"/>
    </xf>
    <xf numFmtId="0" fontId="1" fillId="0" borderId="10" xfId="0" applyFont="1" applyFill="1" applyBorder="1"/>
    <xf numFmtId="0" fontId="1" fillId="0" borderId="9" xfId="0" applyFont="1" applyFill="1" applyBorder="1"/>
    <xf numFmtId="0" fontId="1" fillId="0" borderId="17" xfId="0" applyFont="1" applyFill="1" applyBorder="1" applyAlignment="1">
      <alignment vertical="distributed" textRotation="255"/>
    </xf>
    <xf numFmtId="0" fontId="1" fillId="0" borderId="5" xfId="0" applyFont="1" applyFill="1" applyBorder="1"/>
    <xf numFmtId="0" fontId="1" fillId="0" borderId="20" xfId="0" applyFont="1" applyFill="1" applyBorder="1" applyAlignment="1"/>
    <xf numFmtId="182" fontId="5" fillId="0" borderId="0" xfId="0" applyNumberFormat="1" applyFont="1" applyFill="1" applyBorder="1" applyAlignment="1">
      <alignment vertical="center" wrapText="1"/>
    </xf>
    <xf numFmtId="182" fontId="3" fillId="0" borderId="11" xfId="0" applyNumberFormat="1" applyFont="1" applyFill="1" applyBorder="1"/>
    <xf numFmtId="38" fontId="1" fillId="0" borderId="0" xfId="2" applyFont="1" applyFill="1"/>
    <xf numFmtId="0" fontId="33" fillId="0" borderId="0" xfId="0" applyFont="1" applyFill="1"/>
    <xf numFmtId="38" fontId="3" fillId="0" borderId="0" xfId="2" applyFont="1" applyFill="1"/>
    <xf numFmtId="38" fontId="1" fillId="0" borderId="2" xfId="2" applyFont="1" applyFill="1" applyBorder="1" applyAlignment="1">
      <alignment horizontal="center" vertical="center"/>
    </xf>
    <xf numFmtId="38" fontId="1" fillId="0" borderId="10" xfId="2" applyFont="1" applyFill="1" applyBorder="1" applyAlignment="1">
      <alignment horizontal="center" vertical="center"/>
    </xf>
    <xf numFmtId="38" fontId="1" fillId="0" borderId="18" xfId="2" applyFont="1" applyFill="1" applyBorder="1"/>
    <xf numFmtId="38" fontId="1" fillId="0" borderId="19" xfId="2" applyFont="1" applyFill="1" applyBorder="1"/>
    <xf numFmtId="38" fontId="1" fillId="0" borderId="24" xfId="2" applyFont="1" applyFill="1" applyBorder="1"/>
    <xf numFmtId="38" fontId="1" fillId="0" borderId="18" xfId="2" applyFont="1" applyFill="1" applyBorder="1" applyAlignment="1"/>
    <xf numFmtId="38" fontId="1" fillId="0" borderId="0" xfId="2" applyFont="1" applyFill="1" applyBorder="1" applyAlignment="1">
      <alignment horizontal="center" vertical="center"/>
    </xf>
    <xf numFmtId="38" fontId="1" fillId="0" borderId="18" xfId="2" applyFont="1" applyFill="1" applyBorder="1" applyAlignment="1">
      <alignment vertical="center"/>
    </xf>
    <xf numFmtId="38" fontId="1" fillId="0" borderId="24" xfId="2" applyFont="1" applyFill="1" applyBorder="1" applyAlignment="1">
      <alignment horizontal="center" vertical="center"/>
    </xf>
    <xf numFmtId="38" fontId="1" fillId="0" borderId="22" xfId="2" applyFont="1" applyFill="1" applyBorder="1" applyAlignment="1">
      <alignment horizontal="center" vertical="center"/>
    </xf>
    <xf numFmtId="38" fontId="1" fillId="0" borderId="17" xfId="2" applyFont="1" applyFill="1" applyBorder="1" applyAlignment="1">
      <alignment horizontal="center" vertical="center"/>
    </xf>
    <xf numFmtId="38" fontId="1" fillId="0" borderId="10" xfId="2" applyFont="1" applyFill="1" applyBorder="1" applyAlignment="1">
      <alignment horizontal="center" vertical="center" textRotation="255"/>
    </xf>
    <xf numFmtId="38" fontId="1" fillId="0" borderId="0" xfId="2" applyFont="1" applyFill="1" applyBorder="1" applyAlignment="1">
      <alignment horizontal="center" vertical="center" textRotation="255"/>
    </xf>
    <xf numFmtId="38" fontId="1" fillId="0" borderId="5" xfId="2" applyFont="1" applyFill="1" applyBorder="1"/>
    <xf numFmtId="38" fontId="1" fillId="0" borderId="20" xfId="2" applyFont="1" applyFill="1" applyBorder="1"/>
    <xf numFmtId="38" fontId="1" fillId="0" borderId="21" xfId="2" applyFont="1" applyFill="1" applyBorder="1"/>
    <xf numFmtId="38" fontId="1" fillId="0" borderId="6" xfId="2" applyFont="1" applyFill="1" applyBorder="1"/>
    <xf numFmtId="38" fontId="1" fillId="0" borderId="0" xfId="2" applyFont="1" applyFill="1" applyBorder="1"/>
    <xf numFmtId="38" fontId="1" fillId="0" borderId="9" xfId="2" applyFont="1" applyFill="1" applyBorder="1"/>
    <xf numFmtId="0" fontId="8" fillId="0" borderId="0" xfId="0" applyFont="1" applyFill="1"/>
    <xf numFmtId="38" fontId="4" fillId="0" borderId="0" xfId="2" applyFont="1" applyFill="1" applyBorder="1" applyAlignment="1">
      <alignment horizontal="right"/>
    </xf>
    <xf numFmtId="38" fontId="5" fillId="0" borderId="0" xfId="2" applyFont="1" applyFill="1" applyBorder="1" applyAlignment="1">
      <alignment horizontal="right"/>
    </xf>
    <xf numFmtId="38" fontId="5" fillId="0" borderId="9" xfId="2" applyFont="1" applyFill="1" applyBorder="1" applyAlignment="1">
      <alignment horizontal="right"/>
    </xf>
    <xf numFmtId="38" fontId="13" fillId="0" borderId="0" xfId="2" applyFont="1" applyFill="1"/>
    <xf numFmtId="38" fontId="5" fillId="0" borderId="10" xfId="2" applyFont="1" applyFill="1" applyBorder="1" applyAlignment="1">
      <alignment horizontal="right"/>
    </xf>
    <xf numFmtId="38" fontId="4" fillId="0" borderId="0" xfId="2" applyFont="1" applyFill="1" applyBorder="1" applyAlignment="1">
      <alignment horizontal="distributed"/>
    </xf>
    <xf numFmtId="38" fontId="5" fillId="0" borderId="10" xfId="2" applyFont="1" applyFill="1" applyBorder="1" applyAlignment="1">
      <alignment horizontal="distributed"/>
    </xf>
    <xf numFmtId="38" fontId="35" fillId="0" borderId="0" xfId="2" applyFont="1" applyFill="1" applyBorder="1" applyAlignment="1">
      <alignment horizontal="right"/>
    </xf>
    <xf numFmtId="0" fontId="35" fillId="0" borderId="0" xfId="0" applyFont="1" applyFill="1"/>
    <xf numFmtId="0" fontId="35" fillId="0" borderId="0" xfId="0" applyFont="1" applyFill="1" applyAlignment="1">
      <alignment horizontal="center"/>
    </xf>
    <xf numFmtId="38" fontId="1" fillId="0" borderId="0" xfId="2" applyFont="1" applyFill="1" applyBorder="1" applyAlignment="1">
      <alignment horizontal="distributed"/>
    </xf>
    <xf numFmtId="38" fontId="1" fillId="0" borderId="10" xfId="2" applyFont="1" applyFill="1" applyBorder="1" applyAlignment="1">
      <alignment horizontal="distributed"/>
    </xf>
    <xf numFmtId="182" fontId="7" fillId="0" borderId="0" xfId="0" applyNumberFormat="1" applyFont="1" applyFill="1" applyBorder="1" applyAlignment="1" applyProtection="1">
      <alignment horizontal="right" vertical="center"/>
    </xf>
    <xf numFmtId="182" fontId="7" fillId="0" borderId="0" xfId="0" applyNumberFormat="1" applyFont="1" applyFill="1" applyBorder="1" applyAlignment="1">
      <alignment horizontal="right" vertical="center"/>
    </xf>
    <xf numFmtId="182" fontId="7" fillId="0" borderId="0" xfId="2" applyNumberFormat="1" applyFont="1" applyFill="1" applyBorder="1" applyAlignment="1">
      <alignment horizontal="right" vertical="center"/>
    </xf>
    <xf numFmtId="182" fontId="28" fillId="0" borderId="0" xfId="2" applyNumberFormat="1" applyFont="1" applyFill="1" applyBorder="1" applyAlignment="1">
      <alignment horizontal="right" vertical="center"/>
    </xf>
    <xf numFmtId="182" fontId="28" fillId="0" borderId="0" xfId="0" applyNumberFormat="1" applyFont="1" applyFill="1" applyBorder="1" applyAlignment="1" applyProtection="1">
      <alignment horizontal="right" vertical="center"/>
    </xf>
    <xf numFmtId="182" fontId="7" fillId="0" borderId="0" xfId="0" applyNumberFormat="1" applyFont="1" applyFill="1" applyBorder="1"/>
    <xf numFmtId="38" fontId="1" fillId="0" borderId="11" xfId="2" applyFont="1" applyFill="1" applyBorder="1"/>
    <xf numFmtId="38" fontId="1" fillId="0" borderId="23" xfId="2" applyFont="1" applyFill="1" applyBorder="1"/>
    <xf numFmtId="38" fontId="7" fillId="0" borderId="0" xfId="2" applyFont="1" applyFill="1" applyBorder="1" applyAlignment="1">
      <alignment horizontal="right"/>
    </xf>
    <xf numFmtId="38" fontId="33" fillId="0" borderId="0" xfId="2" applyFont="1" applyFill="1"/>
    <xf numFmtId="38" fontId="3" fillId="0" borderId="0" xfId="2" applyFont="1" applyFill="1" applyBorder="1" applyAlignment="1">
      <alignment horizontal="right"/>
    </xf>
    <xf numFmtId="38" fontId="0" fillId="0" borderId="0" xfId="2" applyFont="1" applyFill="1"/>
    <xf numFmtId="38" fontId="24" fillId="0" borderId="0" xfId="2" applyFont="1" applyFill="1" applyBorder="1" applyAlignment="1">
      <alignment horizontal="right"/>
    </xf>
    <xf numFmtId="38" fontId="8" fillId="0" borderId="0" xfId="2" applyFont="1" applyFill="1"/>
    <xf numFmtId="38" fontId="3" fillId="0" borderId="0" xfId="2" applyFont="1" applyFill="1" applyBorder="1"/>
    <xf numFmtId="0" fontId="1" fillId="0" borderId="2" xfId="0" applyFont="1" applyFill="1" applyBorder="1" applyAlignment="1">
      <alignment horizontal="distributed" vertical="center" justifyLastLine="1"/>
    </xf>
    <xf numFmtId="0" fontId="1" fillId="0" borderId="10" xfId="0" applyFont="1" applyFill="1" applyBorder="1" applyAlignment="1">
      <alignment horizontal="distributed" vertical="center" justifyLastLine="1"/>
    </xf>
    <xf numFmtId="0" fontId="1" fillId="0" borderId="6" xfId="0" applyFont="1" applyFill="1" applyBorder="1" applyAlignment="1">
      <alignment horizontal="distributed" vertical="center" justifyLastLine="1"/>
    </xf>
    <xf numFmtId="0" fontId="1" fillId="0" borderId="7" xfId="0" applyFont="1" applyFill="1" applyBorder="1" applyAlignment="1">
      <alignment horizontal="distributed" vertical="center" justifyLastLine="1"/>
    </xf>
    <xf numFmtId="0" fontId="1" fillId="0" borderId="7" xfId="0" applyFont="1" applyFill="1" applyBorder="1" applyAlignment="1">
      <alignment horizontal="center" vertical="center" justifyLastLine="1"/>
    </xf>
    <xf numFmtId="0" fontId="1" fillId="0" borderId="8" xfId="0" applyFont="1" applyFill="1" applyBorder="1" applyAlignment="1">
      <alignment horizontal="distributed" vertical="center" justifyLastLine="1"/>
    </xf>
    <xf numFmtId="0" fontId="1" fillId="0" borderId="22" xfId="0" applyFont="1" applyFill="1" applyBorder="1" applyAlignment="1">
      <alignment horizontal="center" vertical="center"/>
    </xf>
    <xf numFmtId="0" fontId="1" fillId="0" borderId="24" xfId="0" applyFont="1" applyFill="1" applyBorder="1" applyAlignment="1">
      <alignment horizontal="center" vertical="center"/>
    </xf>
    <xf numFmtId="0" fontId="4" fillId="0" borderId="0" xfId="0" applyFont="1" applyFill="1" applyBorder="1" applyAlignment="1">
      <alignment horizontal="distributed" vertical="center"/>
    </xf>
    <xf numFmtId="0" fontId="5" fillId="0" borderId="10" xfId="0" applyFont="1" applyFill="1" applyBorder="1" applyAlignment="1">
      <alignment horizontal="right" vertical="center"/>
    </xf>
    <xf numFmtId="176" fontId="11" fillId="0" borderId="0" xfId="0" applyNumberFormat="1" applyFont="1" applyFill="1" applyBorder="1" applyAlignment="1">
      <alignment horizontal="right" vertical="center"/>
    </xf>
    <xf numFmtId="0" fontId="4" fillId="0" borderId="0" xfId="0" applyFont="1" applyFill="1" applyBorder="1" applyAlignment="1">
      <alignment vertical="center"/>
    </xf>
    <xf numFmtId="0" fontId="5" fillId="0" borderId="10" xfId="0" applyFont="1" applyFill="1" applyBorder="1" applyAlignment="1">
      <alignment vertical="center"/>
    </xf>
    <xf numFmtId="0" fontId="3" fillId="0" borderId="11" xfId="0" applyFont="1" applyFill="1" applyBorder="1" applyAlignment="1">
      <alignment horizontal="distributed" vertical="center"/>
    </xf>
    <xf numFmtId="0" fontId="3" fillId="0" borderId="23" xfId="0" applyFont="1" applyFill="1" applyBorder="1" applyAlignment="1">
      <alignment horizontal="distributed" vertical="center"/>
    </xf>
    <xf numFmtId="0" fontId="24" fillId="0" borderId="11" xfId="0" applyFont="1" applyFill="1" applyBorder="1" applyAlignment="1">
      <alignment horizontal="right" vertical="center"/>
    </xf>
    <xf numFmtId="0" fontId="24" fillId="0" borderId="0" xfId="0" applyFont="1" applyFill="1" applyAlignment="1">
      <alignment horizontal="right" vertical="center"/>
    </xf>
    <xf numFmtId="176" fontId="3" fillId="0" borderId="0" xfId="0" applyNumberFormat="1" applyFont="1" applyFill="1" applyAlignment="1">
      <alignment vertical="center"/>
    </xf>
    <xf numFmtId="0" fontId="1" fillId="0" borderId="24" xfId="0" applyFont="1" applyFill="1" applyBorder="1" applyAlignment="1">
      <alignment horizontal="right" vertical="center"/>
    </xf>
    <xf numFmtId="0" fontId="9" fillId="0" borderId="0" xfId="0" applyFont="1" applyFill="1" applyAlignment="1">
      <alignment horizontal="right" vertical="center" shrinkToFit="1"/>
    </xf>
    <xf numFmtId="38" fontId="7" fillId="0" borderId="9" xfId="0" applyNumberFormat="1" applyFont="1" applyFill="1" applyBorder="1" applyAlignment="1">
      <alignment vertical="center" wrapText="1"/>
    </xf>
    <xf numFmtId="38" fontId="7" fillId="0" borderId="0" xfId="0" applyNumberFormat="1" applyFont="1" applyFill="1" applyBorder="1" applyAlignment="1">
      <alignment vertical="center" wrapText="1"/>
    </xf>
    <xf numFmtId="183" fontId="7" fillId="0" borderId="0" xfId="0" applyNumberFormat="1" applyFont="1" applyFill="1" applyBorder="1" applyAlignment="1">
      <alignment vertical="center" wrapText="1"/>
    </xf>
    <xf numFmtId="183" fontId="3" fillId="0" borderId="0" xfId="0" applyNumberFormat="1" applyFont="1" applyFill="1" applyBorder="1" applyAlignment="1">
      <alignment vertical="center" wrapText="1"/>
    </xf>
    <xf numFmtId="0" fontId="3" fillId="0" borderId="3" xfId="0" applyFont="1" applyFill="1" applyBorder="1" applyAlignment="1">
      <alignment horizontal="distributed" vertical="center" wrapText="1" justifyLastLine="1"/>
    </xf>
    <xf numFmtId="0" fontId="5" fillId="0" borderId="0" xfId="0" applyFont="1" applyFill="1" applyBorder="1" applyAlignment="1">
      <alignment horizontal="distributed" vertical="center"/>
    </xf>
    <xf numFmtId="184" fontId="5" fillId="0" borderId="9" xfId="0" applyNumberFormat="1" applyFont="1" applyFill="1" applyBorder="1" applyAlignment="1">
      <alignment vertical="center" wrapText="1"/>
    </xf>
    <xf numFmtId="184" fontId="5" fillId="0" borderId="0" xfId="0" applyNumberFormat="1" applyFont="1" applyFill="1" applyBorder="1" applyAlignment="1">
      <alignment vertical="center" wrapText="1"/>
    </xf>
    <xf numFmtId="184" fontId="5" fillId="0" borderId="0" xfId="0" applyNumberFormat="1" applyFont="1" applyFill="1" applyBorder="1" applyAlignment="1">
      <alignment horizontal="right" vertical="center" wrapText="1"/>
    </xf>
    <xf numFmtId="184" fontId="1" fillId="0" borderId="0" xfId="0" applyNumberFormat="1" applyFont="1" applyFill="1" applyBorder="1" applyAlignment="1">
      <alignment horizontal="distributed" vertical="center"/>
    </xf>
    <xf numFmtId="184" fontId="1" fillId="0" borderId="0" xfId="0" applyNumberFormat="1" applyFont="1" applyFill="1" applyBorder="1" applyAlignment="1">
      <alignment horizontal="left" vertical="center"/>
    </xf>
    <xf numFmtId="0" fontId="1" fillId="0" borderId="11" xfId="0" applyFont="1" applyFill="1" applyBorder="1" applyAlignment="1">
      <alignment horizontal="distributed" vertical="center"/>
    </xf>
    <xf numFmtId="184" fontId="7" fillId="0" borderId="12" xfId="0" applyNumberFormat="1" applyFont="1" applyFill="1" applyBorder="1" applyAlignment="1">
      <alignment vertical="center" wrapText="1"/>
    </xf>
    <xf numFmtId="184" fontId="7" fillId="0" borderId="11" xfId="0" applyNumberFormat="1" applyFont="1" applyFill="1" applyBorder="1" applyAlignment="1">
      <alignment vertical="center" wrapText="1"/>
    </xf>
    <xf numFmtId="0" fontId="3" fillId="0" borderId="0" xfId="0" applyFont="1" applyFill="1" applyAlignment="1">
      <alignment horizontal="left" vertical="center"/>
    </xf>
    <xf numFmtId="0" fontId="1" fillId="0" borderId="7" xfId="0" applyFont="1" applyFill="1" applyBorder="1" applyAlignment="1">
      <alignment horizontal="distributed" vertical="center" textRotation="255" justifyLastLine="1"/>
    </xf>
    <xf numFmtId="0" fontId="1" fillId="0" borderId="8" xfId="0" applyFont="1" applyFill="1" applyBorder="1" applyAlignment="1">
      <alignment horizontal="distributed" vertical="center" textRotation="255" justifyLastLine="1"/>
    </xf>
    <xf numFmtId="0" fontId="3" fillId="0" borderId="9" xfId="0" applyFont="1" applyFill="1" applyBorder="1" applyAlignment="1">
      <alignment horizontal="right" vertical="center" shrinkToFit="1"/>
    </xf>
    <xf numFmtId="0" fontId="3" fillId="0" borderId="0" xfId="0" applyFont="1" applyFill="1" applyBorder="1" applyAlignment="1">
      <alignment horizontal="right" vertical="center" shrinkToFit="1"/>
    </xf>
    <xf numFmtId="0" fontId="3" fillId="0" borderId="0" xfId="0" applyFont="1" applyFill="1" applyAlignment="1">
      <alignment horizontal="right" vertical="center" shrinkToFit="1"/>
    </xf>
    <xf numFmtId="0" fontId="13" fillId="0" borderId="0" xfId="0" applyFont="1" applyFill="1" applyAlignment="1">
      <alignment horizontal="right" vertical="center"/>
    </xf>
    <xf numFmtId="176" fontId="5" fillId="0" borderId="9" xfId="0" applyNumberFormat="1" applyFont="1" applyFill="1" applyBorder="1" applyAlignment="1">
      <alignment horizontal="right" vertical="center" shrinkToFit="1"/>
    </xf>
    <xf numFmtId="176" fontId="5" fillId="0" borderId="0" xfId="0" applyNumberFormat="1" applyFont="1" applyFill="1" applyBorder="1" applyAlignment="1">
      <alignment horizontal="right" vertical="center" shrinkToFit="1"/>
    </xf>
    <xf numFmtId="176" fontId="5" fillId="0" borderId="0" xfId="0" applyNumberFormat="1" applyFont="1" applyFill="1" applyAlignment="1">
      <alignment horizontal="right" vertical="center" shrinkToFit="1"/>
    </xf>
    <xf numFmtId="0" fontId="6" fillId="0" borderId="0" xfId="0" applyFont="1" applyFill="1" applyAlignment="1">
      <alignment horizontal="right" vertical="distributed"/>
    </xf>
    <xf numFmtId="0" fontId="3" fillId="0" borderId="0" xfId="0" applyFont="1" applyFill="1" applyAlignment="1">
      <alignment horizontal="distributed" vertical="center"/>
    </xf>
    <xf numFmtId="0" fontId="9" fillId="0" borderId="0" xfId="0" applyFont="1" applyFill="1" applyAlignment="1">
      <alignment horizontal="center" vertical="center"/>
    </xf>
    <xf numFmtId="0" fontId="3" fillId="0" borderId="10" xfId="0" applyFont="1" applyFill="1" applyBorder="1" applyAlignment="1">
      <alignment horizontal="distributed" vertical="center"/>
    </xf>
    <xf numFmtId="178" fontId="36" fillId="0" borderId="12" xfId="0" applyNumberFormat="1" applyFont="1" applyFill="1" applyBorder="1" applyAlignment="1">
      <alignment horizontal="right" vertical="center" shrinkToFit="1"/>
    </xf>
    <xf numFmtId="178" fontId="36" fillId="0" borderId="11" xfId="0" applyNumberFormat="1" applyFont="1" applyFill="1" applyBorder="1" applyAlignment="1">
      <alignment horizontal="right" vertical="center" shrinkToFit="1"/>
    </xf>
    <xf numFmtId="178" fontId="36" fillId="0" borderId="11" xfId="0" applyNumberFormat="1" applyFont="1" applyFill="1" applyBorder="1" applyAlignment="1">
      <alignment horizontal="left" vertical="center" shrinkToFit="1"/>
    </xf>
    <xf numFmtId="0" fontId="9" fillId="0" borderId="0" xfId="0" applyFont="1" applyFill="1" applyAlignment="1">
      <alignment horizontal="left" vertical="center"/>
    </xf>
    <xf numFmtId="184" fontId="1" fillId="0" borderId="0" xfId="0" applyNumberFormat="1" applyFont="1" applyFill="1" applyAlignment="1">
      <alignment vertical="center"/>
    </xf>
    <xf numFmtId="184" fontId="1" fillId="0" borderId="0" xfId="0" applyNumberFormat="1" applyFont="1" applyFill="1" applyAlignment="1">
      <alignment horizontal="right" vertical="center"/>
    </xf>
    <xf numFmtId="184" fontId="3" fillId="0" borderId="0" xfId="0" applyNumberFormat="1" applyFont="1" applyFill="1" applyAlignment="1">
      <alignment vertical="center"/>
    </xf>
    <xf numFmtId="184" fontId="1" fillId="0" borderId="2" xfId="0" applyNumberFormat="1" applyFont="1" applyFill="1" applyBorder="1" applyAlignment="1">
      <alignment horizontal="distributed" vertical="center" justifyLastLine="1"/>
    </xf>
    <xf numFmtId="184" fontId="1" fillId="0" borderId="10" xfId="0" applyNumberFormat="1" applyFont="1" applyFill="1" applyBorder="1" applyAlignment="1">
      <alignment horizontal="distributed" vertical="center" justifyLastLine="1"/>
    </xf>
    <xf numFmtId="184" fontId="1" fillId="0" borderId="18" xfId="0" applyNumberFormat="1" applyFont="1" applyFill="1" applyBorder="1" applyAlignment="1">
      <alignment horizontal="distributed" vertical="center" justifyLastLine="1"/>
    </xf>
    <xf numFmtId="184" fontId="1" fillId="0" borderId="19" xfId="0" applyNumberFormat="1" applyFont="1" applyFill="1" applyBorder="1" applyAlignment="1">
      <alignment horizontal="distributed" vertical="center" justifyLastLine="1"/>
    </xf>
    <xf numFmtId="184" fontId="1" fillId="0" borderId="17" xfId="0" applyNumberFormat="1" applyFont="1" applyFill="1" applyBorder="1" applyAlignment="1">
      <alignment horizontal="distributed" vertical="distributed" justifyLastLine="1"/>
    </xf>
    <xf numFmtId="184" fontId="1" fillId="0" borderId="9" xfId="0" applyNumberFormat="1" applyFont="1" applyFill="1" applyBorder="1" applyAlignment="1">
      <alignment horizontal="distributed" vertical="distributed" justifyLastLine="1"/>
    </xf>
    <xf numFmtId="184" fontId="3" fillId="0" borderId="0" xfId="0" applyNumberFormat="1" applyFont="1" applyFill="1" applyAlignment="1">
      <alignment vertical="center" textRotation="255"/>
    </xf>
    <xf numFmtId="184" fontId="1" fillId="0" borderId="5" xfId="0" applyNumberFormat="1" applyFont="1" applyFill="1" applyBorder="1" applyAlignment="1">
      <alignment vertical="center" textRotation="255"/>
    </xf>
    <xf numFmtId="184" fontId="1" fillId="0" borderId="20" xfId="0" applyNumberFormat="1" applyFont="1" applyFill="1" applyBorder="1" applyAlignment="1">
      <alignment vertical="center" textRotation="255"/>
    </xf>
    <xf numFmtId="184" fontId="1" fillId="0" borderId="21" xfId="0" applyNumberFormat="1" applyFont="1" applyFill="1" applyBorder="1" applyAlignment="1">
      <alignment vertical="center" textRotation="255"/>
    </xf>
    <xf numFmtId="184" fontId="1" fillId="0" borderId="0" xfId="0" applyNumberFormat="1" applyFont="1" applyFill="1" applyBorder="1" applyAlignment="1">
      <alignment horizontal="right" vertical="center" textRotation="255"/>
    </xf>
    <xf numFmtId="184" fontId="1" fillId="0" borderId="9" xfId="0" applyNumberFormat="1" applyFont="1" applyFill="1" applyBorder="1" applyAlignment="1">
      <alignment horizontal="right" vertical="center" textRotation="255"/>
    </xf>
    <xf numFmtId="184" fontId="9" fillId="0" borderId="0" xfId="0" applyNumberFormat="1" applyFont="1" applyFill="1" applyAlignment="1">
      <alignment horizontal="right" vertical="center" textRotation="255"/>
    </xf>
    <xf numFmtId="184" fontId="4" fillId="0" borderId="0" xfId="0" applyNumberFormat="1" applyFont="1" applyFill="1" applyAlignment="1">
      <alignment horizontal="right" vertical="center"/>
    </xf>
    <xf numFmtId="184" fontId="5" fillId="0" borderId="9" xfId="0" applyNumberFormat="1" applyFont="1" applyFill="1" applyBorder="1" applyAlignment="1">
      <alignment horizontal="right" vertical="center" wrapText="1"/>
    </xf>
    <xf numFmtId="184" fontId="5" fillId="0" borderId="0" xfId="0" applyNumberFormat="1" applyFont="1" applyFill="1" applyAlignment="1">
      <alignment horizontal="right" vertical="center" wrapText="1"/>
    </xf>
    <xf numFmtId="184" fontId="6" fillId="0" borderId="0" xfId="0" applyNumberFormat="1" applyFont="1" applyFill="1" applyAlignment="1">
      <alignment vertical="center"/>
    </xf>
    <xf numFmtId="184" fontId="4" fillId="0" borderId="0" xfId="0" applyNumberFormat="1" applyFont="1" applyFill="1" applyAlignment="1">
      <alignment horizontal="center" vertical="center"/>
    </xf>
    <xf numFmtId="184" fontId="4" fillId="0" borderId="10" xfId="0" applyNumberFormat="1" applyFont="1" applyFill="1" applyBorder="1" applyAlignment="1">
      <alignment horizontal="distributed" vertical="center"/>
    </xf>
    <xf numFmtId="184" fontId="1" fillId="0" borderId="0" xfId="0" applyNumberFormat="1" applyFont="1" applyFill="1" applyAlignment="1">
      <alignment horizontal="distributed" vertical="center"/>
    </xf>
    <xf numFmtId="184" fontId="1" fillId="0" borderId="0" xfId="0" applyNumberFormat="1" applyFont="1" applyFill="1" applyAlignment="1">
      <alignment horizontal="center" vertical="center"/>
    </xf>
    <xf numFmtId="0" fontId="1" fillId="0" borderId="0" xfId="0" applyNumberFormat="1" applyFont="1" applyFill="1" applyBorder="1" applyAlignment="1">
      <alignment horizontal="center" vertical="distributed" textRotation="255" justifyLastLine="1"/>
    </xf>
    <xf numFmtId="184" fontId="4" fillId="0" borderId="0" xfId="0" applyNumberFormat="1" applyFont="1" applyFill="1" applyAlignment="1">
      <alignment horizontal="distributed" vertical="center"/>
    </xf>
    <xf numFmtId="184" fontId="3" fillId="0" borderId="11" xfId="0" applyNumberFormat="1" applyFont="1" applyFill="1" applyBorder="1" applyAlignment="1">
      <alignment vertical="center"/>
    </xf>
    <xf numFmtId="184" fontId="3" fillId="0" borderId="12" xfId="0" applyNumberFormat="1" applyFont="1" applyFill="1" applyBorder="1" applyAlignment="1">
      <alignment vertical="center"/>
    </xf>
    <xf numFmtId="184" fontId="1" fillId="0" borderId="7" xfId="0" applyNumberFormat="1" applyFont="1" applyFill="1" applyBorder="1" applyAlignment="1">
      <alignment horizontal="distributed" vertical="center" justifyLastLine="1"/>
    </xf>
    <xf numFmtId="184" fontId="1" fillId="0" borderId="8" xfId="0" applyNumberFormat="1" applyFont="1" applyFill="1" applyBorder="1" applyAlignment="1">
      <alignment horizontal="distributed" vertical="center" justifyLastLine="1"/>
    </xf>
    <xf numFmtId="184" fontId="4" fillId="0" borderId="0" xfId="0" applyNumberFormat="1" applyFont="1" applyFill="1" applyBorder="1" applyAlignment="1">
      <alignment horizontal="center" vertical="center"/>
    </xf>
    <xf numFmtId="184" fontId="4" fillId="0" borderId="19" xfId="0" applyNumberFormat="1" applyFont="1" applyFill="1" applyBorder="1" applyAlignment="1">
      <alignment horizontal="center" vertical="center"/>
    </xf>
    <xf numFmtId="184" fontId="4" fillId="0" borderId="22" xfId="0" applyNumberFormat="1" applyFont="1" applyFill="1" applyBorder="1" applyAlignment="1">
      <alignment horizontal="center" vertical="center"/>
    </xf>
    <xf numFmtId="184" fontId="4" fillId="0" borderId="0" xfId="0" applyNumberFormat="1" applyFont="1" applyFill="1" applyBorder="1" applyAlignment="1">
      <alignment horizontal="distributed" vertical="center" justifyLastLine="1"/>
    </xf>
    <xf numFmtId="184" fontId="5" fillId="0" borderId="0" xfId="0" applyNumberFormat="1" applyFont="1" applyFill="1" applyBorder="1" applyAlignment="1">
      <alignment horizontal="center" vertical="center"/>
    </xf>
    <xf numFmtId="184" fontId="13" fillId="0" borderId="0" xfId="0" applyNumberFormat="1" applyFont="1" applyFill="1" applyAlignment="1">
      <alignment vertical="center"/>
    </xf>
    <xf numFmtId="184" fontId="4" fillId="0" borderId="0" xfId="0" applyNumberFormat="1" applyFont="1" applyFill="1" applyBorder="1" applyAlignment="1">
      <alignment vertical="center"/>
    </xf>
    <xf numFmtId="184" fontId="24" fillId="0" borderId="0" xfId="0" applyNumberFormat="1" applyFont="1" applyFill="1" applyAlignment="1">
      <alignment vertical="center"/>
    </xf>
    <xf numFmtId="184" fontId="1" fillId="0" borderId="0" xfId="0" applyNumberFormat="1" applyFont="1" applyFill="1" applyBorder="1" applyAlignment="1">
      <alignment horizontal="distributed" vertical="center" justifyLastLine="1"/>
    </xf>
    <xf numFmtId="184" fontId="7" fillId="0" borderId="0" xfId="0" applyNumberFormat="1" applyFont="1" applyFill="1" applyBorder="1" applyAlignment="1">
      <alignment vertical="center"/>
    </xf>
    <xf numFmtId="184" fontId="6" fillId="0" borderId="11" xfId="0" applyNumberFormat="1" applyFont="1" applyFill="1" applyBorder="1" applyAlignment="1">
      <alignment vertical="center"/>
    </xf>
    <xf numFmtId="184" fontId="13" fillId="0" borderId="11" xfId="0" applyNumberFormat="1" applyFont="1" applyFill="1" applyBorder="1" applyAlignment="1">
      <alignment vertical="center"/>
    </xf>
    <xf numFmtId="184" fontId="13" fillId="0" borderId="12" xfId="0" applyNumberFormat="1" applyFont="1" applyFill="1" applyBorder="1" applyAlignment="1">
      <alignment vertical="center"/>
    </xf>
    <xf numFmtId="0" fontId="34" fillId="0" borderId="0" xfId="0" applyFont="1" applyFill="1"/>
    <xf numFmtId="0" fontId="1" fillId="0" borderId="9" xfId="0" applyFont="1" applyFill="1" applyBorder="1" applyAlignment="1">
      <alignment horizontal="center" vertical="center"/>
    </xf>
    <xf numFmtId="3" fontId="24" fillId="0" borderId="0" xfId="0" applyNumberFormat="1" applyFont="1" applyFill="1" applyBorder="1" applyAlignment="1">
      <alignment vertical="center"/>
    </xf>
    <xf numFmtId="0" fontId="4" fillId="0" borderId="0" xfId="0" applyFont="1"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7" fillId="0" borderId="0" xfId="0" applyFont="1" applyFill="1" applyBorder="1" applyAlignment="1">
      <alignment horizontal="distributed" vertical="center"/>
    </xf>
    <xf numFmtId="0" fontId="24" fillId="0" borderId="0" xfId="0" applyFont="1" applyFill="1" applyAlignment="1">
      <alignment vertical="center"/>
    </xf>
    <xf numFmtId="56" fontId="1" fillId="0" borderId="0" xfId="0" applyNumberFormat="1" applyFont="1" applyFill="1" applyBorder="1" applyAlignment="1">
      <alignment horizontal="distributed" vertical="center" justifyLastLine="1"/>
    </xf>
    <xf numFmtId="56" fontId="7" fillId="0" borderId="0" xfId="0" applyNumberFormat="1" applyFont="1" applyFill="1" applyBorder="1" applyAlignment="1">
      <alignment horizontal="distributed" vertical="center"/>
    </xf>
    <xf numFmtId="185" fontId="24" fillId="0" borderId="0" xfId="0" applyNumberFormat="1" applyFont="1" applyFill="1" applyBorder="1" applyAlignment="1">
      <alignment vertical="center" wrapText="1"/>
    </xf>
    <xf numFmtId="0" fontId="24" fillId="0" borderId="11" xfId="0" applyFont="1" applyFill="1" applyBorder="1" applyAlignment="1">
      <alignment vertical="center"/>
    </xf>
    <xf numFmtId="0" fontId="24" fillId="0" borderId="12" xfId="0" applyFont="1" applyFill="1" applyBorder="1" applyAlignment="1">
      <alignment vertical="center"/>
    </xf>
    <xf numFmtId="184" fontId="1" fillId="0" borderId="9" xfId="0" applyNumberFormat="1" applyFont="1" applyFill="1" applyBorder="1" applyAlignment="1">
      <alignment vertical="center"/>
    </xf>
    <xf numFmtId="184" fontId="1" fillId="0" borderId="0" xfId="0" applyNumberFormat="1" applyFont="1" applyFill="1" applyBorder="1" applyAlignment="1">
      <alignment vertical="center"/>
    </xf>
    <xf numFmtId="184" fontId="7" fillId="0" borderId="0" xfId="0" applyNumberFormat="1" applyFont="1" applyFill="1" applyBorder="1" applyAlignment="1">
      <alignment vertical="center" wrapText="1"/>
    </xf>
    <xf numFmtId="184" fontId="7" fillId="0" borderId="9" xfId="0" applyNumberFormat="1" applyFont="1" applyFill="1" applyBorder="1" applyAlignment="1">
      <alignment vertical="center" wrapText="1"/>
    </xf>
    <xf numFmtId="184" fontId="7" fillId="0" borderId="0" xfId="0" applyNumberFormat="1" applyFont="1" applyFill="1" applyBorder="1" applyAlignment="1">
      <alignment horizontal="right" vertical="center" wrapText="1"/>
    </xf>
    <xf numFmtId="184" fontId="7" fillId="0" borderId="9" xfId="0" applyNumberFormat="1" applyFont="1" applyFill="1" applyBorder="1" applyAlignment="1">
      <alignment horizontal="right" vertical="center"/>
    </xf>
    <xf numFmtId="184" fontId="7" fillId="0" borderId="0" xfId="0" applyNumberFormat="1" applyFont="1" applyFill="1" applyBorder="1" applyAlignment="1">
      <alignment horizontal="right" vertical="center"/>
    </xf>
    <xf numFmtId="176" fontId="7" fillId="0" borderId="9" xfId="0" applyNumberFormat="1" applyFont="1" applyFill="1" applyBorder="1" applyAlignment="1">
      <alignment horizontal="right" vertical="center" shrinkToFit="1"/>
    </xf>
    <xf numFmtId="176" fontId="7" fillId="0" borderId="0" xfId="0" applyNumberFormat="1" applyFont="1" applyFill="1" applyBorder="1" applyAlignment="1">
      <alignment horizontal="right" vertical="center" shrinkToFit="1"/>
    </xf>
    <xf numFmtId="176" fontId="7" fillId="0" borderId="0" xfId="0" applyNumberFormat="1" applyFont="1" applyFill="1" applyAlignment="1">
      <alignment horizontal="right" vertical="center" shrinkToFit="1"/>
    </xf>
    <xf numFmtId="176" fontId="5" fillId="0" borderId="0" xfId="0" applyNumberFormat="1" applyFont="1" applyFill="1" applyBorder="1" applyAlignment="1">
      <alignment vertical="center" shrinkToFit="1"/>
    </xf>
    <xf numFmtId="184" fontId="4" fillId="0" borderId="0" xfId="0" applyNumberFormat="1" applyFont="1" applyFill="1" applyBorder="1" applyAlignment="1">
      <alignment horizontal="right" vertical="center" wrapText="1"/>
    </xf>
    <xf numFmtId="184" fontId="7" fillId="0" borderId="9" xfId="0" applyNumberFormat="1" applyFont="1" applyFill="1" applyBorder="1" applyAlignment="1">
      <alignment horizontal="right" vertical="center" wrapText="1"/>
    </xf>
    <xf numFmtId="184" fontId="7" fillId="0" borderId="0" xfId="0" applyNumberFormat="1" applyFont="1" applyFill="1" applyAlignment="1">
      <alignment horizontal="right" vertical="center" wrapText="1"/>
    </xf>
    <xf numFmtId="184" fontId="7" fillId="0" borderId="0" xfId="0" applyNumberFormat="1" applyFont="1" applyFill="1" applyAlignment="1">
      <alignment vertical="center"/>
    </xf>
    <xf numFmtId="3" fontId="5" fillId="0" borderId="9" xfId="0" applyNumberFormat="1" applyFont="1" applyFill="1" applyBorder="1" applyAlignment="1">
      <alignment vertical="center"/>
    </xf>
    <xf numFmtId="185" fontId="5" fillId="0" borderId="0" xfId="0" applyNumberFormat="1" applyFont="1" applyFill="1" applyBorder="1" applyAlignment="1">
      <alignment vertical="center" wrapText="1"/>
    </xf>
    <xf numFmtId="178" fontId="5" fillId="0" borderId="0" xfId="0" applyNumberFormat="1" applyFont="1" applyFill="1" applyBorder="1" applyAlignment="1">
      <alignment vertical="center"/>
    </xf>
    <xf numFmtId="179" fontId="5" fillId="0" borderId="0" xfId="0" applyNumberFormat="1" applyFont="1" applyFill="1" applyBorder="1" applyAlignment="1">
      <alignment vertical="center" wrapText="1"/>
    </xf>
    <xf numFmtId="3" fontId="5" fillId="0" borderId="0" xfId="0" applyNumberFormat="1" applyFont="1" applyFill="1" applyBorder="1" applyAlignment="1">
      <alignment vertical="center"/>
    </xf>
    <xf numFmtId="185" fontId="7" fillId="0" borderId="0" xfId="0" applyNumberFormat="1" applyFont="1" applyFill="1" applyBorder="1" applyAlignment="1">
      <alignment vertical="center" wrapText="1"/>
    </xf>
    <xf numFmtId="178" fontId="7" fillId="0" borderId="0" xfId="0" applyNumberFormat="1" applyFont="1" applyFill="1" applyBorder="1" applyAlignment="1">
      <alignment vertical="center"/>
    </xf>
    <xf numFmtId="3" fontId="7" fillId="0" borderId="0" xfId="0" applyNumberFormat="1" applyFont="1" applyFill="1" applyBorder="1" applyAlignment="1">
      <alignment vertical="center"/>
    </xf>
    <xf numFmtId="0" fontId="7" fillId="0" borderId="0" xfId="0" applyFont="1" applyFill="1" applyBorder="1" applyAlignment="1">
      <alignment horizontal="right" vertical="center"/>
    </xf>
    <xf numFmtId="178" fontId="7" fillId="0" borderId="0" xfId="0" applyNumberFormat="1" applyFont="1" applyFill="1" applyBorder="1" applyAlignment="1">
      <alignment horizontal="right" vertical="center"/>
    </xf>
    <xf numFmtId="0" fontId="1" fillId="0" borderId="0" xfId="0" applyFont="1" applyFill="1" applyBorder="1" applyAlignment="1">
      <alignment horizontal="distributed" vertical="center"/>
    </xf>
    <xf numFmtId="0" fontId="4" fillId="0" borderId="0" xfId="0" applyFont="1" applyFill="1" applyBorder="1" applyAlignment="1">
      <alignment horizontal="distributed" vertical="center"/>
    </xf>
    <xf numFmtId="177" fontId="1" fillId="0" borderId="1"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77" fontId="1" fillId="0" borderId="5" xfId="0" applyNumberFormat="1" applyFont="1" applyFill="1" applyBorder="1" applyAlignment="1">
      <alignment horizontal="center" vertical="center" wrapText="1"/>
    </xf>
    <xf numFmtId="0" fontId="1" fillId="0" borderId="4" xfId="0" applyFont="1" applyFill="1" applyBorder="1" applyAlignment="1">
      <alignment horizontal="distributed" vertical="center" justifyLastLine="1"/>
    </xf>
    <xf numFmtId="0" fontId="1" fillId="0" borderId="13" xfId="0" applyFont="1" applyFill="1" applyBorder="1" applyAlignment="1">
      <alignment horizontal="center" vertical="center" textRotation="255" wrapText="1"/>
    </xf>
    <xf numFmtId="0" fontId="1" fillId="0" borderId="17" xfId="0" applyFont="1" applyFill="1" applyBorder="1" applyAlignment="1">
      <alignment horizontal="center" vertical="center" textRotation="255" wrapText="1"/>
    </xf>
    <xf numFmtId="0" fontId="1" fillId="0" borderId="20" xfId="0" applyFont="1" applyFill="1" applyBorder="1" applyAlignment="1">
      <alignment horizontal="center" vertical="center" textRotation="255" wrapText="1"/>
    </xf>
    <xf numFmtId="0" fontId="1" fillId="0" borderId="17" xfId="0" applyFont="1" applyFill="1" applyBorder="1" applyAlignment="1">
      <alignment horizontal="center" vertical="distributed" textRotation="255"/>
    </xf>
    <xf numFmtId="0" fontId="1" fillId="0" borderId="19" xfId="0" applyFont="1" applyFill="1" applyBorder="1" applyAlignment="1">
      <alignment horizontal="center" vertical="distributed" textRotation="255" justifyLastLine="1"/>
    </xf>
    <xf numFmtId="0" fontId="1" fillId="0" borderId="9" xfId="0" applyFont="1" applyFill="1" applyBorder="1" applyAlignment="1">
      <alignment horizontal="center" vertical="distributed" textRotation="255" justifyLastLine="1"/>
    </xf>
    <xf numFmtId="0" fontId="1" fillId="0" borderId="3" xfId="0" applyFont="1" applyFill="1" applyBorder="1" applyAlignment="1">
      <alignment horizontal="distributed" vertical="center" justifyLastLine="1"/>
    </xf>
    <xf numFmtId="0" fontId="1" fillId="0" borderId="14" xfId="0" applyFont="1" applyFill="1" applyBorder="1" applyAlignment="1">
      <alignment horizontal="distributed" vertical="center" justifyLastLine="1"/>
    </xf>
    <xf numFmtId="0" fontId="1" fillId="0" borderId="15" xfId="0" applyFont="1" applyFill="1" applyBorder="1" applyAlignment="1">
      <alignment horizontal="distributed" vertical="center" justifyLastLine="1"/>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17" xfId="0" applyFont="1" applyFill="1" applyBorder="1" applyAlignment="1">
      <alignment horizontal="center" vertical="center" shrinkToFit="1"/>
    </xf>
    <xf numFmtId="0" fontId="1" fillId="0" borderId="17" xfId="0" applyFont="1" applyFill="1" applyBorder="1"/>
    <xf numFmtId="0" fontId="1" fillId="0" borderId="16" xfId="0" applyFont="1" applyFill="1" applyBorder="1" applyAlignment="1">
      <alignment horizontal="justify" vertical="center" textRotation="255" wrapText="1"/>
    </xf>
    <xf numFmtId="0" fontId="1" fillId="0" borderId="9" xfId="0" applyFont="1" applyFill="1" applyBorder="1" applyAlignment="1">
      <alignment horizontal="justify" vertical="center" textRotation="255" wrapText="1"/>
    </xf>
    <xf numFmtId="0" fontId="1" fillId="0" borderId="18" xfId="0" applyFont="1" applyFill="1" applyBorder="1" applyAlignment="1">
      <alignment horizontal="center" vertical="top"/>
    </xf>
    <xf numFmtId="0" fontId="1" fillId="0" borderId="13" xfId="0" applyFont="1" applyFill="1" applyBorder="1" applyAlignment="1">
      <alignment horizontal="center" vertical="center" textRotation="255"/>
    </xf>
    <xf numFmtId="0" fontId="1" fillId="0" borderId="17" xfId="0" applyFont="1" applyFill="1" applyBorder="1" applyAlignment="1">
      <alignment horizontal="center" vertical="center" textRotation="255"/>
    </xf>
    <xf numFmtId="0" fontId="9" fillId="0" borderId="18" xfId="0" applyFont="1" applyFill="1" applyBorder="1" applyAlignment="1">
      <alignment horizontal="center" vertical="distributed" textRotation="255" justifyLastLine="1"/>
    </xf>
    <xf numFmtId="0" fontId="9" fillId="0" borderId="17" xfId="0" applyFont="1" applyFill="1" applyBorder="1" applyAlignment="1">
      <alignment horizontal="center" vertical="distributed" textRotation="255" justifyLastLine="1"/>
    </xf>
    <xf numFmtId="0" fontId="1" fillId="0" borderId="17" xfId="0" applyFont="1" applyFill="1" applyBorder="1" applyAlignment="1">
      <alignment horizontal="center" vertical="center"/>
    </xf>
    <xf numFmtId="0" fontId="1" fillId="0" borderId="20" xfId="0" applyFont="1" applyFill="1" applyBorder="1" applyAlignment="1">
      <alignment horizontal="center" vertical="top" textRotation="255"/>
    </xf>
    <xf numFmtId="0" fontId="1" fillId="0" borderId="9" xfId="0" applyFont="1" applyFill="1" applyBorder="1" applyAlignment="1">
      <alignment horizontal="center" vertical="distributed" textRotation="255"/>
    </xf>
    <xf numFmtId="0" fontId="1" fillId="0" borderId="18" xfId="0" applyFont="1" applyFill="1" applyBorder="1" applyAlignment="1">
      <alignment horizontal="center" vertical="distributed" textRotation="255" justifyLastLine="1"/>
    </xf>
    <xf numFmtId="0" fontId="1" fillId="0" borderId="17" xfId="0" applyFont="1" applyFill="1" applyBorder="1" applyAlignment="1">
      <alignment horizontal="center" vertical="distributed" textRotation="255" justifyLastLine="1"/>
    </xf>
    <xf numFmtId="0" fontId="1" fillId="0" borderId="16"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0" xfId="0" applyFont="1" applyFill="1" applyBorder="1" applyAlignment="1">
      <alignment horizontal="center" vertical="distributed" textRotation="255" justifyLastLine="1"/>
    </xf>
    <xf numFmtId="0" fontId="1" fillId="0" borderId="21" xfId="0" applyFont="1" applyFill="1" applyBorder="1" applyAlignment="1">
      <alignment horizontal="center" vertical="distributed" textRotation="255" justifyLastLine="1"/>
    </xf>
    <xf numFmtId="0" fontId="1" fillId="0" borderId="18" xfId="0" applyFont="1" applyFill="1" applyBorder="1" applyAlignment="1">
      <alignment horizontal="center" vertical="center" wrapText="1"/>
    </xf>
    <xf numFmtId="0" fontId="1" fillId="0" borderId="20" xfId="0" applyFont="1" applyFill="1" applyBorder="1"/>
    <xf numFmtId="0" fontId="1" fillId="0" borderId="18" xfId="0" applyFont="1" applyFill="1" applyBorder="1" applyAlignment="1">
      <alignment horizontal="distributed" vertical="center" justifyLastLine="1"/>
    </xf>
    <xf numFmtId="0" fontId="1" fillId="0" borderId="20" xfId="0" applyFont="1" applyFill="1" applyBorder="1" applyAlignment="1">
      <alignment horizontal="distributed" vertical="center" justifyLastLine="1"/>
    </xf>
    <xf numFmtId="0" fontId="1" fillId="0" borderId="19" xfId="0" applyFont="1" applyFill="1" applyBorder="1" applyAlignment="1">
      <alignment horizontal="center" vertical="center" textRotation="255" shrinkToFit="1"/>
    </xf>
    <xf numFmtId="0" fontId="1" fillId="0" borderId="9" xfId="0" applyFont="1" applyFill="1" applyBorder="1" applyAlignment="1">
      <alignment horizontal="center" vertical="center" textRotation="255" shrinkToFit="1"/>
    </xf>
    <xf numFmtId="0" fontId="1" fillId="0" borderId="21" xfId="0" applyFont="1" applyFill="1" applyBorder="1" applyAlignment="1">
      <alignment horizontal="center" vertical="center" textRotation="255" shrinkToFit="1"/>
    </xf>
    <xf numFmtId="0" fontId="1" fillId="0" borderId="18" xfId="0" applyFont="1" applyFill="1" applyBorder="1" applyAlignment="1">
      <alignment horizontal="center" vertical="center" textRotation="255" shrinkToFit="1"/>
    </xf>
    <xf numFmtId="0" fontId="1" fillId="0" borderId="17" xfId="0" applyFont="1" applyFill="1" applyBorder="1" applyAlignment="1">
      <alignment horizontal="center" vertical="center" textRotation="255" shrinkToFit="1"/>
    </xf>
    <xf numFmtId="0" fontId="1" fillId="0" borderId="20" xfId="0" applyFont="1" applyFill="1" applyBorder="1" applyAlignment="1">
      <alignment horizontal="center" vertical="center" textRotation="255" shrinkToFit="1"/>
    </xf>
    <xf numFmtId="0" fontId="1" fillId="0" borderId="17" xfId="0" applyFont="1" applyFill="1" applyBorder="1" applyAlignment="1"/>
    <xf numFmtId="0" fontId="1" fillId="0" borderId="20" xfId="0" applyFont="1" applyFill="1" applyBorder="1" applyAlignment="1"/>
    <xf numFmtId="0" fontId="1" fillId="0" borderId="19" xfId="0" applyFont="1" applyFill="1" applyBorder="1" applyAlignment="1">
      <alignment horizontal="distributed" vertical="center" justifyLastLine="1"/>
    </xf>
    <xf numFmtId="0" fontId="18" fillId="0" borderId="22" xfId="0" applyFont="1" applyFill="1" applyBorder="1" applyAlignment="1">
      <alignment horizontal="distributed" justifyLastLine="1"/>
    </xf>
    <xf numFmtId="0" fontId="18" fillId="0" borderId="24" xfId="0" applyFont="1" applyFill="1" applyBorder="1" applyAlignment="1">
      <alignment horizontal="distributed" justifyLastLine="1"/>
    </xf>
    <xf numFmtId="0" fontId="18" fillId="0" borderId="21" xfId="0" applyFont="1" applyFill="1" applyBorder="1" applyAlignment="1">
      <alignment horizontal="distributed" justifyLastLine="1"/>
    </xf>
    <xf numFmtId="0" fontId="18" fillId="0" borderId="5" xfId="0" applyFont="1" applyFill="1" applyBorder="1" applyAlignment="1">
      <alignment horizontal="distributed" justifyLastLine="1"/>
    </xf>
    <xf numFmtId="0" fontId="18" fillId="0" borderId="6" xfId="0" applyFont="1" applyFill="1" applyBorder="1" applyAlignment="1">
      <alignment horizontal="distributed" justifyLastLine="1"/>
    </xf>
    <xf numFmtId="0" fontId="1" fillId="0" borderId="24" xfId="0" applyFont="1" applyFill="1" applyBorder="1" applyAlignment="1">
      <alignment horizontal="center" vertical="center"/>
    </xf>
    <xf numFmtId="0" fontId="1" fillId="0" borderId="6" xfId="0" applyFont="1" applyFill="1" applyBorder="1" applyAlignment="1">
      <alignment horizontal="center" vertical="center"/>
    </xf>
    <xf numFmtId="179" fontId="1" fillId="0" borderId="11" xfId="0" applyNumberFormat="1" applyFont="1" applyFill="1" applyBorder="1" applyAlignment="1">
      <alignment horizontal="right" vertical="center" wrapText="1"/>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4" xfId="0" applyFont="1" applyFill="1" applyBorder="1" applyAlignment="1">
      <alignment horizontal="distributed" justifyLastLine="1"/>
    </xf>
    <xf numFmtId="0" fontId="1" fillId="0" borderId="13" xfId="0" applyFont="1" applyFill="1" applyBorder="1" applyAlignment="1">
      <alignment horizontal="center" vertical="center" textRotation="255" shrinkToFit="1"/>
    </xf>
    <xf numFmtId="0" fontId="1" fillId="0" borderId="20" xfId="0" applyFont="1" applyFill="1" applyBorder="1" applyAlignment="1">
      <alignment horizontal="center" vertical="center" shrinkToFit="1"/>
    </xf>
    <xf numFmtId="179" fontId="1" fillId="0" borderId="16" xfId="0" applyNumberFormat="1" applyFont="1" applyFill="1" applyBorder="1" applyAlignment="1">
      <alignment horizontal="center" vertical="center" textRotation="255" wrapText="1"/>
    </xf>
    <xf numFmtId="179" fontId="1" fillId="0" borderId="9" xfId="0" applyNumberFormat="1" applyFont="1" applyFill="1" applyBorder="1" applyAlignment="1">
      <alignment horizontal="center" vertical="center" textRotation="255" wrapText="1"/>
    </xf>
    <xf numFmtId="179" fontId="1" fillId="0" borderId="21" xfId="0" applyNumberFormat="1" applyFont="1" applyFill="1" applyBorder="1" applyAlignment="1">
      <alignment horizontal="center" vertical="center" textRotation="255" wrapText="1"/>
    </xf>
    <xf numFmtId="0" fontId="1" fillId="0" borderId="16" xfId="0" applyFont="1" applyFill="1" applyBorder="1" applyAlignment="1">
      <alignment horizontal="center" vertical="distributed" textRotation="255" wrapText="1"/>
    </xf>
    <xf numFmtId="0" fontId="1" fillId="0" borderId="9" xfId="0" applyFont="1" applyFill="1" applyBorder="1" applyAlignment="1">
      <alignment horizontal="center" vertical="distributed" textRotation="255" wrapText="1"/>
    </xf>
    <xf numFmtId="0" fontId="1" fillId="0" borderId="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13" xfId="0" applyFont="1" applyFill="1" applyBorder="1" applyAlignment="1">
      <alignment horizontal="center" vertical="distributed" textRotation="255"/>
    </xf>
    <xf numFmtId="0" fontId="1" fillId="0" borderId="13" xfId="0" applyFont="1" applyFill="1" applyBorder="1" applyAlignment="1">
      <alignment horizontal="center" vertical="distributed" textRotation="255" wrapText="1" justifyLastLine="1" shrinkToFit="1"/>
    </xf>
    <xf numFmtId="0" fontId="1" fillId="0" borderId="17" xfId="0" applyFont="1" applyFill="1" applyBorder="1" applyAlignment="1">
      <alignment horizontal="center" vertical="distributed" textRotation="255" justifyLastLine="1" shrinkToFit="1"/>
    </xf>
    <xf numFmtId="0" fontId="1" fillId="0" borderId="13" xfId="0" applyFont="1" applyFill="1" applyBorder="1" applyAlignment="1">
      <alignment horizontal="distributed" vertical="distributed" textRotation="255" wrapText="1"/>
    </xf>
    <xf numFmtId="0" fontId="1" fillId="0" borderId="17" xfId="0" applyFont="1" applyFill="1" applyBorder="1" applyAlignment="1">
      <alignment horizontal="distributed" vertical="distributed" textRotation="255" wrapText="1"/>
    </xf>
    <xf numFmtId="0" fontId="1" fillId="0" borderId="13" xfId="0" applyFont="1" applyFill="1" applyBorder="1" applyAlignment="1">
      <alignment horizontal="center" vertical="distributed" textRotation="255" wrapText="1"/>
    </xf>
    <xf numFmtId="0" fontId="1" fillId="0" borderId="17" xfId="0" applyFont="1" applyFill="1" applyBorder="1" applyAlignment="1">
      <alignment horizontal="center" vertical="distributed" textRotation="255" wrapText="1"/>
    </xf>
    <xf numFmtId="182" fontId="7" fillId="0" borderId="9" xfId="0" applyNumberFormat="1" applyFont="1" applyFill="1" applyBorder="1" applyAlignment="1">
      <alignment horizontal="right" vertical="center"/>
    </xf>
    <xf numFmtId="182" fontId="7" fillId="0" borderId="0" xfId="0" applyNumberFormat="1" applyFont="1" applyFill="1" applyBorder="1" applyAlignment="1">
      <alignment horizontal="right" vertical="center"/>
    </xf>
    <xf numFmtId="0" fontId="1" fillId="0" borderId="12" xfId="0" applyFont="1" applyFill="1" applyBorder="1" applyAlignment="1">
      <alignment horizontal="right" vertical="center"/>
    </xf>
    <xf numFmtId="0" fontId="1" fillId="0" borderId="11" xfId="0" applyFont="1" applyFill="1" applyBorder="1" applyAlignment="1">
      <alignment horizontal="right" vertical="center"/>
    </xf>
    <xf numFmtId="0" fontId="1" fillId="0" borderId="2" xfId="0" applyFont="1" applyFill="1" applyBorder="1" applyAlignment="1">
      <alignment horizontal="distributed" vertical="distributed" textRotation="255" wrapText="1" indent="4"/>
    </xf>
    <xf numFmtId="0" fontId="1" fillId="0" borderId="10" xfId="0" applyFont="1" applyFill="1" applyBorder="1" applyAlignment="1">
      <alignment horizontal="distributed" vertical="distributed" textRotation="255" wrapText="1" indent="4"/>
    </xf>
    <xf numFmtId="0" fontId="1" fillId="0" borderId="21" xfId="0" applyFont="1" applyFill="1" applyBorder="1" applyAlignment="1">
      <alignment horizontal="center"/>
    </xf>
    <xf numFmtId="0" fontId="1" fillId="0" borderId="6" xfId="0" applyFont="1" applyFill="1" applyBorder="1" applyAlignment="1">
      <alignment horizontal="center"/>
    </xf>
    <xf numFmtId="182" fontId="5" fillId="0" borderId="9" xfId="0" applyNumberFormat="1" applyFont="1" applyFill="1" applyBorder="1" applyAlignment="1">
      <alignment horizontal="right" vertical="center"/>
    </xf>
    <xf numFmtId="182" fontId="5" fillId="0" borderId="0" xfId="0" applyNumberFormat="1" applyFont="1" applyFill="1" applyBorder="1" applyAlignment="1">
      <alignment horizontal="right" vertical="center"/>
    </xf>
    <xf numFmtId="0" fontId="1" fillId="0" borderId="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6" xfId="0" applyFont="1" applyFill="1" applyBorder="1" applyAlignment="1">
      <alignment horizontal="center" vertical="distributed" textRotation="255" wrapText="1" justifyLastLine="1"/>
    </xf>
    <xf numFmtId="0" fontId="1" fillId="0" borderId="2" xfId="0" applyFont="1" applyFill="1" applyBorder="1" applyAlignment="1">
      <alignment horizontal="center" vertical="distributed" textRotation="255" wrapText="1" justifyLastLine="1"/>
    </xf>
    <xf numFmtId="0" fontId="1" fillId="0" borderId="9" xfId="0" applyFont="1" applyFill="1" applyBorder="1" applyAlignment="1">
      <alignment horizontal="center" vertical="distributed" textRotation="255" wrapText="1" justifyLastLine="1"/>
    </xf>
    <xf numFmtId="0" fontId="1" fillId="0" borderId="10" xfId="0" applyFont="1" applyFill="1" applyBorder="1" applyAlignment="1">
      <alignment horizontal="center" vertical="distributed" textRotation="255" wrapText="1" justifyLastLine="1"/>
    </xf>
    <xf numFmtId="0" fontId="1" fillId="0" borderId="4" xfId="0" applyFont="1" applyFill="1" applyBorder="1" applyAlignment="1">
      <alignment horizontal="left" vertical="center" wrapText="1"/>
    </xf>
    <xf numFmtId="38" fontId="1" fillId="0" borderId="1" xfId="2" applyFont="1" applyFill="1" applyBorder="1" applyAlignment="1">
      <alignment horizontal="distributed" vertical="center" justifyLastLine="1"/>
    </xf>
    <xf numFmtId="38" fontId="1" fillId="0" borderId="0" xfId="2" applyFont="1" applyFill="1" applyBorder="1" applyAlignment="1">
      <alignment horizontal="distributed" vertical="center" justifyLastLine="1"/>
    </xf>
    <xf numFmtId="38" fontId="1" fillId="0" borderId="15" xfId="2" applyFont="1" applyFill="1" applyBorder="1" applyAlignment="1">
      <alignment horizontal="distributed" vertical="center" justifyLastLine="1"/>
    </xf>
    <xf numFmtId="38" fontId="1" fillId="0" borderId="4" xfId="2" applyFont="1" applyFill="1" applyBorder="1" applyAlignment="1">
      <alignment horizontal="distributed" vertical="center" justifyLastLine="1"/>
    </xf>
    <xf numFmtId="38" fontId="1" fillId="0" borderId="3" xfId="2" applyFont="1" applyFill="1" applyBorder="1" applyAlignment="1">
      <alignment horizontal="distributed" vertical="center" justifyLastLine="1"/>
    </xf>
    <xf numFmtId="0" fontId="18" fillId="0" borderId="14" xfId="0" applyFont="1" applyFill="1" applyBorder="1" applyAlignment="1">
      <alignment horizontal="distributed" vertical="center" justifyLastLine="1"/>
    </xf>
    <xf numFmtId="0" fontId="18" fillId="0" borderId="15" xfId="0" applyFont="1" applyFill="1" applyBorder="1" applyAlignment="1">
      <alignment horizontal="distributed" vertical="center" justifyLastLine="1"/>
    </xf>
    <xf numFmtId="38" fontId="1" fillId="0" borderId="14" xfId="2" applyFont="1" applyFill="1" applyBorder="1" applyAlignment="1">
      <alignment horizontal="distributed" vertical="center" justifyLastLine="1"/>
    </xf>
    <xf numFmtId="38" fontId="1" fillId="0" borderId="17" xfId="2" applyFont="1" applyFill="1" applyBorder="1" applyAlignment="1">
      <alignment horizontal="center" vertical="distributed" textRotation="255" wrapText="1"/>
    </xf>
    <xf numFmtId="38" fontId="1" fillId="0" borderId="17" xfId="2" applyFont="1" applyFill="1" applyBorder="1" applyAlignment="1">
      <alignment horizontal="center" vertical="distributed" textRotation="255" wrapText="1" justifyLastLine="1"/>
    </xf>
    <xf numFmtId="38" fontId="1" fillId="0" borderId="9" xfId="2" applyFont="1" applyFill="1" applyBorder="1" applyAlignment="1">
      <alignment horizontal="center" vertical="distributed" textRotation="255" wrapText="1"/>
    </xf>
    <xf numFmtId="38" fontId="1" fillId="0" borderId="10" xfId="2" applyFont="1" applyFill="1" applyBorder="1" applyAlignment="1">
      <alignment horizontal="center" vertical="distributed" textRotation="255" wrapText="1"/>
    </xf>
    <xf numFmtId="38" fontId="1" fillId="0" borderId="17" xfId="2" applyFont="1" applyFill="1" applyBorder="1" applyAlignment="1">
      <alignment horizontal="center" vertical="distributed" textRotation="255"/>
    </xf>
    <xf numFmtId="38" fontId="1" fillId="0" borderId="3" xfId="2" applyFont="1" applyFill="1" applyBorder="1" applyAlignment="1">
      <alignment horizontal="center" vertical="center"/>
    </xf>
    <xf numFmtId="38" fontId="1" fillId="0" borderId="14" xfId="2" applyFont="1" applyFill="1" applyBorder="1" applyAlignment="1">
      <alignment horizontal="center" vertical="center"/>
    </xf>
    <xf numFmtId="38" fontId="1" fillId="0" borderId="19" xfId="2" applyFont="1" applyFill="1" applyBorder="1" applyAlignment="1">
      <alignment horizontal="distributed" vertical="center" justifyLastLine="1"/>
    </xf>
    <xf numFmtId="38" fontId="1" fillId="0" borderId="22" xfId="2" applyFont="1" applyFill="1" applyBorder="1" applyAlignment="1">
      <alignment horizontal="distributed" vertical="center" justifyLastLine="1"/>
    </xf>
    <xf numFmtId="38" fontId="1" fillId="0" borderId="21" xfId="2" applyFont="1" applyFill="1" applyBorder="1" applyAlignment="1">
      <alignment horizontal="distributed" vertical="center" justifyLastLine="1"/>
    </xf>
    <xf numFmtId="38" fontId="1" fillId="0" borderId="5" xfId="2" applyFont="1" applyFill="1" applyBorder="1" applyAlignment="1">
      <alignment horizontal="distributed" vertical="center" justifyLastLine="1"/>
    </xf>
    <xf numFmtId="0" fontId="1" fillId="0" borderId="4" xfId="0" applyFont="1" applyFill="1" applyBorder="1" applyAlignment="1">
      <alignment horizontal="center" vertical="center" justifyLastLine="1"/>
    </xf>
    <xf numFmtId="0" fontId="1" fillId="0" borderId="7" xfId="0" applyFont="1" applyFill="1" applyBorder="1" applyAlignment="1">
      <alignment horizontal="center" vertical="center" justifyLastLine="1"/>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7" xfId="0" applyFont="1" applyFill="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1" fillId="0" borderId="8" xfId="0" applyFont="1" applyFill="1" applyBorder="1" applyAlignment="1">
      <alignment horizontal="distributed" vertical="center" justifyLastLine="1"/>
    </xf>
    <xf numFmtId="0" fontId="1" fillId="0" borderId="25" xfId="0" applyFont="1" applyFill="1" applyBorder="1" applyAlignment="1">
      <alignment horizontal="distributed" vertical="center" justifyLastLine="1"/>
    </xf>
    <xf numFmtId="0" fontId="1" fillId="0" borderId="2" xfId="0" applyFont="1" applyFill="1" applyBorder="1" applyAlignment="1">
      <alignment horizontal="center" vertical="center"/>
    </xf>
    <xf numFmtId="0" fontId="1" fillId="0" borderId="4" xfId="0" applyFont="1" applyFill="1" applyBorder="1" applyAlignment="1">
      <alignment horizontal="distributed" vertical="center" wrapText="1" justifyLastLine="1"/>
    </xf>
    <xf numFmtId="184" fontId="1" fillId="0" borderId="0" xfId="0" applyNumberFormat="1" applyFont="1" applyFill="1" applyBorder="1" applyAlignment="1">
      <alignment horizontal="distributed" vertical="center"/>
    </xf>
    <xf numFmtId="0" fontId="1" fillId="0" borderId="0" xfId="0" applyFont="1" applyFill="1" applyBorder="1" applyAlignment="1">
      <alignment horizontal="distributed" vertical="center"/>
    </xf>
    <xf numFmtId="0" fontId="4" fillId="0" borderId="0" xfId="0" applyFont="1" applyFill="1" applyBorder="1" applyAlignment="1">
      <alignment horizontal="right" vertical="center"/>
    </xf>
    <xf numFmtId="0" fontId="4" fillId="0" borderId="0" xfId="0" applyFont="1" applyFill="1" applyAlignment="1">
      <alignment horizontal="distributed" vertical="center"/>
    </xf>
    <xf numFmtId="0" fontId="1" fillId="0" borderId="0" xfId="0" applyFont="1" applyFill="1" applyAlignment="1">
      <alignment horizontal="distributed" vertical="center"/>
    </xf>
    <xf numFmtId="0" fontId="1" fillId="0" borderId="0" xfId="0" applyFont="1" applyFill="1" applyAlignment="1">
      <alignment vertical="center"/>
    </xf>
    <xf numFmtId="0" fontId="1" fillId="0" borderId="0" xfId="0" applyFont="1" applyFill="1" applyAlignment="1">
      <alignment horizontal="left" vertical="top" textRotation="255"/>
    </xf>
    <xf numFmtId="0" fontId="1" fillId="0" borderId="0" xfId="0" applyFont="1" applyFill="1" applyAlignment="1">
      <alignment horizontal="left" vertical="center"/>
    </xf>
    <xf numFmtId="0" fontId="4" fillId="0" borderId="0" xfId="0" applyNumberFormat="1" applyFont="1" applyFill="1" applyAlignment="1">
      <alignment horizontal="center" vertical="center"/>
    </xf>
    <xf numFmtId="0" fontId="1" fillId="0" borderId="1" xfId="0" applyFont="1" applyFill="1" applyBorder="1" applyAlignment="1">
      <alignment horizontal="distributed" vertical="center" justifyLastLine="1"/>
    </xf>
    <xf numFmtId="0" fontId="1" fillId="0" borderId="2"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6" xfId="0" applyFont="1" applyFill="1" applyBorder="1" applyAlignment="1">
      <alignment horizontal="distributed" vertical="center" justifyLastLine="1"/>
    </xf>
    <xf numFmtId="0" fontId="4" fillId="0" borderId="0" xfId="0" applyFont="1" applyFill="1" applyBorder="1" applyAlignment="1">
      <alignment horizontal="distributed" vertical="center"/>
    </xf>
    <xf numFmtId="0" fontId="1" fillId="0" borderId="0" xfId="0" applyNumberFormat="1" applyFont="1" applyFill="1" applyBorder="1" applyAlignment="1" applyProtection="1">
      <alignment horizontal="center" vertical="distributed" textRotation="255" justifyLastLine="1"/>
      <protection locked="0"/>
    </xf>
    <xf numFmtId="0" fontId="1" fillId="0" borderId="0" xfId="0" applyFont="1" applyFill="1" applyBorder="1" applyAlignment="1">
      <alignment horizontal="left" vertical="center" textRotation="255" shrinkToFit="1"/>
    </xf>
    <xf numFmtId="184" fontId="1" fillId="0" borderId="4" xfId="0" applyNumberFormat="1" applyFont="1" applyFill="1" applyBorder="1" applyAlignment="1">
      <alignment horizontal="distributed" vertical="center" justifyLastLine="1"/>
    </xf>
    <xf numFmtId="184" fontId="1" fillId="0" borderId="3" xfId="0" applyNumberFormat="1" applyFont="1" applyFill="1" applyBorder="1" applyAlignment="1">
      <alignment horizontal="distributed" vertical="center" justifyLastLine="1"/>
    </xf>
    <xf numFmtId="184" fontId="4" fillId="0" borderId="0" xfId="0" applyNumberFormat="1" applyFont="1" applyFill="1" applyAlignment="1">
      <alignment horizontal="center" vertical="center"/>
    </xf>
    <xf numFmtId="184" fontId="4" fillId="0" borderId="0" xfId="0" applyNumberFormat="1" applyFont="1" applyFill="1" applyAlignment="1">
      <alignment horizontal="distributed" vertical="center"/>
    </xf>
    <xf numFmtId="0" fontId="1" fillId="0" borderId="0" xfId="0" applyNumberFormat="1" applyFont="1" applyFill="1" applyBorder="1" applyAlignment="1">
      <alignment horizontal="center" vertical="distributed" textRotation="255" justifyLastLine="1"/>
    </xf>
    <xf numFmtId="0" fontId="1" fillId="0" borderId="0" xfId="0" applyFont="1" applyFill="1" applyBorder="1" applyAlignment="1">
      <alignment horizontal="distributed" vertical="center" wrapText="1"/>
    </xf>
    <xf numFmtId="184" fontId="1" fillId="0" borderId="1" xfId="0" applyNumberFormat="1" applyFont="1" applyFill="1" applyBorder="1" applyAlignment="1">
      <alignment horizontal="distributed" vertical="center" justifyLastLine="1"/>
    </xf>
    <xf numFmtId="184" fontId="1" fillId="0" borderId="0" xfId="0" applyNumberFormat="1" applyFont="1" applyFill="1" applyBorder="1" applyAlignment="1">
      <alignment horizontal="distributed" vertical="center" justifyLastLine="1"/>
    </xf>
    <xf numFmtId="184" fontId="1" fillId="0" borderId="14" xfId="0" applyNumberFormat="1" applyFont="1" applyFill="1" applyBorder="1" applyAlignment="1">
      <alignment horizontal="distributed" vertical="center" justifyLastLine="1"/>
    </xf>
    <xf numFmtId="184" fontId="1" fillId="0" borderId="15" xfId="0" applyNumberFormat="1" applyFont="1" applyFill="1" applyBorder="1" applyAlignment="1">
      <alignment horizontal="distributed" vertical="center" justifyLastLine="1"/>
    </xf>
    <xf numFmtId="184" fontId="1" fillId="0" borderId="8" xfId="0" applyNumberFormat="1" applyFont="1" applyFill="1" applyBorder="1" applyAlignment="1">
      <alignment horizontal="distributed" vertical="center" justifyLastLine="1"/>
    </xf>
    <xf numFmtId="184" fontId="1" fillId="0" borderId="25" xfId="0" applyNumberFormat="1" applyFont="1" applyFill="1" applyBorder="1" applyAlignment="1">
      <alignment horizontal="distributed" vertical="center" justifyLastLine="1"/>
    </xf>
    <xf numFmtId="184" fontId="1" fillId="0" borderId="2" xfId="0" applyNumberFormat="1" applyFont="1" applyFill="1" applyBorder="1" applyAlignment="1">
      <alignment horizontal="distributed" vertical="center" justifyLastLine="1"/>
    </xf>
    <xf numFmtId="184" fontId="1" fillId="0" borderId="10" xfId="0" applyNumberFormat="1" applyFont="1" applyFill="1" applyBorder="1" applyAlignment="1">
      <alignment horizontal="distributed" vertical="center" justifyLastLine="1"/>
    </xf>
    <xf numFmtId="184" fontId="1" fillId="0" borderId="5" xfId="0" applyNumberFormat="1" applyFont="1" applyFill="1" applyBorder="1" applyAlignment="1">
      <alignment horizontal="distributed" vertical="center" justifyLastLine="1"/>
    </xf>
    <xf numFmtId="184" fontId="1" fillId="0" borderId="6" xfId="0" applyNumberFormat="1" applyFont="1" applyFill="1" applyBorder="1" applyAlignment="1">
      <alignment horizontal="distributed" vertical="center" justifyLastLine="1"/>
    </xf>
    <xf numFmtId="184" fontId="1" fillId="0" borderId="26" xfId="0" applyNumberFormat="1" applyFont="1" applyFill="1" applyBorder="1" applyAlignment="1">
      <alignment horizontal="distributed" vertical="center" justifyLastLine="1"/>
    </xf>
  </cellXfs>
  <cellStyles count="4">
    <cellStyle name="桁区切り" xfId="1" builtinId="6"/>
    <cellStyle name="桁区切り 2" xfId="2"/>
    <cellStyle name="標準" xfId="0" builtinId="0"/>
    <cellStyle name="標準_月報１"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85725</xdr:colOff>
      <xdr:row>1</xdr:row>
      <xdr:rowOff>704850</xdr:rowOff>
    </xdr:from>
    <xdr:to>
      <xdr:col>6</xdr:col>
      <xdr:colOff>238125</xdr:colOff>
      <xdr:row>1</xdr:row>
      <xdr:rowOff>933450</xdr:rowOff>
    </xdr:to>
    <xdr:grpSp>
      <xdr:nvGrpSpPr>
        <xdr:cNvPr id="2" name="Group 1"/>
        <xdr:cNvGrpSpPr>
          <a:grpSpLocks/>
        </xdr:cNvGrpSpPr>
      </xdr:nvGrpSpPr>
      <xdr:grpSpPr bwMode="auto">
        <a:xfrm>
          <a:off x="1409700" y="857250"/>
          <a:ext cx="981075" cy="228600"/>
          <a:chOff x="108" y="57"/>
          <a:chExt cx="97" cy="24"/>
        </a:xfrm>
      </xdr:grpSpPr>
      <xdr:sp macro="" textlink="">
        <xdr:nvSpPr>
          <xdr:cNvPr id="3" name="AutoShape 2"/>
          <xdr:cNvSpPr>
            <a:spLocks/>
          </xdr:cNvSpPr>
        </xdr:nvSpPr>
        <xdr:spPr bwMode="auto">
          <a:xfrm>
            <a:off x="108" y="58"/>
            <a:ext cx="4" cy="23"/>
          </a:xfrm>
          <a:prstGeom prst="leftBracket">
            <a:avLst>
              <a:gd name="adj" fmla="val 4791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AutoShape 3"/>
          <xdr:cNvSpPr>
            <a:spLocks/>
          </xdr:cNvSpPr>
        </xdr:nvSpPr>
        <xdr:spPr bwMode="auto">
          <a:xfrm flipH="1">
            <a:off x="201" y="57"/>
            <a:ext cx="4" cy="23"/>
          </a:xfrm>
          <a:prstGeom prst="leftBracket">
            <a:avLst>
              <a:gd name="adj" fmla="val 4791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47625</xdr:colOff>
      <xdr:row>21</xdr:row>
      <xdr:rowOff>496614</xdr:rowOff>
    </xdr:from>
    <xdr:to>
      <xdr:col>5</xdr:col>
      <xdr:colOff>238125</xdr:colOff>
      <xdr:row>21</xdr:row>
      <xdr:rowOff>962025</xdr:rowOff>
    </xdr:to>
    <xdr:grpSp>
      <xdr:nvGrpSpPr>
        <xdr:cNvPr id="5" name="Group 4"/>
        <xdr:cNvGrpSpPr>
          <a:grpSpLocks/>
        </xdr:cNvGrpSpPr>
      </xdr:nvGrpSpPr>
      <xdr:grpSpPr bwMode="auto">
        <a:xfrm>
          <a:off x="819150" y="5116239"/>
          <a:ext cx="1295400" cy="465411"/>
          <a:chOff x="54" y="423"/>
          <a:chExt cx="121" cy="51"/>
        </a:xfrm>
      </xdr:grpSpPr>
      <xdr:sp macro="" textlink="">
        <xdr:nvSpPr>
          <xdr:cNvPr id="6" name="AutoShape 5"/>
          <xdr:cNvSpPr>
            <a:spLocks/>
          </xdr:cNvSpPr>
        </xdr:nvSpPr>
        <xdr:spPr bwMode="auto">
          <a:xfrm>
            <a:off x="54" y="424"/>
            <a:ext cx="4" cy="50"/>
          </a:xfrm>
          <a:prstGeom prst="leftBracket">
            <a:avLst>
              <a:gd name="adj" fmla="val 1041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AutoShape 6"/>
          <xdr:cNvSpPr>
            <a:spLocks/>
          </xdr:cNvSpPr>
        </xdr:nvSpPr>
        <xdr:spPr bwMode="auto">
          <a:xfrm flipH="1">
            <a:off x="171" y="423"/>
            <a:ext cx="4" cy="50"/>
          </a:xfrm>
          <a:prstGeom prst="leftBracket">
            <a:avLst>
              <a:gd name="adj" fmla="val 1041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238125</xdr:colOff>
      <xdr:row>39</xdr:row>
      <xdr:rowOff>9525</xdr:rowOff>
    </xdr:from>
    <xdr:to>
      <xdr:col>3</xdr:col>
      <xdr:colOff>560</xdr:colOff>
      <xdr:row>41</xdr:row>
      <xdr:rowOff>0</xdr:rowOff>
    </xdr:to>
    <xdr:sp macro="" textlink="">
      <xdr:nvSpPr>
        <xdr:cNvPr id="2" name="AutoShape 1">
          <a:extLst>
            <a:ext uri="{FF2B5EF4-FFF2-40B4-BE49-F238E27FC236}">
              <a16:creationId xmlns:a16="http://schemas.microsoft.com/office/drawing/2014/main" id="{989C1082-A46F-4926-B3E0-D4FC433103C7}"/>
            </a:ext>
          </a:extLst>
        </xdr:cNvPr>
        <xdr:cNvSpPr>
          <a:spLocks/>
        </xdr:cNvSpPr>
      </xdr:nvSpPr>
      <xdr:spPr bwMode="auto">
        <a:xfrm>
          <a:off x="552450" y="5772150"/>
          <a:ext cx="19610" cy="257175"/>
        </a:xfrm>
        <a:prstGeom prst="leftBrace">
          <a:avLst>
            <a:gd name="adj1" fmla="val 56250"/>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259696</xdr:colOff>
      <xdr:row>28</xdr:row>
      <xdr:rowOff>23533</xdr:rowOff>
    </xdr:from>
    <xdr:to>
      <xdr:col>3</xdr:col>
      <xdr:colOff>2521</xdr:colOff>
      <xdr:row>30</xdr:row>
      <xdr:rowOff>14008</xdr:rowOff>
    </xdr:to>
    <xdr:sp macro="" textlink="">
      <xdr:nvSpPr>
        <xdr:cNvPr id="3" name="AutoShape 1">
          <a:extLst>
            <a:ext uri="{FF2B5EF4-FFF2-40B4-BE49-F238E27FC236}">
              <a16:creationId xmlns:a16="http://schemas.microsoft.com/office/drawing/2014/main" id="{ABCD5871-D50E-41C0-BAE9-10E1C118DBFF}"/>
            </a:ext>
          </a:extLst>
        </xdr:cNvPr>
        <xdr:cNvSpPr>
          <a:spLocks/>
        </xdr:cNvSpPr>
      </xdr:nvSpPr>
      <xdr:spPr bwMode="auto">
        <a:xfrm>
          <a:off x="574021" y="4252633"/>
          <a:ext cx="0" cy="257175"/>
        </a:xfrm>
        <a:prstGeom prst="leftBrace">
          <a:avLst>
            <a:gd name="adj1" fmla="val 56250"/>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252693</xdr:colOff>
      <xdr:row>22</xdr:row>
      <xdr:rowOff>16528</xdr:rowOff>
    </xdr:from>
    <xdr:to>
      <xdr:col>2</xdr:col>
      <xdr:colOff>281268</xdr:colOff>
      <xdr:row>24</xdr:row>
      <xdr:rowOff>6723</xdr:rowOff>
    </xdr:to>
    <xdr:sp macro="" textlink="">
      <xdr:nvSpPr>
        <xdr:cNvPr id="4" name="AutoShape 1">
          <a:extLst>
            <a:ext uri="{FF2B5EF4-FFF2-40B4-BE49-F238E27FC236}">
              <a16:creationId xmlns:a16="http://schemas.microsoft.com/office/drawing/2014/main" id="{9E0D0889-A73D-4CEB-AD27-6F596F9FF474}"/>
            </a:ext>
          </a:extLst>
        </xdr:cNvPr>
        <xdr:cNvSpPr>
          <a:spLocks/>
        </xdr:cNvSpPr>
      </xdr:nvSpPr>
      <xdr:spPr bwMode="auto">
        <a:xfrm>
          <a:off x="567018" y="3445528"/>
          <a:ext cx="0" cy="256895"/>
        </a:xfrm>
        <a:prstGeom prst="leftBrace">
          <a:avLst>
            <a:gd name="adj1" fmla="val 56250"/>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150945</xdr:colOff>
      <xdr:row>32</xdr:row>
      <xdr:rowOff>14007</xdr:rowOff>
    </xdr:from>
    <xdr:to>
      <xdr:col>1</xdr:col>
      <xdr:colOff>196664</xdr:colOff>
      <xdr:row>39</xdr:row>
      <xdr:rowOff>7004</xdr:rowOff>
    </xdr:to>
    <xdr:sp macro="" textlink="">
      <xdr:nvSpPr>
        <xdr:cNvPr id="5" name="AutoShape 1">
          <a:extLst>
            <a:ext uri="{FF2B5EF4-FFF2-40B4-BE49-F238E27FC236}">
              <a16:creationId xmlns:a16="http://schemas.microsoft.com/office/drawing/2014/main" id="{C5D220EF-0959-4E99-84B3-C2713177C9DF}"/>
            </a:ext>
          </a:extLst>
        </xdr:cNvPr>
        <xdr:cNvSpPr>
          <a:spLocks/>
        </xdr:cNvSpPr>
      </xdr:nvSpPr>
      <xdr:spPr bwMode="auto">
        <a:xfrm>
          <a:off x="255720" y="4843182"/>
          <a:ext cx="45719" cy="926447"/>
        </a:xfrm>
        <a:prstGeom prst="leftBrace">
          <a:avLst>
            <a:gd name="adj1" fmla="val 56250"/>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182563</xdr:colOff>
      <xdr:row>40</xdr:row>
      <xdr:rowOff>55562</xdr:rowOff>
    </xdr:from>
    <xdr:to>
      <xdr:col>1</xdr:col>
      <xdr:colOff>233363</xdr:colOff>
      <xdr:row>47</xdr:row>
      <xdr:rowOff>66674</xdr:rowOff>
    </xdr:to>
    <xdr:sp macro="" textlink="">
      <xdr:nvSpPr>
        <xdr:cNvPr id="2" name="AutoShape 14">
          <a:extLst>
            <a:ext uri="{FF2B5EF4-FFF2-40B4-BE49-F238E27FC236}">
              <a16:creationId xmlns:a16="http://schemas.microsoft.com/office/drawing/2014/main" id="{FCFD2709-2F7C-48E0-9E0E-0B3872EE5600}"/>
            </a:ext>
          </a:extLst>
        </xdr:cNvPr>
        <xdr:cNvSpPr>
          <a:spLocks/>
        </xdr:cNvSpPr>
      </xdr:nvSpPr>
      <xdr:spPr bwMode="auto">
        <a:xfrm>
          <a:off x="344488" y="4618037"/>
          <a:ext cx="50800" cy="811212"/>
        </a:xfrm>
        <a:prstGeom prst="leftBrace">
          <a:avLst>
            <a:gd name="adj1" fmla="val 4427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S48"/>
  <sheetViews>
    <sheetView tabSelected="1" zoomScaleNormal="100" workbookViewId="0"/>
  </sheetViews>
  <sheetFormatPr defaultRowHeight="9.75"/>
  <cols>
    <col min="1" max="1" width="10.125" style="138" customWidth="1"/>
    <col min="2" max="2" width="0.5" style="138" customWidth="1"/>
    <col min="3" max="3" width="9.5" style="137" bestFit="1" customWidth="1"/>
    <col min="4" max="4" width="7.625" style="137" bestFit="1" customWidth="1"/>
    <col min="5" max="5" width="5" style="137" bestFit="1" customWidth="1"/>
    <col min="6" max="6" width="5.875" style="137" bestFit="1" customWidth="1"/>
    <col min="7" max="7" width="8.5" style="137" bestFit="1" customWidth="1"/>
    <col min="8" max="9" width="8" style="137" customWidth="1"/>
    <col min="10" max="10" width="8.5" style="137" bestFit="1" customWidth="1"/>
    <col min="11" max="12" width="8" style="137" customWidth="1"/>
    <col min="13" max="13" width="9.5" style="137" bestFit="1" customWidth="1"/>
    <col min="14" max="14" width="8.5" style="137" bestFit="1" customWidth="1"/>
    <col min="15" max="15" width="7.625" style="137" bestFit="1" customWidth="1"/>
    <col min="16" max="16" width="5.125" style="137" bestFit="1" customWidth="1"/>
    <col min="17" max="17" width="7.375" style="137" customWidth="1"/>
    <col min="18" max="18" width="6" style="137" customWidth="1"/>
    <col min="19" max="19" width="11.5" style="138" bestFit="1" customWidth="1"/>
    <col min="20" max="256" width="9" style="138"/>
    <col min="257" max="257" width="7.625" style="138" customWidth="1"/>
    <col min="258" max="258" width="0.5" style="138" customWidth="1"/>
    <col min="259" max="259" width="7.125" style="138" bestFit="1" customWidth="1"/>
    <col min="260" max="260" width="5" style="138" customWidth="1"/>
    <col min="261" max="262" width="4.125" style="138" customWidth="1"/>
    <col min="263" max="263" width="5.875" style="138" customWidth="1"/>
    <col min="264" max="265" width="5" style="138" customWidth="1"/>
    <col min="266" max="266" width="5.625" style="138" customWidth="1"/>
    <col min="267" max="267" width="5" style="138" customWidth="1"/>
    <col min="268" max="268" width="5.125" style="138" customWidth="1"/>
    <col min="269" max="269" width="6.5" style="138" customWidth="1"/>
    <col min="270" max="270" width="6.5" style="138" bestFit="1" customWidth="1"/>
    <col min="271" max="271" width="4" style="138" customWidth="1"/>
    <col min="272" max="272" width="3.875" style="138" customWidth="1"/>
    <col min="273" max="273" width="5" style="138" customWidth="1"/>
    <col min="274" max="274" width="6" style="138" customWidth="1"/>
    <col min="275" max="512" width="9" style="138"/>
    <col min="513" max="513" width="7.625" style="138" customWidth="1"/>
    <col min="514" max="514" width="0.5" style="138" customWidth="1"/>
    <col min="515" max="515" width="7.125" style="138" bestFit="1" customWidth="1"/>
    <col min="516" max="516" width="5" style="138" customWidth="1"/>
    <col min="517" max="518" width="4.125" style="138" customWidth="1"/>
    <col min="519" max="519" width="5.875" style="138" customWidth="1"/>
    <col min="520" max="521" width="5" style="138" customWidth="1"/>
    <col min="522" max="522" width="5.625" style="138" customWidth="1"/>
    <col min="523" max="523" width="5" style="138" customWidth="1"/>
    <col min="524" max="524" width="5.125" style="138" customWidth="1"/>
    <col min="525" max="525" width="6.5" style="138" customWidth="1"/>
    <col min="526" max="526" width="6.5" style="138" bestFit="1" customWidth="1"/>
    <col min="527" max="527" width="4" style="138" customWidth="1"/>
    <col min="528" max="528" width="3.875" style="138" customWidth="1"/>
    <col min="529" max="529" width="5" style="138" customWidth="1"/>
    <col min="530" max="530" width="6" style="138" customWidth="1"/>
    <col min="531" max="768" width="9" style="138"/>
    <col min="769" max="769" width="7.625" style="138" customWidth="1"/>
    <col min="770" max="770" width="0.5" style="138" customWidth="1"/>
    <col min="771" max="771" width="7.125" style="138" bestFit="1" customWidth="1"/>
    <col min="772" max="772" width="5" style="138" customWidth="1"/>
    <col min="773" max="774" width="4.125" style="138" customWidth="1"/>
    <col min="775" max="775" width="5.875" style="138" customWidth="1"/>
    <col min="776" max="777" width="5" style="138" customWidth="1"/>
    <col min="778" max="778" width="5.625" style="138" customWidth="1"/>
    <col min="779" max="779" width="5" style="138" customWidth="1"/>
    <col min="780" max="780" width="5.125" style="138" customWidth="1"/>
    <col min="781" max="781" width="6.5" style="138" customWidth="1"/>
    <col min="782" max="782" width="6.5" style="138" bestFit="1" customWidth="1"/>
    <col min="783" max="783" width="4" style="138" customWidth="1"/>
    <col min="784" max="784" width="3.875" style="138" customWidth="1"/>
    <col min="785" max="785" width="5" style="138" customWidth="1"/>
    <col min="786" max="786" width="6" style="138" customWidth="1"/>
    <col min="787" max="1024" width="9" style="138"/>
    <col min="1025" max="1025" width="7.625" style="138" customWidth="1"/>
    <col min="1026" max="1026" width="0.5" style="138" customWidth="1"/>
    <col min="1027" max="1027" width="7.125" style="138" bestFit="1" customWidth="1"/>
    <col min="1028" max="1028" width="5" style="138" customWidth="1"/>
    <col min="1029" max="1030" width="4.125" style="138" customWidth="1"/>
    <col min="1031" max="1031" width="5.875" style="138" customWidth="1"/>
    <col min="1032" max="1033" width="5" style="138" customWidth="1"/>
    <col min="1034" max="1034" width="5.625" style="138" customWidth="1"/>
    <col min="1035" max="1035" width="5" style="138" customWidth="1"/>
    <col min="1036" max="1036" width="5.125" style="138" customWidth="1"/>
    <col min="1037" max="1037" width="6.5" style="138" customWidth="1"/>
    <col min="1038" max="1038" width="6.5" style="138" bestFit="1" customWidth="1"/>
    <col min="1039" max="1039" width="4" style="138" customWidth="1"/>
    <col min="1040" max="1040" width="3.875" style="138" customWidth="1"/>
    <col min="1041" max="1041" width="5" style="138" customWidth="1"/>
    <col min="1042" max="1042" width="6" style="138" customWidth="1"/>
    <col min="1043" max="1280" width="9" style="138"/>
    <col min="1281" max="1281" width="7.625" style="138" customWidth="1"/>
    <col min="1282" max="1282" width="0.5" style="138" customWidth="1"/>
    <col min="1283" max="1283" width="7.125" style="138" bestFit="1" customWidth="1"/>
    <col min="1284" max="1284" width="5" style="138" customWidth="1"/>
    <col min="1285" max="1286" width="4.125" style="138" customWidth="1"/>
    <col min="1287" max="1287" width="5.875" style="138" customWidth="1"/>
    <col min="1288" max="1289" width="5" style="138" customWidth="1"/>
    <col min="1290" max="1290" width="5.625" style="138" customWidth="1"/>
    <col min="1291" max="1291" width="5" style="138" customWidth="1"/>
    <col min="1292" max="1292" width="5.125" style="138" customWidth="1"/>
    <col min="1293" max="1293" width="6.5" style="138" customWidth="1"/>
    <col min="1294" max="1294" width="6.5" style="138" bestFit="1" customWidth="1"/>
    <col min="1295" max="1295" width="4" style="138" customWidth="1"/>
    <col min="1296" max="1296" width="3.875" style="138" customWidth="1"/>
    <col min="1297" max="1297" width="5" style="138" customWidth="1"/>
    <col min="1298" max="1298" width="6" style="138" customWidth="1"/>
    <col min="1299" max="1536" width="9" style="138"/>
    <col min="1537" max="1537" width="7.625" style="138" customWidth="1"/>
    <col min="1538" max="1538" width="0.5" style="138" customWidth="1"/>
    <col min="1539" max="1539" width="7.125" style="138" bestFit="1" customWidth="1"/>
    <col min="1540" max="1540" width="5" style="138" customWidth="1"/>
    <col min="1541" max="1542" width="4.125" style="138" customWidth="1"/>
    <col min="1543" max="1543" width="5.875" style="138" customWidth="1"/>
    <col min="1544" max="1545" width="5" style="138" customWidth="1"/>
    <col min="1546" max="1546" width="5.625" style="138" customWidth="1"/>
    <col min="1547" max="1547" width="5" style="138" customWidth="1"/>
    <col min="1548" max="1548" width="5.125" style="138" customWidth="1"/>
    <col min="1549" max="1549" width="6.5" style="138" customWidth="1"/>
    <col min="1550" max="1550" width="6.5" style="138" bestFit="1" customWidth="1"/>
    <col min="1551" max="1551" width="4" style="138" customWidth="1"/>
    <col min="1552" max="1552" width="3.875" style="138" customWidth="1"/>
    <col min="1553" max="1553" width="5" style="138" customWidth="1"/>
    <col min="1554" max="1554" width="6" style="138" customWidth="1"/>
    <col min="1555" max="1792" width="9" style="138"/>
    <col min="1793" max="1793" width="7.625" style="138" customWidth="1"/>
    <col min="1794" max="1794" width="0.5" style="138" customWidth="1"/>
    <col min="1795" max="1795" width="7.125" style="138" bestFit="1" customWidth="1"/>
    <col min="1796" max="1796" width="5" style="138" customWidth="1"/>
    <col min="1797" max="1798" width="4.125" style="138" customWidth="1"/>
    <col min="1799" max="1799" width="5.875" style="138" customWidth="1"/>
    <col min="1800" max="1801" width="5" style="138" customWidth="1"/>
    <col min="1802" max="1802" width="5.625" style="138" customWidth="1"/>
    <col min="1803" max="1803" width="5" style="138" customWidth="1"/>
    <col min="1804" max="1804" width="5.125" style="138" customWidth="1"/>
    <col min="1805" max="1805" width="6.5" style="138" customWidth="1"/>
    <col min="1806" max="1806" width="6.5" style="138" bestFit="1" customWidth="1"/>
    <col min="1807" max="1807" width="4" style="138" customWidth="1"/>
    <col min="1808" max="1808" width="3.875" style="138" customWidth="1"/>
    <col min="1809" max="1809" width="5" style="138" customWidth="1"/>
    <col min="1810" max="1810" width="6" style="138" customWidth="1"/>
    <col min="1811" max="2048" width="9" style="138"/>
    <col min="2049" max="2049" width="7.625" style="138" customWidth="1"/>
    <col min="2050" max="2050" width="0.5" style="138" customWidth="1"/>
    <col min="2051" max="2051" width="7.125" style="138" bestFit="1" customWidth="1"/>
    <col min="2052" max="2052" width="5" style="138" customWidth="1"/>
    <col min="2053" max="2054" width="4.125" style="138" customWidth="1"/>
    <col min="2055" max="2055" width="5.875" style="138" customWidth="1"/>
    <col min="2056" max="2057" width="5" style="138" customWidth="1"/>
    <col min="2058" max="2058" width="5.625" style="138" customWidth="1"/>
    <col min="2059" max="2059" width="5" style="138" customWidth="1"/>
    <col min="2060" max="2060" width="5.125" style="138" customWidth="1"/>
    <col min="2061" max="2061" width="6.5" style="138" customWidth="1"/>
    <col min="2062" max="2062" width="6.5" style="138" bestFit="1" customWidth="1"/>
    <col min="2063" max="2063" width="4" style="138" customWidth="1"/>
    <col min="2064" max="2064" width="3.875" style="138" customWidth="1"/>
    <col min="2065" max="2065" width="5" style="138" customWidth="1"/>
    <col min="2066" max="2066" width="6" style="138" customWidth="1"/>
    <col min="2067" max="2304" width="9" style="138"/>
    <col min="2305" max="2305" width="7.625" style="138" customWidth="1"/>
    <col min="2306" max="2306" width="0.5" style="138" customWidth="1"/>
    <col min="2307" max="2307" width="7.125" style="138" bestFit="1" customWidth="1"/>
    <col min="2308" max="2308" width="5" style="138" customWidth="1"/>
    <col min="2309" max="2310" width="4.125" style="138" customWidth="1"/>
    <col min="2311" max="2311" width="5.875" style="138" customWidth="1"/>
    <col min="2312" max="2313" width="5" style="138" customWidth="1"/>
    <col min="2314" max="2314" width="5.625" style="138" customWidth="1"/>
    <col min="2315" max="2315" width="5" style="138" customWidth="1"/>
    <col min="2316" max="2316" width="5.125" style="138" customWidth="1"/>
    <col min="2317" max="2317" width="6.5" style="138" customWidth="1"/>
    <col min="2318" max="2318" width="6.5" style="138" bestFit="1" customWidth="1"/>
    <col min="2319" max="2319" width="4" style="138" customWidth="1"/>
    <col min="2320" max="2320" width="3.875" style="138" customWidth="1"/>
    <col min="2321" max="2321" width="5" style="138" customWidth="1"/>
    <col min="2322" max="2322" width="6" style="138" customWidth="1"/>
    <col min="2323" max="2560" width="9" style="138"/>
    <col min="2561" max="2561" width="7.625" style="138" customWidth="1"/>
    <col min="2562" max="2562" width="0.5" style="138" customWidth="1"/>
    <col min="2563" max="2563" width="7.125" style="138" bestFit="1" customWidth="1"/>
    <col min="2564" max="2564" width="5" style="138" customWidth="1"/>
    <col min="2565" max="2566" width="4.125" style="138" customWidth="1"/>
    <col min="2567" max="2567" width="5.875" style="138" customWidth="1"/>
    <col min="2568" max="2569" width="5" style="138" customWidth="1"/>
    <col min="2570" max="2570" width="5.625" style="138" customWidth="1"/>
    <col min="2571" max="2571" width="5" style="138" customWidth="1"/>
    <col min="2572" max="2572" width="5.125" style="138" customWidth="1"/>
    <col min="2573" max="2573" width="6.5" style="138" customWidth="1"/>
    <col min="2574" max="2574" width="6.5" style="138" bestFit="1" customWidth="1"/>
    <col min="2575" max="2575" width="4" style="138" customWidth="1"/>
    <col min="2576" max="2576" width="3.875" style="138" customWidth="1"/>
    <col min="2577" max="2577" width="5" style="138" customWidth="1"/>
    <col min="2578" max="2578" width="6" style="138" customWidth="1"/>
    <col min="2579" max="2816" width="9" style="138"/>
    <col min="2817" max="2817" width="7.625" style="138" customWidth="1"/>
    <col min="2818" max="2818" width="0.5" style="138" customWidth="1"/>
    <col min="2819" max="2819" width="7.125" style="138" bestFit="1" customWidth="1"/>
    <col min="2820" max="2820" width="5" style="138" customWidth="1"/>
    <col min="2821" max="2822" width="4.125" style="138" customWidth="1"/>
    <col min="2823" max="2823" width="5.875" style="138" customWidth="1"/>
    <col min="2824" max="2825" width="5" style="138" customWidth="1"/>
    <col min="2826" max="2826" width="5.625" style="138" customWidth="1"/>
    <col min="2827" max="2827" width="5" style="138" customWidth="1"/>
    <col min="2828" max="2828" width="5.125" style="138" customWidth="1"/>
    <col min="2829" max="2829" width="6.5" style="138" customWidth="1"/>
    <col min="2830" max="2830" width="6.5" style="138" bestFit="1" customWidth="1"/>
    <col min="2831" max="2831" width="4" style="138" customWidth="1"/>
    <col min="2832" max="2832" width="3.875" style="138" customWidth="1"/>
    <col min="2833" max="2833" width="5" style="138" customWidth="1"/>
    <col min="2834" max="2834" width="6" style="138" customWidth="1"/>
    <col min="2835" max="3072" width="9" style="138"/>
    <col min="3073" max="3073" width="7.625" style="138" customWidth="1"/>
    <col min="3074" max="3074" width="0.5" style="138" customWidth="1"/>
    <col min="3075" max="3075" width="7.125" style="138" bestFit="1" customWidth="1"/>
    <col min="3076" max="3076" width="5" style="138" customWidth="1"/>
    <col min="3077" max="3078" width="4.125" style="138" customWidth="1"/>
    <col min="3079" max="3079" width="5.875" style="138" customWidth="1"/>
    <col min="3080" max="3081" width="5" style="138" customWidth="1"/>
    <col min="3082" max="3082" width="5.625" style="138" customWidth="1"/>
    <col min="3083" max="3083" width="5" style="138" customWidth="1"/>
    <col min="3084" max="3084" width="5.125" style="138" customWidth="1"/>
    <col min="3085" max="3085" width="6.5" style="138" customWidth="1"/>
    <col min="3086" max="3086" width="6.5" style="138" bestFit="1" customWidth="1"/>
    <col min="3087" max="3087" width="4" style="138" customWidth="1"/>
    <col min="3088" max="3088" width="3.875" style="138" customWidth="1"/>
    <col min="3089" max="3089" width="5" style="138" customWidth="1"/>
    <col min="3090" max="3090" width="6" style="138" customWidth="1"/>
    <col min="3091" max="3328" width="9" style="138"/>
    <col min="3329" max="3329" width="7.625" style="138" customWidth="1"/>
    <col min="3330" max="3330" width="0.5" style="138" customWidth="1"/>
    <col min="3331" max="3331" width="7.125" style="138" bestFit="1" customWidth="1"/>
    <col min="3332" max="3332" width="5" style="138" customWidth="1"/>
    <col min="3333" max="3334" width="4.125" style="138" customWidth="1"/>
    <col min="3335" max="3335" width="5.875" style="138" customWidth="1"/>
    <col min="3336" max="3337" width="5" style="138" customWidth="1"/>
    <col min="3338" max="3338" width="5.625" style="138" customWidth="1"/>
    <col min="3339" max="3339" width="5" style="138" customWidth="1"/>
    <col min="3340" max="3340" width="5.125" style="138" customWidth="1"/>
    <col min="3341" max="3341" width="6.5" style="138" customWidth="1"/>
    <col min="3342" max="3342" width="6.5" style="138" bestFit="1" customWidth="1"/>
    <col min="3343" max="3343" width="4" style="138" customWidth="1"/>
    <col min="3344" max="3344" width="3.875" style="138" customWidth="1"/>
    <col min="3345" max="3345" width="5" style="138" customWidth="1"/>
    <col min="3346" max="3346" width="6" style="138" customWidth="1"/>
    <col min="3347" max="3584" width="9" style="138"/>
    <col min="3585" max="3585" width="7.625" style="138" customWidth="1"/>
    <col min="3586" max="3586" width="0.5" style="138" customWidth="1"/>
    <col min="3587" max="3587" width="7.125" style="138" bestFit="1" customWidth="1"/>
    <col min="3588" max="3588" width="5" style="138" customWidth="1"/>
    <col min="3589" max="3590" width="4.125" style="138" customWidth="1"/>
    <col min="3591" max="3591" width="5.875" style="138" customWidth="1"/>
    <col min="3592" max="3593" width="5" style="138" customWidth="1"/>
    <col min="3594" max="3594" width="5.625" style="138" customWidth="1"/>
    <col min="3595" max="3595" width="5" style="138" customWidth="1"/>
    <col min="3596" max="3596" width="5.125" style="138" customWidth="1"/>
    <col min="3597" max="3597" width="6.5" style="138" customWidth="1"/>
    <col min="3598" max="3598" width="6.5" style="138" bestFit="1" customWidth="1"/>
    <col min="3599" max="3599" width="4" style="138" customWidth="1"/>
    <col min="3600" max="3600" width="3.875" style="138" customWidth="1"/>
    <col min="3601" max="3601" width="5" style="138" customWidth="1"/>
    <col min="3602" max="3602" width="6" style="138" customWidth="1"/>
    <col min="3603" max="3840" width="9" style="138"/>
    <col min="3841" max="3841" width="7.625" style="138" customWidth="1"/>
    <col min="3842" max="3842" width="0.5" style="138" customWidth="1"/>
    <col min="3843" max="3843" width="7.125" style="138" bestFit="1" customWidth="1"/>
    <col min="3844" max="3844" width="5" style="138" customWidth="1"/>
    <col min="3845" max="3846" width="4.125" style="138" customWidth="1"/>
    <col min="3847" max="3847" width="5.875" style="138" customWidth="1"/>
    <col min="3848" max="3849" width="5" style="138" customWidth="1"/>
    <col min="3850" max="3850" width="5.625" style="138" customWidth="1"/>
    <col min="3851" max="3851" width="5" style="138" customWidth="1"/>
    <col min="3852" max="3852" width="5.125" style="138" customWidth="1"/>
    <col min="3853" max="3853" width="6.5" style="138" customWidth="1"/>
    <col min="3854" max="3854" width="6.5" style="138" bestFit="1" customWidth="1"/>
    <col min="3855" max="3855" width="4" style="138" customWidth="1"/>
    <col min="3856" max="3856" width="3.875" style="138" customWidth="1"/>
    <col min="3857" max="3857" width="5" style="138" customWidth="1"/>
    <col min="3858" max="3858" width="6" style="138" customWidth="1"/>
    <col min="3859" max="4096" width="9" style="138"/>
    <col min="4097" max="4097" width="7.625" style="138" customWidth="1"/>
    <col min="4098" max="4098" width="0.5" style="138" customWidth="1"/>
    <col min="4099" max="4099" width="7.125" style="138" bestFit="1" customWidth="1"/>
    <col min="4100" max="4100" width="5" style="138" customWidth="1"/>
    <col min="4101" max="4102" width="4.125" style="138" customWidth="1"/>
    <col min="4103" max="4103" width="5.875" style="138" customWidth="1"/>
    <col min="4104" max="4105" width="5" style="138" customWidth="1"/>
    <col min="4106" max="4106" width="5.625" style="138" customWidth="1"/>
    <col min="4107" max="4107" width="5" style="138" customWidth="1"/>
    <col min="4108" max="4108" width="5.125" style="138" customWidth="1"/>
    <col min="4109" max="4109" width="6.5" style="138" customWidth="1"/>
    <col min="4110" max="4110" width="6.5" style="138" bestFit="1" customWidth="1"/>
    <col min="4111" max="4111" width="4" style="138" customWidth="1"/>
    <col min="4112" max="4112" width="3.875" style="138" customWidth="1"/>
    <col min="4113" max="4113" width="5" style="138" customWidth="1"/>
    <col min="4114" max="4114" width="6" style="138" customWidth="1"/>
    <col min="4115" max="4352" width="9" style="138"/>
    <col min="4353" max="4353" width="7.625" style="138" customWidth="1"/>
    <col min="4354" max="4354" width="0.5" style="138" customWidth="1"/>
    <col min="4355" max="4355" width="7.125" style="138" bestFit="1" customWidth="1"/>
    <col min="4356" max="4356" width="5" style="138" customWidth="1"/>
    <col min="4357" max="4358" width="4.125" style="138" customWidth="1"/>
    <col min="4359" max="4359" width="5.875" style="138" customWidth="1"/>
    <col min="4360" max="4361" width="5" style="138" customWidth="1"/>
    <col min="4362" max="4362" width="5.625" style="138" customWidth="1"/>
    <col min="4363" max="4363" width="5" style="138" customWidth="1"/>
    <col min="4364" max="4364" width="5.125" style="138" customWidth="1"/>
    <col min="4365" max="4365" width="6.5" style="138" customWidth="1"/>
    <col min="4366" max="4366" width="6.5" style="138" bestFit="1" customWidth="1"/>
    <col min="4367" max="4367" width="4" style="138" customWidth="1"/>
    <col min="4368" max="4368" width="3.875" style="138" customWidth="1"/>
    <col min="4369" max="4369" width="5" style="138" customWidth="1"/>
    <col min="4370" max="4370" width="6" style="138" customWidth="1"/>
    <col min="4371" max="4608" width="9" style="138"/>
    <col min="4609" max="4609" width="7.625" style="138" customWidth="1"/>
    <col min="4610" max="4610" width="0.5" style="138" customWidth="1"/>
    <col min="4611" max="4611" width="7.125" style="138" bestFit="1" customWidth="1"/>
    <col min="4612" max="4612" width="5" style="138" customWidth="1"/>
    <col min="4613" max="4614" width="4.125" style="138" customWidth="1"/>
    <col min="4615" max="4615" width="5.875" style="138" customWidth="1"/>
    <col min="4616" max="4617" width="5" style="138" customWidth="1"/>
    <col min="4618" max="4618" width="5.625" style="138" customWidth="1"/>
    <col min="4619" max="4619" width="5" style="138" customWidth="1"/>
    <col min="4620" max="4620" width="5.125" style="138" customWidth="1"/>
    <col min="4621" max="4621" width="6.5" style="138" customWidth="1"/>
    <col min="4622" max="4622" width="6.5" style="138" bestFit="1" customWidth="1"/>
    <col min="4623" max="4623" width="4" style="138" customWidth="1"/>
    <col min="4624" max="4624" width="3.875" style="138" customWidth="1"/>
    <col min="4625" max="4625" width="5" style="138" customWidth="1"/>
    <col min="4626" max="4626" width="6" style="138" customWidth="1"/>
    <col min="4627" max="4864" width="9" style="138"/>
    <col min="4865" max="4865" width="7.625" style="138" customWidth="1"/>
    <col min="4866" max="4866" width="0.5" style="138" customWidth="1"/>
    <col min="4867" max="4867" width="7.125" style="138" bestFit="1" customWidth="1"/>
    <col min="4868" max="4868" width="5" style="138" customWidth="1"/>
    <col min="4869" max="4870" width="4.125" style="138" customWidth="1"/>
    <col min="4871" max="4871" width="5.875" style="138" customWidth="1"/>
    <col min="4872" max="4873" width="5" style="138" customWidth="1"/>
    <col min="4874" max="4874" width="5.625" style="138" customWidth="1"/>
    <col min="4875" max="4875" width="5" style="138" customWidth="1"/>
    <col min="4876" max="4876" width="5.125" style="138" customWidth="1"/>
    <col min="4877" max="4877" width="6.5" style="138" customWidth="1"/>
    <col min="4878" max="4878" width="6.5" style="138" bestFit="1" customWidth="1"/>
    <col min="4879" max="4879" width="4" style="138" customWidth="1"/>
    <col min="4880" max="4880" width="3.875" style="138" customWidth="1"/>
    <col min="4881" max="4881" width="5" style="138" customWidth="1"/>
    <col min="4882" max="4882" width="6" style="138" customWidth="1"/>
    <col min="4883" max="5120" width="9" style="138"/>
    <col min="5121" max="5121" width="7.625" style="138" customWidth="1"/>
    <col min="5122" max="5122" width="0.5" style="138" customWidth="1"/>
    <col min="5123" max="5123" width="7.125" style="138" bestFit="1" customWidth="1"/>
    <col min="5124" max="5124" width="5" style="138" customWidth="1"/>
    <col min="5125" max="5126" width="4.125" style="138" customWidth="1"/>
    <col min="5127" max="5127" width="5.875" style="138" customWidth="1"/>
    <col min="5128" max="5129" width="5" style="138" customWidth="1"/>
    <col min="5130" max="5130" width="5.625" style="138" customWidth="1"/>
    <col min="5131" max="5131" width="5" style="138" customWidth="1"/>
    <col min="5132" max="5132" width="5.125" style="138" customWidth="1"/>
    <col min="5133" max="5133" width="6.5" style="138" customWidth="1"/>
    <col min="5134" max="5134" width="6.5" style="138" bestFit="1" customWidth="1"/>
    <col min="5135" max="5135" width="4" style="138" customWidth="1"/>
    <col min="5136" max="5136" width="3.875" style="138" customWidth="1"/>
    <col min="5137" max="5137" width="5" style="138" customWidth="1"/>
    <col min="5138" max="5138" width="6" style="138" customWidth="1"/>
    <col min="5139" max="5376" width="9" style="138"/>
    <col min="5377" max="5377" width="7.625" style="138" customWidth="1"/>
    <col min="5378" max="5378" width="0.5" style="138" customWidth="1"/>
    <col min="5379" max="5379" width="7.125" style="138" bestFit="1" customWidth="1"/>
    <col min="5380" max="5380" width="5" style="138" customWidth="1"/>
    <col min="5381" max="5382" width="4.125" style="138" customWidth="1"/>
    <col min="5383" max="5383" width="5.875" style="138" customWidth="1"/>
    <col min="5384" max="5385" width="5" style="138" customWidth="1"/>
    <col min="5386" max="5386" width="5.625" style="138" customWidth="1"/>
    <col min="5387" max="5387" width="5" style="138" customWidth="1"/>
    <col min="5388" max="5388" width="5.125" style="138" customWidth="1"/>
    <col min="5389" max="5389" width="6.5" style="138" customWidth="1"/>
    <col min="5390" max="5390" width="6.5" style="138" bestFit="1" customWidth="1"/>
    <col min="5391" max="5391" width="4" style="138" customWidth="1"/>
    <col min="5392" max="5392" width="3.875" style="138" customWidth="1"/>
    <col min="5393" max="5393" width="5" style="138" customWidth="1"/>
    <col min="5394" max="5394" width="6" style="138" customWidth="1"/>
    <col min="5395" max="5632" width="9" style="138"/>
    <col min="5633" max="5633" width="7.625" style="138" customWidth="1"/>
    <col min="5634" max="5634" width="0.5" style="138" customWidth="1"/>
    <col min="5635" max="5635" width="7.125" style="138" bestFit="1" customWidth="1"/>
    <col min="5636" max="5636" width="5" style="138" customWidth="1"/>
    <col min="5637" max="5638" width="4.125" style="138" customWidth="1"/>
    <col min="5639" max="5639" width="5.875" style="138" customWidth="1"/>
    <col min="5640" max="5641" width="5" style="138" customWidth="1"/>
    <col min="5642" max="5642" width="5.625" style="138" customWidth="1"/>
    <col min="5643" max="5643" width="5" style="138" customWidth="1"/>
    <col min="5644" max="5644" width="5.125" style="138" customWidth="1"/>
    <col min="5645" max="5645" width="6.5" style="138" customWidth="1"/>
    <col min="5646" max="5646" width="6.5" style="138" bestFit="1" customWidth="1"/>
    <col min="5647" max="5647" width="4" style="138" customWidth="1"/>
    <col min="5648" max="5648" width="3.875" style="138" customWidth="1"/>
    <col min="5649" max="5649" width="5" style="138" customWidth="1"/>
    <col min="5650" max="5650" width="6" style="138" customWidth="1"/>
    <col min="5651" max="5888" width="9" style="138"/>
    <col min="5889" max="5889" width="7.625" style="138" customWidth="1"/>
    <col min="5890" max="5890" width="0.5" style="138" customWidth="1"/>
    <col min="5891" max="5891" width="7.125" style="138" bestFit="1" customWidth="1"/>
    <col min="5892" max="5892" width="5" style="138" customWidth="1"/>
    <col min="5893" max="5894" width="4.125" style="138" customWidth="1"/>
    <col min="5895" max="5895" width="5.875" style="138" customWidth="1"/>
    <col min="5896" max="5897" width="5" style="138" customWidth="1"/>
    <col min="5898" max="5898" width="5.625" style="138" customWidth="1"/>
    <col min="5899" max="5899" width="5" style="138" customWidth="1"/>
    <col min="5900" max="5900" width="5.125" style="138" customWidth="1"/>
    <col min="5901" max="5901" width="6.5" style="138" customWidth="1"/>
    <col min="5902" max="5902" width="6.5" style="138" bestFit="1" customWidth="1"/>
    <col min="5903" max="5903" width="4" style="138" customWidth="1"/>
    <col min="5904" max="5904" width="3.875" style="138" customWidth="1"/>
    <col min="5905" max="5905" width="5" style="138" customWidth="1"/>
    <col min="5906" max="5906" width="6" style="138" customWidth="1"/>
    <col min="5907" max="6144" width="9" style="138"/>
    <col min="6145" max="6145" width="7.625" style="138" customWidth="1"/>
    <col min="6146" max="6146" width="0.5" style="138" customWidth="1"/>
    <col min="6147" max="6147" width="7.125" style="138" bestFit="1" customWidth="1"/>
    <col min="6148" max="6148" width="5" style="138" customWidth="1"/>
    <col min="6149" max="6150" width="4.125" style="138" customWidth="1"/>
    <col min="6151" max="6151" width="5.875" style="138" customWidth="1"/>
    <col min="6152" max="6153" width="5" style="138" customWidth="1"/>
    <col min="6154" max="6154" width="5.625" style="138" customWidth="1"/>
    <col min="6155" max="6155" width="5" style="138" customWidth="1"/>
    <col min="6156" max="6156" width="5.125" style="138" customWidth="1"/>
    <col min="6157" max="6157" width="6.5" style="138" customWidth="1"/>
    <col min="6158" max="6158" width="6.5" style="138" bestFit="1" customWidth="1"/>
    <col min="6159" max="6159" width="4" style="138" customWidth="1"/>
    <col min="6160" max="6160" width="3.875" style="138" customWidth="1"/>
    <col min="6161" max="6161" width="5" style="138" customWidth="1"/>
    <col min="6162" max="6162" width="6" style="138" customWidth="1"/>
    <col min="6163" max="6400" width="9" style="138"/>
    <col min="6401" max="6401" width="7.625" style="138" customWidth="1"/>
    <col min="6402" max="6402" width="0.5" style="138" customWidth="1"/>
    <col min="6403" max="6403" width="7.125" style="138" bestFit="1" customWidth="1"/>
    <col min="6404" max="6404" width="5" style="138" customWidth="1"/>
    <col min="6405" max="6406" width="4.125" style="138" customWidth="1"/>
    <col min="6407" max="6407" width="5.875" style="138" customWidth="1"/>
    <col min="6408" max="6409" width="5" style="138" customWidth="1"/>
    <col min="6410" max="6410" width="5.625" style="138" customWidth="1"/>
    <col min="6411" max="6411" width="5" style="138" customWidth="1"/>
    <col min="6412" max="6412" width="5.125" style="138" customWidth="1"/>
    <col min="6413" max="6413" width="6.5" style="138" customWidth="1"/>
    <col min="6414" max="6414" width="6.5" style="138" bestFit="1" customWidth="1"/>
    <col min="6415" max="6415" width="4" style="138" customWidth="1"/>
    <col min="6416" max="6416" width="3.875" style="138" customWidth="1"/>
    <col min="6417" max="6417" width="5" style="138" customWidth="1"/>
    <col min="6418" max="6418" width="6" style="138" customWidth="1"/>
    <col min="6419" max="6656" width="9" style="138"/>
    <col min="6657" max="6657" width="7.625" style="138" customWidth="1"/>
    <col min="6658" max="6658" width="0.5" style="138" customWidth="1"/>
    <col min="6659" max="6659" width="7.125" style="138" bestFit="1" customWidth="1"/>
    <col min="6660" max="6660" width="5" style="138" customWidth="1"/>
    <col min="6661" max="6662" width="4.125" style="138" customWidth="1"/>
    <col min="6663" max="6663" width="5.875" style="138" customWidth="1"/>
    <col min="6664" max="6665" width="5" style="138" customWidth="1"/>
    <col min="6666" max="6666" width="5.625" style="138" customWidth="1"/>
    <col min="6667" max="6667" width="5" style="138" customWidth="1"/>
    <col min="6668" max="6668" width="5.125" style="138" customWidth="1"/>
    <col min="6669" max="6669" width="6.5" style="138" customWidth="1"/>
    <col min="6670" max="6670" width="6.5" style="138" bestFit="1" customWidth="1"/>
    <col min="6671" max="6671" width="4" style="138" customWidth="1"/>
    <col min="6672" max="6672" width="3.875" style="138" customWidth="1"/>
    <col min="6673" max="6673" width="5" style="138" customWidth="1"/>
    <col min="6674" max="6674" width="6" style="138" customWidth="1"/>
    <col min="6675" max="6912" width="9" style="138"/>
    <col min="6913" max="6913" width="7.625" style="138" customWidth="1"/>
    <col min="6914" max="6914" width="0.5" style="138" customWidth="1"/>
    <col min="6915" max="6915" width="7.125" style="138" bestFit="1" customWidth="1"/>
    <col min="6916" max="6916" width="5" style="138" customWidth="1"/>
    <col min="6917" max="6918" width="4.125" style="138" customWidth="1"/>
    <col min="6919" max="6919" width="5.875" style="138" customWidth="1"/>
    <col min="6920" max="6921" width="5" style="138" customWidth="1"/>
    <col min="6922" max="6922" width="5.625" style="138" customWidth="1"/>
    <col min="6923" max="6923" width="5" style="138" customWidth="1"/>
    <col min="6924" max="6924" width="5.125" style="138" customWidth="1"/>
    <col min="6925" max="6925" width="6.5" style="138" customWidth="1"/>
    <col min="6926" max="6926" width="6.5" style="138" bestFit="1" customWidth="1"/>
    <col min="6927" max="6927" width="4" style="138" customWidth="1"/>
    <col min="6928" max="6928" width="3.875" style="138" customWidth="1"/>
    <col min="6929" max="6929" width="5" style="138" customWidth="1"/>
    <col min="6930" max="6930" width="6" style="138" customWidth="1"/>
    <col min="6931" max="7168" width="9" style="138"/>
    <col min="7169" max="7169" width="7.625" style="138" customWidth="1"/>
    <col min="7170" max="7170" width="0.5" style="138" customWidth="1"/>
    <col min="7171" max="7171" width="7.125" style="138" bestFit="1" customWidth="1"/>
    <col min="7172" max="7172" width="5" style="138" customWidth="1"/>
    <col min="7173" max="7174" width="4.125" style="138" customWidth="1"/>
    <col min="7175" max="7175" width="5.875" style="138" customWidth="1"/>
    <col min="7176" max="7177" width="5" style="138" customWidth="1"/>
    <col min="7178" max="7178" width="5.625" style="138" customWidth="1"/>
    <col min="7179" max="7179" width="5" style="138" customWidth="1"/>
    <col min="7180" max="7180" width="5.125" style="138" customWidth="1"/>
    <col min="7181" max="7181" width="6.5" style="138" customWidth="1"/>
    <col min="7182" max="7182" width="6.5" style="138" bestFit="1" customWidth="1"/>
    <col min="7183" max="7183" width="4" style="138" customWidth="1"/>
    <col min="7184" max="7184" width="3.875" style="138" customWidth="1"/>
    <col min="7185" max="7185" width="5" style="138" customWidth="1"/>
    <col min="7186" max="7186" width="6" style="138" customWidth="1"/>
    <col min="7187" max="7424" width="9" style="138"/>
    <col min="7425" max="7425" width="7.625" style="138" customWidth="1"/>
    <col min="7426" max="7426" width="0.5" style="138" customWidth="1"/>
    <col min="7427" max="7427" width="7.125" style="138" bestFit="1" customWidth="1"/>
    <col min="7428" max="7428" width="5" style="138" customWidth="1"/>
    <col min="7429" max="7430" width="4.125" style="138" customWidth="1"/>
    <col min="7431" max="7431" width="5.875" style="138" customWidth="1"/>
    <col min="7432" max="7433" width="5" style="138" customWidth="1"/>
    <col min="7434" max="7434" width="5.625" style="138" customWidth="1"/>
    <col min="7435" max="7435" width="5" style="138" customWidth="1"/>
    <col min="7436" max="7436" width="5.125" style="138" customWidth="1"/>
    <col min="7437" max="7437" width="6.5" style="138" customWidth="1"/>
    <col min="7438" max="7438" width="6.5" style="138" bestFit="1" customWidth="1"/>
    <col min="7439" max="7439" width="4" style="138" customWidth="1"/>
    <col min="7440" max="7440" width="3.875" style="138" customWidth="1"/>
    <col min="7441" max="7441" width="5" style="138" customWidth="1"/>
    <col min="7442" max="7442" width="6" style="138" customWidth="1"/>
    <col min="7443" max="7680" width="9" style="138"/>
    <col min="7681" max="7681" width="7.625" style="138" customWidth="1"/>
    <col min="7682" max="7682" width="0.5" style="138" customWidth="1"/>
    <col min="7683" max="7683" width="7.125" style="138" bestFit="1" customWidth="1"/>
    <col min="7684" max="7684" width="5" style="138" customWidth="1"/>
    <col min="7685" max="7686" width="4.125" style="138" customWidth="1"/>
    <col min="7687" max="7687" width="5.875" style="138" customWidth="1"/>
    <col min="7688" max="7689" width="5" style="138" customWidth="1"/>
    <col min="7690" max="7690" width="5.625" style="138" customWidth="1"/>
    <col min="7691" max="7691" width="5" style="138" customWidth="1"/>
    <col min="7692" max="7692" width="5.125" style="138" customWidth="1"/>
    <col min="7693" max="7693" width="6.5" style="138" customWidth="1"/>
    <col min="7694" max="7694" width="6.5" style="138" bestFit="1" customWidth="1"/>
    <col min="7695" max="7695" width="4" style="138" customWidth="1"/>
    <col min="7696" max="7696" width="3.875" style="138" customWidth="1"/>
    <col min="7697" max="7697" width="5" style="138" customWidth="1"/>
    <col min="7698" max="7698" width="6" style="138" customWidth="1"/>
    <col min="7699" max="7936" width="9" style="138"/>
    <col min="7937" max="7937" width="7.625" style="138" customWidth="1"/>
    <col min="7938" max="7938" width="0.5" style="138" customWidth="1"/>
    <col min="7939" max="7939" width="7.125" style="138" bestFit="1" customWidth="1"/>
    <col min="7940" max="7940" width="5" style="138" customWidth="1"/>
    <col min="7941" max="7942" width="4.125" style="138" customWidth="1"/>
    <col min="7943" max="7943" width="5.875" style="138" customWidth="1"/>
    <col min="7944" max="7945" width="5" style="138" customWidth="1"/>
    <col min="7946" max="7946" width="5.625" style="138" customWidth="1"/>
    <col min="7947" max="7947" width="5" style="138" customWidth="1"/>
    <col min="7948" max="7948" width="5.125" style="138" customWidth="1"/>
    <col min="7949" max="7949" width="6.5" style="138" customWidth="1"/>
    <col min="7950" max="7950" width="6.5" style="138" bestFit="1" customWidth="1"/>
    <col min="7951" max="7951" width="4" style="138" customWidth="1"/>
    <col min="7952" max="7952" width="3.875" style="138" customWidth="1"/>
    <col min="7953" max="7953" width="5" style="138" customWidth="1"/>
    <col min="7954" max="7954" width="6" style="138" customWidth="1"/>
    <col min="7955" max="8192" width="9" style="138"/>
    <col min="8193" max="8193" width="7.625" style="138" customWidth="1"/>
    <col min="8194" max="8194" width="0.5" style="138" customWidth="1"/>
    <col min="8195" max="8195" width="7.125" style="138" bestFit="1" customWidth="1"/>
    <col min="8196" max="8196" width="5" style="138" customWidth="1"/>
    <col min="8197" max="8198" width="4.125" style="138" customWidth="1"/>
    <col min="8199" max="8199" width="5.875" style="138" customWidth="1"/>
    <col min="8200" max="8201" width="5" style="138" customWidth="1"/>
    <col min="8202" max="8202" width="5.625" style="138" customWidth="1"/>
    <col min="8203" max="8203" width="5" style="138" customWidth="1"/>
    <col min="8204" max="8204" width="5.125" style="138" customWidth="1"/>
    <col min="8205" max="8205" width="6.5" style="138" customWidth="1"/>
    <col min="8206" max="8206" width="6.5" style="138" bestFit="1" customWidth="1"/>
    <col min="8207" max="8207" width="4" style="138" customWidth="1"/>
    <col min="8208" max="8208" width="3.875" style="138" customWidth="1"/>
    <col min="8209" max="8209" width="5" style="138" customWidth="1"/>
    <col min="8210" max="8210" width="6" style="138" customWidth="1"/>
    <col min="8211" max="8448" width="9" style="138"/>
    <col min="8449" max="8449" width="7.625" style="138" customWidth="1"/>
    <col min="8450" max="8450" width="0.5" style="138" customWidth="1"/>
    <col min="8451" max="8451" width="7.125" style="138" bestFit="1" customWidth="1"/>
    <col min="8452" max="8452" width="5" style="138" customWidth="1"/>
    <col min="8453" max="8454" width="4.125" style="138" customWidth="1"/>
    <col min="8455" max="8455" width="5.875" style="138" customWidth="1"/>
    <col min="8456" max="8457" width="5" style="138" customWidth="1"/>
    <col min="8458" max="8458" width="5.625" style="138" customWidth="1"/>
    <col min="8459" max="8459" width="5" style="138" customWidth="1"/>
    <col min="8460" max="8460" width="5.125" style="138" customWidth="1"/>
    <col min="8461" max="8461" width="6.5" style="138" customWidth="1"/>
    <col min="8462" max="8462" width="6.5" style="138" bestFit="1" customWidth="1"/>
    <col min="8463" max="8463" width="4" style="138" customWidth="1"/>
    <col min="8464" max="8464" width="3.875" style="138" customWidth="1"/>
    <col min="8465" max="8465" width="5" style="138" customWidth="1"/>
    <col min="8466" max="8466" width="6" style="138" customWidth="1"/>
    <col min="8467" max="8704" width="9" style="138"/>
    <col min="8705" max="8705" width="7.625" style="138" customWidth="1"/>
    <col min="8706" max="8706" width="0.5" style="138" customWidth="1"/>
    <col min="8707" max="8707" width="7.125" style="138" bestFit="1" customWidth="1"/>
    <col min="8708" max="8708" width="5" style="138" customWidth="1"/>
    <col min="8709" max="8710" width="4.125" style="138" customWidth="1"/>
    <col min="8711" max="8711" width="5.875" style="138" customWidth="1"/>
    <col min="8712" max="8713" width="5" style="138" customWidth="1"/>
    <col min="8714" max="8714" width="5.625" style="138" customWidth="1"/>
    <col min="8715" max="8715" width="5" style="138" customWidth="1"/>
    <col min="8716" max="8716" width="5.125" style="138" customWidth="1"/>
    <col min="8717" max="8717" width="6.5" style="138" customWidth="1"/>
    <col min="8718" max="8718" width="6.5" style="138" bestFit="1" customWidth="1"/>
    <col min="8719" max="8719" width="4" style="138" customWidth="1"/>
    <col min="8720" max="8720" width="3.875" style="138" customWidth="1"/>
    <col min="8721" max="8721" width="5" style="138" customWidth="1"/>
    <col min="8722" max="8722" width="6" style="138" customWidth="1"/>
    <col min="8723" max="8960" width="9" style="138"/>
    <col min="8961" max="8961" width="7.625" style="138" customWidth="1"/>
    <col min="8962" max="8962" width="0.5" style="138" customWidth="1"/>
    <col min="8963" max="8963" width="7.125" style="138" bestFit="1" customWidth="1"/>
    <col min="8964" max="8964" width="5" style="138" customWidth="1"/>
    <col min="8965" max="8966" width="4.125" style="138" customWidth="1"/>
    <col min="8967" max="8967" width="5.875" style="138" customWidth="1"/>
    <col min="8968" max="8969" width="5" style="138" customWidth="1"/>
    <col min="8970" max="8970" width="5.625" style="138" customWidth="1"/>
    <col min="8971" max="8971" width="5" style="138" customWidth="1"/>
    <col min="8972" max="8972" width="5.125" style="138" customWidth="1"/>
    <col min="8973" max="8973" width="6.5" style="138" customWidth="1"/>
    <col min="8974" max="8974" width="6.5" style="138" bestFit="1" customWidth="1"/>
    <col min="8975" max="8975" width="4" style="138" customWidth="1"/>
    <col min="8976" max="8976" width="3.875" style="138" customWidth="1"/>
    <col min="8977" max="8977" width="5" style="138" customWidth="1"/>
    <col min="8978" max="8978" width="6" style="138" customWidth="1"/>
    <col min="8979" max="9216" width="9" style="138"/>
    <col min="9217" max="9217" width="7.625" style="138" customWidth="1"/>
    <col min="9218" max="9218" width="0.5" style="138" customWidth="1"/>
    <col min="9219" max="9219" width="7.125" style="138" bestFit="1" customWidth="1"/>
    <col min="9220" max="9220" width="5" style="138" customWidth="1"/>
    <col min="9221" max="9222" width="4.125" style="138" customWidth="1"/>
    <col min="9223" max="9223" width="5.875" style="138" customWidth="1"/>
    <col min="9224" max="9225" width="5" style="138" customWidth="1"/>
    <col min="9226" max="9226" width="5.625" style="138" customWidth="1"/>
    <col min="9227" max="9227" width="5" style="138" customWidth="1"/>
    <col min="9228" max="9228" width="5.125" style="138" customWidth="1"/>
    <col min="9229" max="9229" width="6.5" style="138" customWidth="1"/>
    <col min="9230" max="9230" width="6.5" style="138" bestFit="1" customWidth="1"/>
    <col min="9231" max="9231" width="4" style="138" customWidth="1"/>
    <col min="9232" max="9232" width="3.875" style="138" customWidth="1"/>
    <col min="9233" max="9233" width="5" style="138" customWidth="1"/>
    <col min="9234" max="9234" width="6" style="138" customWidth="1"/>
    <col min="9235" max="9472" width="9" style="138"/>
    <col min="9473" max="9473" width="7.625" style="138" customWidth="1"/>
    <col min="9474" max="9474" width="0.5" style="138" customWidth="1"/>
    <col min="9475" max="9475" width="7.125" style="138" bestFit="1" customWidth="1"/>
    <col min="9476" max="9476" width="5" style="138" customWidth="1"/>
    <col min="9477" max="9478" width="4.125" style="138" customWidth="1"/>
    <col min="9479" max="9479" width="5.875" style="138" customWidth="1"/>
    <col min="9480" max="9481" width="5" style="138" customWidth="1"/>
    <col min="9482" max="9482" width="5.625" style="138" customWidth="1"/>
    <col min="9483" max="9483" width="5" style="138" customWidth="1"/>
    <col min="9484" max="9484" width="5.125" style="138" customWidth="1"/>
    <col min="9485" max="9485" width="6.5" style="138" customWidth="1"/>
    <col min="9486" max="9486" width="6.5" style="138" bestFit="1" customWidth="1"/>
    <col min="9487" max="9487" width="4" style="138" customWidth="1"/>
    <col min="9488" max="9488" width="3.875" style="138" customWidth="1"/>
    <col min="9489" max="9489" width="5" style="138" customWidth="1"/>
    <col min="9490" max="9490" width="6" style="138" customWidth="1"/>
    <col min="9491" max="9728" width="9" style="138"/>
    <col min="9729" max="9729" width="7.625" style="138" customWidth="1"/>
    <col min="9730" max="9730" width="0.5" style="138" customWidth="1"/>
    <col min="9731" max="9731" width="7.125" style="138" bestFit="1" customWidth="1"/>
    <col min="9732" max="9732" width="5" style="138" customWidth="1"/>
    <col min="9733" max="9734" width="4.125" style="138" customWidth="1"/>
    <col min="9735" max="9735" width="5.875" style="138" customWidth="1"/>
    <col min="9736" max="9737" width="5" style="138" customWidth="1"/>
    <col min="9738" max="9738" width="5.625" style="138" customWidth="1"/>
    <col min="9739" max="9739" width="5" style="138" customWidth="1"/>
    <col min="9740" max="9740" width="5.125" style="138" customWidth="1"/>
    <col min="9741" max="9741" width="6.5" style="138" customWidth="1"/>
    <col min="9742" max="9742" width="6.5" style="138" bestFit="1" customWidth="1"/>
    <col min="9743" max="9743" width="4" style="138" customWidth="1"/>
    <col min="9744" max="9744" width="3.875" style="138" customWidth="1"/>
    <col min="9745" max="9745" width="5" style="138" customWidth="1"/>
    <col min="9746" max="9746" width="6" style="138" customWidth="1"/>
    <col min="9747" max="9984" width="9" style="138"/>
    <col min="9985" max="9985" width="7.625" style="138" customWidth="1"/>
    <col min="9986" max="9986" width="0.5" style="138" customWidth="1"/>
    <col min="9987" max="9987" width="7.125" style="138" bestFit="1" customWidth="1"/>
    <col min="9988" max="9988" width="5" style="138" customWidth="1"/>
    <col min="9989" max="9990" width="4.125" style="138" customWidth="1"/>
    <col min="9991" max="9991" width="5.875" style="138" customWidth="1"/>
    <col min="9992" max="9993" width="5" style="138" customWidth="1"/>
    <col min="9994" max="9994" width="5.625" style="138" customWidth="1"/>
    <col min="9995" max="9995" width="5" style="138" customWidth="1"/>
    <col min="9996" max="9996" width="5.125" style="138" customWidth="1"/>
    <col min="9997" max="9997" width="6.5" style="138" customWidth="1"/>
    <col min="9998" max="9998" width="6.5" style="138" bestFit="1" customWidth="1"/>
    <col min="9999" max="9999" width="4" style="138" customWidth="1"/>
    <col min="10000" max="10000" width="3.875" style="138" customWidth="1"/>
    <col min="10001" max="10001" width="5" style="138" customWidth="1"/>
    <col min="10002" max="10002" width="6" style="138" customWidth="1"/>
    <col min="10003" max="10240" width="9" style="138"/>
    <col min="10241" max="10241" width="7.625" style="138" customWidth="1"/>
    <col min="10242" max="10242" width="0.5" style="138" customWidth="1"/>
    <col min="10243" max="10243" width="7.125" style="138" bestFit="1" customWidth="1"/>
    <col min="10244" max="10244" width="5" style="138" customWidth="1"/>
    <col min="10245" max="10246" width="4.125" style="138" customWidth="1"/>
    <col min="10247" max="10247" width="5.875" style="138" customWidth="1"/>
    <col min="10248" max="10249" width="5" style="138" customWidth="1"/>
    <col min="10250" max="10250" width="5.625" style="138" customWidth="1"/>
    <col min="10251" max="10251" width="5" style="138" customWidth="1"/>
    <col min="10252" max="10252" width="5.125" style="138" customWidth="1"/>
    <col min="10253" max="10253" width="6.5" style="138" customWidth="1"/>
    <col min="10254" max="10254" width="6.5" style="138" bestFit="1" customWidth="1"/>
    <col min="10255" max="10255" width="4" style="138" customWidth="1"/>
    <col min="10256" max="10256" width="3.875" style="138" customWidth="1"/>
    <col min="10257" max="10257" width="5" style="138" customWidth="1"/>
    <col min="10258" max="10258" width="6" style="138" customWidth="1"/>
    <col min="10259" max="10496" width="9" style="138"/>
    <col min="10497" max="10497" width="7.625" style="138" customWidth="1"/>
    <col min="10498" max="10498" width="0.5" style="138" customWidth="1"/>
    <col min="10499" max="10499" width="7.125" style="138" bestFit="1" customWidth="1"/>
    <col min="10500" max="10500" width="5" style="138" customWidth="1"/>
    <col min="10501" max="10502" width="4.125" style="138" customWidth="1"/>
    <col min="10503" max="10503" width="5.875" style="138" customWidth="1"/>
    <col min="10504" max="10505" width="5" style="138" customWidth="1"/>
    <col min="10506" max="10506" width="5.625" style="138" customWidth="1"/>
    <col min="10507" max="10507" width="5" style="138" customWidth="1"/>
    <col min="10508" max="10508" width="5.125" style="138" customWidth="1"/>
    <col min="10509" max="10509" width="6.5" style="138" customWidth="1"/>
    <col min="10510" max="10510" width="6.5" style="138" bestFit="1" customWidth="1"/>
    <col min="10511" max="10511" width="4" style="138" customWidth="1"/>
    <col min="10512" max="10512" width="3.875" style="138" customWidth="1"/>
    <col min="10513" max="10513" width="5" style="138" customWidth="1"/>
    <col min="10514" max="10514" width="6" style="138" customWidth="1"/>
    <col min="10515" max="10752" width="9" style="138"/>
    <col min="10753" max="10753" width="7.625" style="138" customWidth="1"/>
    <col min="10754" max="10754" width="0.5" style="138" customWidth="1"/>
    <col min="10755" max="10755" width="7.125" style="138" bestFit="1" customWidth="1"/>
    <col min="10756" max="10756" width="5" style="138" customWidth="1"/>
    <col min="10757" max="10758" width="4.125" style="138" customWidth="1"/>
    <col min="10759" max="10759" width="5.875" style="138" customWidth="1"/>
    <col min="10760" max="10761" width="5" style="138" customWidth="1"/>
    <col min="10762" max="10762" width="5.625" style="138" customWidth="1"/>
    <col min="10763" max="10763" width="5" style="138" customWidth="1"/>
    <col min="10764" max="10764" width="5.125" style="138" customWidth="1"/>
    <col min="10765" max="10765" width="6.5" style="138" customWidth="1"/>
    <col min="10766" max="10766" width="6.5" style="138" bestFit="1" customWidth="1"/>
    <col min="10767" max="10767" width="4" style="138" customWidth="1"/>
    <col min="10768" max="10768" width="3.875" style="138" customWidth="1"/>
    <col min="10769" max="10769" width="5" style="138" customWidth="1"/>
    <col min="10770" max="10770" width="6" style="138" customWidth="1"/>
    <col min="10771" max="11008" width="9" style="138"/>
    <col min="11009" max="11009" width="7.625" style="138" customWidth="1"/>
    <col min="11010" max="11010" width="0.5" style="138" customWidth="1"/>
    <col min="11011" max="11011" width="7.125" style="138" bestFit="1" customWidth="1"/>
    <col min="11012" max="11012" width="5" style="138" customWidth="1"/>
    <col min="11013" max="11014" width="4.125" style="138" customWidth="1"/>
    <col min="11015" max="11015" width="5.875" style="138" customWidth="1"/>
    <col min="11016" max="11017" width="5" style="138" customWidth="1"/>
    <col min="11018" max="11018" width="5.625" style="138" customWidth="1"/>
    <col min="11019" max="11019" width="5" style="138" customWidth="1"/>
    <col min="11020" max="11020" width="5.125" style="138" customWidth="1"/>
    <col min="11021" max="11021" width="6.5" style="138" customWidth="1"/>
    <col min="11022" max="11022" width="6.5" style="138" bestFit="1" customWidth="1"/>
    <col min="11023" max="11023" width="4" style="138" customWidth="1"/>
    <col min="11024" max="11024" width="3.875" style="138" customWidth="1"/>
    <col min="11025" max="11025" width="5" style="138" customWidth="1"/>
    <col min="11026" max="11026" width="6" style="138" customWidth="1"/>
    <col min="11027" max="11264" width="9" style="138"/>
    <col min="11265" max="11265" width="7.625" style="138" customWidth="1"/>
    <col min="11266" max="11266" width="0.5" style="138" customWidth="1"/>
    <col min="11267" max="11267" width="7.125" style="138" bestFit="1" customWidth="1"/>
    <col min="11268" max="11268" width="5" style="138" customWidth="1"/>
    <col min="11269" max="11270" width="4.125" style="138" customWidth="1"/>
    <col min="11271" max="11271" width="5.875" style="138" customWidth="1"/>
    <col min="11272" max="11273" width="5" style="138" customWidth="1"/>
    <col min="11274" max="11274" width="5.625" style="138" customWidth="1"/>
    <col min="11275" max="11275" width="5" style="138" customWidth="1"/>
    <col min="11276" max="11276" width="5.125" style="138" customWidth="1"/>
    <col min="11277" max="11277" width="6.5" style="138" customWidth="1"/>
    <col min="11278" max="11278" width="6.5" style="138" bestFit="1" customWidth="1"/>
    <col min="11279" max="11279" width="4" style="138" customWidth="1"/>
    <col min="11280" max="11280" width="3.875" style="138" customWidth="1"/>
    <col min="11281" max="11281" width="5" style="138" customWidth="1"/>
    <col min="11282" max="11282" width="6" style="138" customWidth="1"/>
    <col min="11283" max="11520" width="9" style="138"/>
    <col min="11521" max="11521" width="7.625" style="138" customWidth="1"/>
    <col min="11522" max="11522" width="0.5" style="138" customWidth="1"/>
    <col min="11523" max="11523" width="7.125" style="138" bestFit="1" customWidth="1"/>
    <col min="11524" max="11524" width="5" style="138" customWidth="1"/>
    <col min="11525" max="11526" width="4.125" style="138" customWidth="1"/>
    <col min="11527" max="11527" width="5.875" style="138" customWidth="1"/>
    <col min="11528" max="11529" width="5" style="138" customWidth="1"/>
    <col min="11530" max="11530" width="5.625" style="138" customWidth="1"/>
    <col min="11531" max="11531" width="5" style="138" customWidth="1"/>
    <col min="11532" max="11532" width="5.125" style="138" customWidth="1"/>
    <col min="11533" max="11533" width="6.5" style="138" customWidth="1"/>
    <col min="11534" max="11534" width="6.5" style="138" bestFit="1" customWidth="1"/>
    <col min="11535" max="11535" width="4" style="138" customWidth="1"/>
    <col min="11536" max="11536" width="3.875" style="138" customWidth="1"/>
    <col min="11537" max="11537" width="5" style="138" customWidth="1"/>
    <col min="11538" max="11538" width="6" style="138" customWidth="1"/>
    <col min="11539" max="11776" width="9" style="138"/>
    <col min="11777" max="11777" width="7.625" style="138" customWidth="1"/>
    <col min="11778" max="11778" width="0.5" style="138" customWidth="1"/>
    <col min="11779" max="11779" width="7.125" style="138" bestFit="1" customWidth="1"/>
    <col min="11780" max="11780" width="5" style="138" customWidth="1"/>
    <col min="11781" max="11782" width="4.125" style="138" customWidth="1"/>
    <col min="11783" max="11783" width="5.875" style="138" customWidth="1"/>
    <col min="11784" max="11785" width="5" style="138" customWidth="1"/>
    <col min="11786" max="11786" width="5.625" style="138" customWidth="1"/>
    <col min="11787" max="11787" width="5" style="138" customWidth="1"/>
    <col min="11788" max="11788" width="5.125" style="138" customWidth="1"/>
    <col min="11789" max="11789" width="6.5" style="138" customWidth="1"/>
    <col min="11790" max="11790" width="6.5" style="138" bestFit="1" customWidth="1"/>
    <col min="11791" max="11791" width="4" style="138" customWidth="1"/>
    <col min="11792" max="11792" width="3.875" style="138" customWidth="1"/>
    <col min="11793" max="11793" width="5" style="138" customWidth="1"/>
    <col min="11794" max="11794" width="6" style="138" customWidth="1"/>
    <col min="11795" max="12032" width="9" style="138"/>
    <col min="12033" max="12033" width="7.625" style="138" customWidth="1"/>
    <col min="12034" max="12034" width="0.5" style="138" customWidth="1"/>
    <col min="12035" max="12035" width="7.125" style="138" bestFit="1" customWidth="1"/>
    <col min="12036" max="12036" width="5" style="138" customWidth="1"/>
    <col min="12037" max="12038" width="4.125" style="138" customWidth="1"/>
    <col min="12039" max="12039" width="5.875" style="138" customWidth="1"/>
    <col min="12040" max="12041" width="5" style="138" customWidth="1"/>
    <col min="12042" max="12042" width="5.625" style="138" customWidth="1"/>
    <col min="12043" max="12043" width="5" style="138" customWidth="1"/>
    <col min="12044" max="12044" width="5.125" style="138" customWidth="1"/>
    <col min="12045" max="12045" width="6.5" style="138" customWidth="1"/>
    <col min="12046" max="12046" width="6.5" style="138" bestFit="1" customWidth="1"/>
    <col min="12047" max="12047" width="4" style="138" customWidth="1"/>
    <col min="12048" max="12048" width="3.875" style="138" customWidth="1"/>
    <col min="12049" max="12049" width="5" style="138" customWidth="1"/>
    <col min="12050" max="12050" width="6" style="138" customWidth="1"/>
    <col min="12051" max="12288" width="9" style="138"/>
    <col min="12289" max="12289" width="7.625" style="138" customWidth="1"/>
    <col min="12290" max="12290" width="0.5" style="138" customWidth="1"/>
    <col min="12291" max="12291" width="7.125" style="138" bestFit="1" customWidth="1"/>
    <col min="12292" max="12292" width="5" style="138" customWidth="1"/>
    <col min="12293" max="12294" width="4.125" style="138" customWidth="1"/>
    <col min="12295" max="12295" width="5.875" style="138" customWidth="1"/>
    <col min="12296" max="12297" width="5" style="138" customWidth="1"/>
    <col min="12298" max="12298" width="5.625" style="138" customWidth="1"/>
    <col min="12299" max="12299" width="5" style="138" customWidth="1"/>
    <col min="12300" max="12300" width="5.125" style="138" customWidth="1"/>
    <col min="12301" max="12301" width="6.5" style="138" customWidth="1"/>
    <col min="12302" max="12302" width="6.5" style="138" bestFit="1" customWidth="1"/>
    <col min="12303" max="12303" width="4" style="138" customWidth="1"/>
    <col min="12304" max="12304" width="3.875" style="138" customWidth="1"/>
    <col min="12305" max="12305" width="5" style="138" customWidth="1"/>
    <col min="12306" max="12306" width="6" style="138" customWidth="1"/>
    <col min="12307" max="12544" width="9" style="138"/>
    <col min="12545" max="12545" width="7.625" style="138" customWidth="1"/>
    <col min="12546" max="12546" width="0.5" style="138" customWidth="1"/>
    <col min="12547" max="12547" width="7.125" style="138" bestFit="1" customWidth="1"/>
    <col min="12548" max="12548" width="5" style="138" customWidth="1"/>
    <col min="12549" max="12550" width="4.125" style="138" customWidth="1"/>
    <col min="12551" max="12551" width="5.875" style="138" customWidth="1"/>
    <col min="12552" max="12553" width="5" style="138" customWidth="1"/>
    <col min="12554" max="12554" width="5.625" style="138" customWidth="1"/>
    <col min="12555" max="12555" width="5" style="138" customWidth="1"/>
    <col min="12556" max="12556" width="5.125" style="138" customWidth="1"/>
    <col min="12557" max="12557" width="6.5" style="138" customWidth="1"/>
    <col min="12558" max="12558" width="6.5" style="138" bestFit="1" customWidth="1"/>
    <col min="12559" max="12559" width="4" style="138" customWidth="1"/>
    <col min="12560" max="12560" width="3.875" style="138" customWidth="1"/>
    <col min="12561" max="12561" width="5" style="138" customWidth="1"/>
    <col min="12562" max="12562" width="6" style="138" customWidth="1"/>
    <col min="12563" max="12800" width="9" style="138"/>
    <col min="12801" max="12801" width="7.625" style="138" customWidth="1"/>
    <col min="12802" max="12802" width="0.5" style="138" customWidth="1"/>
    <col min="12803" max="12803" width="7.125" style="138" bestFit="1" customWidth="1"/>
    <col min="12804" max="12804" width="5" style="138" customWidth="1"/>
    <col min="12805" max="12806" width="4.125" style="138" customWidth="1"/>
    <col min="12807" max="12807" width="5.875" style="138" customWidth="1"/>
    <col min="12808" max="12809" width="5" style="138" customWidth="1"/>
    <col min="12810" max="12810" width="5.625" style="138" customWidth="1"/>
    <col min="12811" max="12811" width="5" style="138" customWidth="1"/>
    <col min="12812" max="12812" width="5.125" style="138" customWidth="1"/>
    <col min="12813" max="12813" width="6.5" style="138" customWidth="1"/>
    <col min="12814" max="12814" width="6.5" style="138" bestFit="1" customWidth="1"/>
    <col min="12815" max="12815" width="4" style="138" customWidth="1"/>
    <col min="12816" max="12816" width="3.875" style="138" customWidth="1"/>
    <col min="12817" max="12817" width="5" style="138" customWidth="1"/>
    <col min="12818" max="12818" width="6" style="138" customWidth="1"/>
    <col min="12819" max="13056" width="9" style="138"/>
    <col min="13057" max="13057" width="7.625" style="138" customWidth="1"/>
    <col min="13058" max="13058" width="0.5" style="138" customWidth="1"/>
    <col min="13059" max="13059" width="7.125" style="138" bestFit="1" customWidth="1"/>
    <col min="13060" max="13060" width="5" style="138" customWidth="1"/>
    <col min="13061" max="13062" width="4.125" style="138" customWidth="1"/>
    <col min="13063" max="13063" width="5.875" style="138" customWidth="1"/>
    <col min="13064" max="13065" width="5" style="138" customWidth="1"/>
    <col min="13066" max="13066" width="5.625" style="138" customWidth="1"/>
    <col min="13067" max="13067" width="5" style="138" customWidth="1"/>
    <col min="13068" max="13068" width="5.125" style="138" customWidth="1"/>
    <col min="13069" max="13069" width="6.5" style="138" customWidth="1"/>
    <col min="13070" max="13070" width="6.5" style="138" bestFit="1" customWidth="1"/>
    <col min="13071" max="13071" width="4" style="138" customWidth="1"/>
    <col min="13072" max="13072" width="3.875" style="138" customWidth="1"/>
    <col min="13073" max="13073" width="5" style="138" customWidth="1"/>
    <col min="13074" max="13074" width="6" style="138" customWidth="1"/>
    <col min="13075" max="13312" width="9" style="138"/>
    <col min="13313" max="13313" width="7.625" style="138" customWidth="1"/>
    <col min="13314" max="13314" width="0.5" style="138" customWidth="1"/>
    <col min="13315" max="13315" width="7.125" style="138" bestFit="1" customWidth="1"/>
    <col min="13316" max="13316" width="5" style="138" customWidth="1"/>
    <col min="13317" max="13318" width="4.125" style="138" customWidth="1"/>
    <col min="13319" max="13319" width="5.875" style="138" customWidth="1"/>
    <col min="13320" max="13321" width="5" style="138" customWidth="1"/>
    <col min="13322" max="13322" width="5.625" style="138" customWidth="1"/>
    <col min="13323" max="13323" width="5" style="138" customWidth="1"/>
    <col min="13324" max="13324" width="5.125" style="138" customWidth="1"/>
    <col min="13325" max="13325" width="6.5" style="138" customWidth="1"/>
    <col min="13326" max="13326" width="6.5" style="138" bestFit="1" customWidth="1"/>
    <col min="13327" max="13327" width="4" style="138" customWidth="1"/>
    <col min="13328" max="13328" width="3.875" style="138" customWidth="1"/>
    <col min="13329" max="13329" width="5" style="138" customWidth="1"/>
    <col min="13330" max="13330" width="6" style="138" customWidth="1"/>
    <col min="13331" max="13568" width="9" style="138"/>
    <col min="13569" max="13569" width="7.625" style="138" customWidth="1"/>
    <col min="13570" max="13570" width="0.5" style="138" customWidth="1"/>
    <col min="13571" max="13571" width="7.125" style="138" bestFit="1" customWidth="1"/>
    <col min="13572" max="13572" width="5" style="138" customWidth="1"/>
    <col min="13573" max="13574" width="4.125" style="138" customWidth="1"/>
    <col min="13575" max="13575" width="5.875" style="138" customWidth="1"/>
    <col min="13576" max="13577" width="5" style="138" customWidth="1"/>
    <col min="13578" max="13578" width="5.625" style="138" customWidth="1"/>
    <col min="13579" max="13579" width="5" style="138" customWidth="1"/>
    <col min="13580" max="13580" width="5.125" style="138" customWidth="1"/>
    <col min="13581" max="13581" width="6.5" style="138" customWidth="1"/>
    <col min="13582" max="13582" width="6.5" style="138" bestFit="1" customWidth="1"/>
    <col min="13583" max="13583" width="4" style="138" customWidth="1"/>
    <col min="13584" max="13584" width="3.875" style="138" customWidth="1"/>
    <col min="13585" max="13585" width="5" style="138" customWidth="1"/>
    <col min="13586" max="13586" width="6" style="138" customWidth="1"/>
    <col min="13587" max="13824" width="9" style="138"/>
    <col min="13825" max="13825" width="7.625" style="138" customWidth="1"/>
    <col min="13826" max="13826" width="0.5" style="138" customWidth="1"/>
    <col min="13827" max="13827" width="7.125" style="138" bestFit="1" customWidth="1"/>
    <col min="13828" max="13828" width="5" style="138" customWidth="1"/>
    <col min="13829" max="13830" width="4.125" style="138" customWidth="1"/>
    <col min="13831" max="13831" width="5.875" style="138" customWidth="1"/>
    <col min="13832" max="13833" width="5" style="138" customWidth="1"/>
    <col min="13834" max="13834" width="5.625" style="138" customWidth="1"/>
    <col min="13835" max="13835" width="5" style="138" customWidth="1"/>
    <col min="13836" max="13836" width="5.125" style="138" customWidth="1"/>
    <col min="13837" max="13837" width="6.5" style="138" customWidth="1"/>
    <col min="13838" max="13838" width="6.5" style="138" bestFit="1" customWidth="1"/>
    <col min="13839" max="13839" width="4" style="138" customWidth="1"/>
    <col min="13840" max="13840" width="3.875" style="138" customWidth="1"/>
    <col min="13841" max="13841" width="5" style="138" customWidth="1"/>
    <col min="13842" max="13842" width="6" style="138" customWidth="1"/>
    <col min="13843" max="14080" width="9" style="138"/>
    <col min="14081" max="14081" width="7.625" style="138" customWidth="1"/>
    <col min="14082" max="14082" width="0.5" style="138" customWidth="1"/>
    <col min="14083" max="14083" width="7.125" style="138" bestFit="1" customWidth="1"/>
    <col min="14084" max="14084" width="5" style="138" customWidth="1"/>
    <col min="14085" max="14086" width="4.125" style="138" customWidth="1"/>
    <col min="14087" max="14087" width="5.875" style="138" customWidth="1"/>
    <col min="14088" max="14089" width="5" style="138" customWidth="1"/>
    <col min="14090" max="14090" width="5.625" style="138" customWidth="1"/>
    <col min="14091" max="14091" width="5" style="138" customWidth="1"/>
    <col min="14092" max="14092" width="5.125" style="138" customWidth="1"/>
    <col min="14093" max="14093" width="6.5" style="138" customWidth="1"/>
    <col min="14094" max="14094" width="6.5" style="138" bestFit="1" customWidth="1"/>
    <col min="14095" max="14095" width="4" style="138" customWidth="1"/>
    <col min="14096" max="14096" width="3.875" style="138" customWidth="1"/>
    <col min="14097" max="14097" width="5" style="138" customWidth="1"/>
    <col min="14098" max="14098" width="6" style="138" customWidth="1"/>
    <col min="14099" max="14336" width="9" style="138"/>
    <col min="14337" max="14337" width="7.625" style="138" customWidth="1"/>
    <col min="14338" max="14338" width="0.5" style="138" customWidth="1"/>
    <col min="14339" max="14339" width="7.125" style="138" bestFit="1" customWidth="1"/>
    <col min="14340" max="14340" width="5" style="138" customWidth="1"/>
    <col min="14341" max="14342" width="4.125" style="138" customWidth="1"/>
    <col min="14343" max="14343" width="5.875" style="138" customWidth="1"/>
    <col min="14344" max="14345" width="5" style="138" customWidth="1"/>
    <col min="14346" max="14346" width="5.625" style="138" customWidth="1"/>
    <col min="14347" max="14347" width="5" style="138" customWidth="1"/>
    <col min="14348" max="14348" width="5.125" style="138" customWidth="1"/>
    <col min="14349" max="14349" width="6.5" style="138" customWidth="1"/>
    <col min="14350" max="14350" width="6.5" style="138" bestFit="1" customWidth="1"/>
    <col min="14351" max="14351" width="4" style="138" customWidth="1"/>
    <col min="14352" max="14352" width="3.875" style="138" customWidth="1"/>
    <col min="14353" max="14353" width="5" style="138" customWidth="1"/>
    <col min="14354" max="14354" width="6" style="138" customWidth="1"/>
    <col min="14355" max="14592" width="9" style="138"/>
    <col min="14593" max="14593" width="7.625" style="138" customWidth="1"/>
    <col min="14594" max="14594" width="0.5" style="138" customWidth="1"/>
    <col min="14595" max="14595" width="7.125" style="138" bestFit="1" customWidth="1"/>
    <col min="14596" max="14596" width="5" style="138" customWidth="1"/>
    <col min="14597" max="14598" width="4.125" style="138" customWidth="1"/>
    <col min="14599" max="14599" width="5.875" style="138" customWidth="1"/>
    <col min="14600" max="14601" width="5" style="138" customWidth="1"/>
    <col min="14602" max="14602" width="5.625" style="138" customWidth="1"/>
    <col min="14603" max="14603" width="5" style="138" customWidth="1"/>
    <col min="14604" max="14604" width="5.125" style="138" customWidth="1"/>
    <col min="14605" max="14605" width="6.5" style="138" customWidth="1"/>
    <col min="14606" max="14606" width="6.5" style="138" bestFit="1" customWidth="1"/>
    <col min="14607" max="14607" width="4" style="138" customWidth="1"/>
    <col min="14608" max="14608" width="3.875" style="138" customWidth="1"/>
    <col min="14609" max="14609" width="5" style="138" customWidth="1"/>
    <col min="14610" max="14610" width="6" style="138" customWidth="1"/>
    <col min="14611" max="14848" width="9" style="138"/>
    <col min="14849" max="14849" width="7.625" style="138" customWidth="1"/>
    <col min="14850" max="14850" width="0.5" style="138" customWidth="1"/>
    <col min="14851" max="14851" width="7.125" style="138" bestFit="1" customWidth="1"/>
    <col min="14852" max="14852" width="5" style="138" customWidth="1"/>
    <col min="14853" max="14854" width="4.125" style="138" customWidth="1"/>
    <col min="14855" max="14855" width="5.875" style="138" customWidth="1"/>
    <col min="14856" max="14857" width="5" style="138" customWidth="1"/>
    <col min="14858" max="14858" width="5.625" style="138" customWidth="1"/>
    <col min="14859" max="14859" width="5" style="138" customWidth="1"/>
    <col min="14860" max="14860" width="5.125" style="138" customWidth="1"/>
    <col min="14861" max="14861" width="6.5" style="138" customWidth="1"/>
    <col min="14862" max="14862" width="6.5" style="138" bestFit="1" customWidth="1"/>
    <col min="14863" max="14863" width="4" style="138" customWidth="1"/>
    <col min="14864" max="14864" width="3.875" style="138" customWidth="1"/>
    <col min="14865" max="14865" width="5" style="138" customWidth="1"/>
    <col min="14866" max="14866" width="6" style="138" customWidth="1"/>
    <col min="14867" max="15104" width="9" style="138"/>
    <col min="15105" max="15105" width="7.625" style="138" customWidth="1"/>
    <col min="15106" max="15106" width="0.5" style="138" customWidth="1"/>
    <col min="15107" max="15107" width="7.125" style="138" bestFit="1" customWidth="1"/>
    <col min="15108" max="15108" width="5" style="138" customWidth="1"/>
    <col min="15109" max="15110" width="4.125" style="138" customWidth="1"/>
    <col min="15111" max="15111" width="5.875" style="138" customWidth="1"/>
    <col min="15112" max="15113" width="5" style="138" customWidth="1"/>
    <col min="15114" max="15114" width="5.625" style="138" customWidth="1"/>
    <col min="15115" max="15115" width="5" style="138" customWidth="1"/>
    <col min="15116" max="15116" width="5.125" style="138" customWidth="1"/>
    <col min="15117" max="15117" width="6.5" style="138" customWidth="1"/>
    <col min="15118" max="15118" width="6.5" style="138" bestFit="1" customWidth="1"/>
    <col min="15119" max="15119" width="4" style="138" customWidth="1"/>
    <col min="15120" max="15120" width="3.875" style="138" customWidth="1"/>
    <col min="15121" max="15121" width="5" style="138" customWidth="1"/>
    <col min="15122" max="15122" width="6" style="138" customWidth="1"/>
    <col min="15123" max="15360" width="9" style="138"/>
    <col min="15361" max="15361" width="7.625" style="138" customWidth="1"/>
    <col min="15362" max="15362" width="0.5" style="138" customWidth="1"/>
    <col min="15363" max="15363" width="7.125" style="138" bestFit="1" customWidth="1"/>
    <col min="15364" max="15364" width="5" style="138" customWidth="1"/>
    <col min="15365" max="15366" width="4.125" style="138" customWidth="1"/>
    <col min="15367" max="15367" width="5.875" style="138" customWidth="1"/>
    <col min="15368" max="15369" width="5" style="138" customWidth="1"/>
    <col min="15370" max="15370" width="5.625" style="138" customWidth="1"/>
    <col min="15371" max="15371" width="5" style="138" customWidth="1"/>
    <col min="15372" max="15372" width="5.125" style="138" customWidth="1"/>
    <col min="15373" max="15373" width="6.5" style="138" customWidth="1"/>
    <col min="15374" max="15374" width="6.5" style="138" bestFit="1" customWidth="1"/>
    <col min="15375" max="15375" width="4" style="138" customWidth="1"/>
    <col min="15376" max="15376" width="3.875" style="138" customWidth="1"/>
    <col min="15377" max="15377" width="5" style="138" customWidth="1"/>
    <col min="15378" max="15378" width="6" style="138" customWidth="1"/>
    <col min="15379" max="15616" width="9" style="138"/>
    <col min="15617" max="15617" width="7.625" style="138" customWidth="1"/>
    <col min="15618" max="15618" width="0.5" style="138" customWidth="1"/>
    <col min="15619" max="15619" width="7.125" style="138" bestFit="1" customWidth="1"/>
    <col min="15620" max="15620" width="5" style="138" customWidth="1"/>
    <col min="15621" max="15622" width="4.125" style="138" customWidth="1"/>
    <col min="15623" max="15623" width="5.875" style="138" customWidth="1"/>
    <col min="15624" max="15625" width="5" style="138" customWidth="1"/>
    <col min="15626" max="15626" width="5.625" style="138" customWidth="1"/>
    <col min="15627" max="15627" width="5" style="138" customWidth="1"/>
    <col min="15628" max="15628" width="5.125" style="138" customWidth="1"/>
    <col min="15629" max="15629" width="6.5" style="138" customWidth="1"/>
    <col min="15630" max="15630" width="6.5" style="138" bestFit="1" customWidth="1"/>
    <col min="15631" max="15631" width="4" style="138" customWidth="1"/>
    <col min="15632" max="15632" width="3.875" style="138" customWidth="1"/>
    <col min="15633" max="15633" width="5" style="138" customWidth="1"/>
    <col min="15634" max="15634" width="6" style="138" customWidth="1"/>
    <col min="15635" max="15872" width="9" style="138"/>
    <col min="15873" max="15873" width="7.625" style="138" customWidth="1"/>
    <col min="15874" max="15874" width="0.5" style="138" customWidth="1"/>
    <col min="15875" max="15875" width="7.125" style="138" bestFit="1" customWidth="1"/>
    <col min="15876" max="15876" width="5" style="138" customWidth="1"/>
    <col min="15877" max="15878" width="4.125" style="138" customWidth="1"/>
    <col min="15879" max="15879" width="5.875" style="138" customWidth="1"/>
    <col min="15880" max="15881" width="5" style="138" customWidth="1"/>
    <col min="15882" max="15882" width="5.625" style="138" customWidth="1"/>
    <col min="15883" max="15883" width="5" style="138" customWidth="1"/>
    <col min="15884" max="15884" width="5.125" style="138" customWidth="1"/>
    <col min="15885" max="15885" width="6.5" style="138" customWidth="1"/>
    <col min="15886" max="15886" width="6.5" style="138" bestFit="1" customWidth="1"/>
    <col min="15887" max="15887" width="4" style="138" customWidth="1"/>
    <col min="15888" max="15888" width="3.875" style="138" customWidth="1"/>
    <col min="15889" max="15889" width="5" style="138" customWidth="1"/>
    <col min="15890" max="15890" width="6" style="138" customWidth="1"/>
    <col min="15891" max="16128" width="9" style="138"/>
    <col min="16129" max="16129" width="7.625" style="138" customWidth="1"/>
    <col min="16130" max="16130" width="0.5" style="138" customWidth="1"/>
    <col min="16131" max="16131" width="7.125" style="138" bestFit="1" customWidth="1"/>
    <col min="16132" max="16132" width="5" style="138" customWidth="1"/>
    <col min="16133" max="16134" width="4.125" style="138" customWidth="1"/>
    <col min="16135" max="16135" width="5.875" style="138" customWidth="1"/>
    <col min="16136" max="16137" width="5" style="138" customWidth="1"/>
    <col min="16138" max="16138" width="5.625" style="138" customWidth="1"/>
    <col min="16139" max="16139" width="5" style="138" customWidth="1"/>
    <col min="16140" max="16140" width="5.125" style="138" customWidth="1"/>
    <col min="16141" max="16141" width="6.5" style="138" customWidth="1"/>
    <col min="16142" max="16142" width="6.5" style="138" bestFit="1" customWidth="1"/>
    <col min="16143" max="16143" width="4" style="138" customWidth="1"/>
    <col min="16144" max="16144" width="3.875" style="138" customWidth="1"/>
    <col min="16145" max="16145" width="5" style="138" customWidth="1"/>
    <col min="16146" max="16146" width="6" style="138" customWidth="1"/>
    <col min="16147" max="16384" width="9" style="138"/>
  </cols>
  <sheetData>
    <row r="1" spans="1:19" ht="12.2" customHeight="1" thickBot="1">
      <c r="A1" s="1" t="s">
        <v>78</v>
      </c>
      <c r="B1" s="134"/>
      <c r="C1" s="135"/>
      <c r="D1" s="135"/>
      <c r="E1" s="135"/>
      <c r="F1" s="135"/>
      <c r="G1" s="135"/>
      <c r="H1" s="135"/>
      <c r="I1" s="135"/>
      <c r="J1" s="135"/>
      <c r="K1" s="135"/>
      <c r="L1" s="135"/>
      <c r="M1" s="135"/>
      <c r="N1" s="135"/>
      <c r="O1" s="135"/>
      <c r="P1" s="135"/>
      <c r="Q1" s="136" t="s">
        <v>79</v>
      </c>
    </row>
    <row r="2" spans="1:19" ht="7.5" customHeight="1" thickTop="1">
      <c r="A2" s="139"/>
      <c r="B2" s="140"/>
      <c r="C2" s="141"/>
      <c r="D2" s="141"/>
      <c r="E2" s="141"/>
      <c r="F2" s="141"/>
      <c r="G2" s="141"/>
      <c r="H2" s="141"/>
      <c r="I2" s="141"/>
      <c r="J2" s="141"/>
      <c r="K2" s="141"/>
      <c r="L2" s="141"/>
      <c r="M2" s="141"/>
      <c r="N2" s="141"/>
      <c r="O2" s="141"/>
      <c r="P2" s="141"/>
      <c r="Q2" s="142"/>
    </row>
    <row r="3" spans="1:19" ht="33">
      <c r="A3" s="143" t="s">
        <v>80</v>
      </c>
      <c r="B3" s="143"/>
      <c r="C3" s="144" t="s">
        <v>81</v>
      </c>
      <c r="D3" s="144" t="s">
        <v>18</v>
      </c>
      <c r="E3" s="144" t="s">
        <v>82</v>
      </c>
      <c r="F3" s="144" t="s">
        <v>83</v>
      </c>
      <c r="G3" s="144" t="s">
        <v>84</v>
      </c>
      <c r="H3" s="144" t="s">
        <v>85</v>
      </c>
      <c r="I3" s="144" t="s">
        <v>86</v>
      </c>
      <c r="J3" s="144" t="s">
        <v>87</v>
      </c>
      <c r="K3" s="144" t="s">
        <v>88</v>
      </c>
      <c r="L3" s="144" t="s">
        <v>89</v>
      </c>
      <c r="M3" s="144" t="s">
        <v>90</v>
      </c>
      <c r="N3" s="144" t="s">
        <v>91</v>
      </c>
      <c r="O3" s="144" t="s">
        <v>92</v>
      </c>
      <c r="P3" s="144" t="s">
        <v>93</v>
      </c>
      <c r="Q3" s="145" t="s">
        <v>19</v>
      </c>
    </row>
    <row r="4" spans="1:19" ht="9" customHeight="1">
      <c r="A4" s="146"/>
      <c r="B4" s="146"/>
      <c r="C4" s="147"/>
      <c r="D4" s="147"/>
      <c r="E4" s="147"/>
      <c r="F4" s="147"/>
      <c r="G4" s="147"/>
      <c r="H4" s="147"/>
      <c r="I4" s="147"/>
      <c r="J4" s="147"/>
      <c r="K4" s="147"/>
      <c r="L4" s="147"/>
      <c r="M4" s="147"/>
      <c r="N4" s="147"/>
      <c r="O4" s="147"/>
      <c r="P4" s="147"/>
      <c r="Q4" s="148"/>
      <c r="R4" s="149"/>
      <c r="S4" s="18"/>
    </row>
    <row r="5" spans="1:19" ht="9.75" customHeight="1">
      <c r="A5" s="150"/>
      <c r="B5" s="150"/>
      <c r="C5" s="145"/>
      <c r="D5" s="151"/>
      <c r="E5" s="151"/>
      <c r="F5" s="151"/>
      <c r="G5" s="151"/>
      <c r="H5" s="151"/>
      <c r="I5" s="151"/>
      <c r="J5" s="151"/>
      <c r="K5" s="151"/>
      <c r="L5" s="151"/>
      <c r="M5" s="151"/>
      <c r="N5" s="151"/>
      <c r="O5" s="151"/>
      <c r="P5" s="151"/>
      <c r="Q5" s="151"/>
      <c r="R5" s="152"/>
      <c r="S5" s="66"/>
    </row>
    <row r="6" spans="1:19" s="66" customFormat="1" ht="12.6" customHeight="1">
      <c r="A6" s="14" t="s">
        <v>94</v>
      </c>
      <c r="B6" s="153"/>
      <c r="C6" s="154">
        <v>476587</v>
      </c>
      <c r="D6" s="155">
        <v>1556</v>
      </c>
      <c r="E6" s="155">
        <v>65</v>
      </c>
      <c r="F6" s="155">
        <v>310</v>
      </c>
      <c r="G6" s="155">
        <v>24650</v>
      </c>
      <c r="H6" s="155">
        <v>3221</v>
      </c>
      <c r="I6" s="155">
        <v>2329</v>
      </c>
      <c r="J6" s="155">
        <v>80168</v>
      </c>
      <c r="K6" s="155">
        <v>2267</v>
      </c>
      <c r="L6" s="155">
        <v>4074</v>
      </c>
      <c r="M6" s="155">
        <v>322521</v>
      </c>
      <c r="N6" s="155">
        <v>28124</v>
      </c>
      <c r="O6" s="155">
        <v>1133</v>
      </c>
      <c r="P6" s="155">
        <v>40</v>
      </c>
      <c r="Q6" s="155">
        <v>6129</v>
      </c>
      <c r="R6" s="152"/>
    </row>
    <row r="7" spans="1:19" s="66" customFormat="1" ht="7.5" customHeight="1">
      <c r="A7" s="14"/>
      <c r="B7" s="153"/>
      <c r="C7" s="154"/>
      <c r="D7" s="155"/>
      <c r="E7" s="155"/>
      <c r="F7" s="155"/>
      <c r="G7" s="155"/>
      <c r="H7" s="155"/>
      <c r="I7" s="155"/>
      <c r="J7" s="155"/>
      <c r="K7" s="155"/>
      <c r="L7" s="155"/>
      <c r="M7" s="155"/>
      <c r="N7" s="155"/>
      <c r="O7" s="155"/>
      <c r="P7" s="155"/>
      <c r="Q7" s="155"/>
      <c r="R7" s="152"/>
    </row>
    <row r="8" spans="1:19" s="66" customFormat="1" ht="12.6" customHeight="1">
      <c r="A8" s="14" t="s">
        <v>95</v>
      </c>
      <c r="B8" s="153"/>
      <c r="C8" s="154">
        <v>568185</v>
      </c>
      <c r="D8" s="155">
        <v>1669</v>
      </c>
      <c r="E8" s="155">
        <v>10</v>
      </c>
      <c r="F8" s="155">
        <v>307</v>
      </c>
      <c r="G8" s="155">
        <v>25069</v>
      </c>
      <c r="H8" s="155">
        <v>3510</v>
      </c>
      <c r="I8" s="155">
        <v>2750</v>
      </c>
      <c r="J8" s="155">
        <v>92319</v>
      </c>
      <c r="K8" s="155">
        <v>2292</v>
      </c>
      <c r="L8" s="155">
        <v>4451</v>
      </c>
      <c r="M8" s="155">
        <v>398046</v>
      </c>
      <c r="N8" s="155">
        <v>30141</v>
      </c>
      <c r="O8" s="155">
        <v>1063</v>
      </c>
      <c r="P8" s="155">
        <v>43</v>
      </c>
      <c r="Q8" s="155">
        <v>6515</v>
      </c>
      <c r="R8" s="152"/>
    </row>
    <row r="9" spans="1:19" s="66" customFormat="1" ht="7.5" customHeight="1">
      <c r="A9" s="14"/>
      <c r="B9" s="153"/>
      <c r="C9" s="154"/>
      <c r="D9" s="155"/>
      <c r="E9" s="155"/>
      <c r="F9" s="155"/>
      <c r="G9" s="155"/>
      <c r="H9" s="155"/>
      <c r="I9" s="155"/>
      <c r="J9" s="155"/>
      <c r="K9" s="155"/>
      <c r="L9" s="155"/>
      <c r="M9" s="155"/>
      <c r="N9" s="155"/>
      <c r="O9" s="155"/>
      <c r="P9" s="155"/>
      <c r="Q9" s="155"/>
      <c r="R9" s="156"/>
      <c r="S9" s="3"/>
    </row>
    <row r="10" spans="1:19" s="66" customFormat="1" ht="12.6" customHeight="1">
      <c r="A10" s="14" t="s">
        <v>11</v>
      </c>
      <c r="B10" s="153"/>
      <c r="C10" s="154">
        <v>594883</v>
      </c>
      <c r="D10" s="155">
        <v>1776</v>
      </c>
      <c r="E10" s="155">
        <v>28</v>
      </c>
      <c r="F10" s="155">
        <v>264</v>
      </c>
      <c r="G10" s="155">
        <v>26130</v>
      </c>
      <c r="H10" s="155">
        <v>3522</v>
      </c>
      <c r="I10" s="155">
        <v>2935</v>
      </c>
      <c r="J10" s="155">
        <v>98371</v>
      </c>
      <c r="K10" s="155">
        <v>2487</v>
      </c>
      <c r="L10" s="155">
        <v>4541</v>
      </c>
      <c r="M10" s="155">
        <v>416739</v>
      </c>
      <c r="N10" s="155">
        <v>29952</v>
      </c>
      <c r="O10" s="155">
        <v>1195</v>
      </c>
      <c r="P10" s="155">
        <v>31</v>
      </c>
      <c r="Q10" s="155">
        <v>6912</v>
      </c>
      <c r="R10" s="157"/>
      <c r="S10" s="3"/>
    </row>
    <row r="11" spans="1:19" s="3" customFormat="1" ht="9" customHeight="1">
      <c r="A11" s="158"/>
      <c r="B11" s="158"/>
      <c r="C11" s="159"/>
      <c r="D11" s="160"/>
      <c r="E11" s="160"/>
      <c r="F11" s="160"/>
      <c r="G11" s="160"/>
      <c r="H11" s="160"/>
      <c r="I11" s="160"/>
      <c r="J11" s="160"/>
      <c r="K11" s="160"/>
      <c r="L11" s="160"/>
      <c r="M11" s="160"/>
      <c r="N11" s="160"/>
      <c r="O11" s="160"/>
      <c r="P11" s="160"/>
      <c r="Q11" s="160"/>
      <c r="R11" s="157"/>
    </row>
    <row r="12" spans="1:19" s="3" customFormat="1" ht="12.6" customHeight="1">
      <c r="A12" s="19" t="s">
        <v>96</v>
      </c>
      <c r="B12" s="19"/>
      <c r="C12" s="159">
        <f>SUM(D12:Q12)</f>
        <v>254636</v>
      </c>
      <c r="D12" s="161">
        <v>797</v>
      </c>
      <c r="E12" s="161">
        <v>2</v>
      </c>
      <c r="F12" s="161">
        <v>64</v>
      </c>
      <c r="G12" s="161">
        <v>9141</v>
      </c>
      <c r="H12" s="161">
        <v>1220</v>
      </c>
      <c r="I12" s="161">
        <v>1291</v>
      </c>
      <c r="J12" s="161">
        <v>44776</v>
      </c>
      <c r="K12" s="161">
        <v>1169</v>
      </c>
      <c r="L12" s="161">
        <v>1583</v>
      </c>
      <c r="M12" s="161">
        <v>181882</v>
      </c>
      <c r="N12" s="161">
        <v>11133</v>
      </c>
      <c r="O12" s="161">
        <v>379</v>
      </c>
      <c r="P12" s="161">
        <v>1</v>
      </c>
      <c r="Q12" s="161">
        <v>1198</v>
      </c>
      <c r="R12" s="157"/>
    </row>
    <row r="13" spans="1:19" s="3" customFormat="1" ht="12.6" customHeight="1">
      <c r="A13" s="19" t="s">
        <v>97</v>
      </c>
      <c r="B13" s="19"/>
      <c r="C13" s="159">
        <f>SUM(D13:Q13)</f>
        <v>87591</v>
      </c>
      <c r="D13" s="161">
        <v>233</v>
      </c>
      <c r="E13" s="161">
        <v>4</v>
      </c>
      <c r="F13" s="161">
        <v>24</v>
      </c>
      <c r="G13" s="161">
        <v>3742</v>
      </c>
      <c r="H13" s="161">
        <v>477</v>
      </c>
      <c r="I13" s="161">
        <v>238</v>
      </c>
      <c r="J13" s="161">
        <v>13149</v>
      </c>
      <c r="K13" s="161">
        <v>406</v>
      </c>
      <c r="L13" s="161">
        <v>684</v>
      </c>
      <c r="M13" s="161">
        <v>61936</v>
      </c>
      <c r="N13" s="161">
        <v>4097</v>
      </c>
      <c r="O13" s="161">
        <v>2</v>
      </c>
      <c r="P13" s="161">
        <v>0</v>
      </c>
      <c r="Q13" s="161">
        <v>2599</v>
      </c>
      <c r="R13" s="157"/>
    </row>
    <row r="14" spans="1:19" s="3" customFormat="1" ht="12.6" customHeight="1">
      <c r="A14" s="19" t="s">
        <v>98</v>
      </c>
      <c r="B14" s="19"/>
      <c r="C14" s="159">
        <f>SUM(D14:Q14)</f>
        <v>43696</v>
      </c>
      <c r="D14" s="161">
        <v>107</v>
      </c>
      <c r="E14" s="161">
        <v>0</v>
      </c>
      <c r="F14" s="161">
        <v>10</v>
      </c>
      <c r="G14" s="161">
        <v>2455</v>
      </c>
      <c r="H14" s="161">
        <v>308</v>
      </c>
      <c r="I14" s="161">
        <v>222</v>
      </c>
      <c r="J14" s="161">
        <v>6357</v>
      </c>
      <c r="K14" s="161">
        <v>167</v>
      </c>
      <c r="L14" s="161">
        <v>439</v>
      </c>
      <c r="M14" s="161">
        <v>29734</v>
      </c>
      <c r="N14" s="161">
        <v>2879</v>
      </c>
      <c r="O14" s="161">
        <v>16</v>
      </c>
      <c r="P14" s="161">
        <v>2</v>
      </c>
      <c r="Q14" s="161">
        <v>1000</v>
      </c>
      <c r="R14" s="157"/>
      <c r="S14" s="162"/>
    </row>
    <row r="15" spans="1:19" s="3" customFormat="1" ht="12.6" customHeight="1">
      <c r="A15" s="19" t="s">
        <v>99</v>
      </c>
      <c r="B15" s="19"/>
      <c r="C15" s="159">
        <f>SUM(D15:Q15)</f>
        <v>30087</v>
      </c>
      <c r="D15" s="161">
        <v>79</v>
      </c>
      <c r="E15" s="161">
        <v>5</v>
      </c>
      <c r="F15" s="161">
        <v>37</v>
      </c>
      <c r="G15" s="161">
        <v>1171</v>
      </c>
      <c r="H15" s="161">
        <v>132</v>
      </c>
      <c r="I15" s="161">
        <v>90</v>
      </c>
      <c r="J15" s="161">
        <v>5395</v>
      </c>
      <c r="K15" s="161">
        <v>136</v>
      </c>
      <c r="L15" s="161">
        <v>221</v>
      </c>
      <c r="M15" s="161">
        <v>21055</v>
      </c>
      <c r="N15" s="161">
        <v>1653</v>
      </c>
      <c r="O15" s="161">
        <v>4</v>
      </c>
      <c r="P15" s="161">
        <v>10</v>
      </c>
      <c r="Q15" s="161">
        <v>99</v>
      </c>
      <c r="R15" s="157"/>
      <c r="S15" s="162"/>
    </row>
    <row r="16" spans="1:19" s="3" customFormat="1" ht="12.6" customHeight="1">
      <c r="A16" s="19" t="s">
        <v>100</v>
      </c>
      <c r="B16" s="19"/>
      <c r="C16" s="159">
        <f>SUM(D16:Q16)</f>
        <v>17166</v>
      </c>
      <c r="D16" s="161">
        <v>50</v>
      </c>
      <c r="E16" s="161">
        <v>0</v>
      </c>
      <c r="F16" s="161">
        <v>9</v>
      </c>
      <c r="G16" s="161">
        <v>1039</v>
      </c>
      <c r="H16" s="161">
        <v>127</v>
      </c>
      <c r="I16" s="161">
        <v>181</v>
      </c>
      <c r="J16" s="161">
        <v>2493</v>
      </c>
      <c r="K16" s="161">
        <v>54</v>
      </c>
      <c r="L16" s="161">
        <v>152</v>
      </c>
      <c r="M16" s="161">
        <v>12031</v>
      </c>
      <c r="N16" s="161">
        <v>684</v>
      </c>
      <c r="O16" s="161">
        <v>187</v>
      </c>
      <c r="P16" s="161">
        <v>1</v>
      </c>
      <c r="Q16" s="161">
        <v>158</v>
      </c>
      <c r="R16" s="157"/>
      <c r="S16" s="162"/>
    </row>
    <row r="17" spans="1:19" s="3" customFormat="1" ht="7.5" customHeight="1">
      <c r="A17" s="19"/>
      <c r="B17" s="19"/>
      <c r="C17" s="159"/>
      <c r="D17" s="160"/>
      <c r="E17" s="160"/>
      <c r="F17" s="160"/>
      <c r="G17" s="160"/>
      <c r="H17" s="160"/>
      <c r="I17" s="160"/>
      <c r="J17" s="160"/>
      <c r="K17" s="160"/>
      <c r="L17" s="160"/>
      <c r="M17" s="160"/>
      <c r="N17" s="160"/>
      <c r="O17" s="160"/>
      <c r="P17" s="160"/>
      <c r="Q17" s="160"/>
      <c r="R17" s="157"/>
    </row>
    <row r="18" spans="1:19" s="3" customFormat="1" ht="12.6" customHeight="1">
      <c r="A18" s="19" t="s">
        <v>101</v>
      </c>
      <c r="B18" s="19"/>
      <c r="C18" s="159">
        <f>SUM(D18:Q18)</f>
        <v>12588</v>
      </c>
      <c r="D18" s="161">
        <v>13</v>
      </c>
      <c r="E18" s="161">
        <v>2</v>
      </c>
      <c r="F18" s="161">
        <v>17</v>
      </c>
      <c r="G18" s="161">
        <v>517</v>
      </c>
      <c r="H18" s="161">
        <v>64</v>
      </c>
      <c r="I18" s="161">
        <v>58</v>
      </c>
      <c r="J18" s="161">
        <v>2408</v>
      </c>
      <c r="K18" s="161">
        <v>20</v>
      </c>
      <c r="L18" s="161">
        <v>70</v>
      </c>
      <c r="M18" s="161">
        <v>8376</v>
      </c>
      <c r="N18" s="161">
        <v>1035</v>
      </c>
      <c r="O18" s="161">
        <v>0</v>
      </c>
      <c r="P18" s="161">
        <v>0</v>
      </c>
      <c r="Q18" s="161">
        <v>8</v>
      </c>
      <c r="R18" s="157"/>
    </row>
    <row r="19" spans="1:19" s="3" customFormat="1" ht="12.6" customHeight="1">
      <c r="A19" s="19" t="s">
        <v>102</v>
      </c>
      <c r="B19" s="19"/>
      <c r="C19" s="159">
        <f>SUM(D19:Q19)</f>
        <v>28013</v>
      </c>
      <c r="D19" s="161">
        <v>162</v>
      </c>
      <c r="E19" s="161">
        <v>0</v>
      </c>
      <c r="F19" s="161">
        <v>35</v>
      </c>
      <c r="G19" s="161">
        <v>1446</v>
      </c>
      <c r="H19" s="161">
        <v>179</v>
      </c>
      <c r="I19" s="161">
        <v>171</v>
      </c>
      <c r="J19" s="161">
        <v>4762</v>
      </c>
      <c r="K19" s="161">
        <v>109</v>
      </c>
      <c r="L19" s="161">
        <v>246</v>
      </c>
      <c r="M19" s="161">
        <v>18973</v>
      </c>
      <c r="N19" s="161">
        <v>1846</v>
      </c>
      <c r="O19" s="161">
        <v>22</v>
      </c>
      <c r="P19" s="161">
        <v>4</v>
      </c>
      <c r="Q19" s="161">
        <v>58</v>
      </c>
      <c r="R19" s="157"/>
    </row>
    <row r="20" spans="1:19" s="3" customFormat="1" ht="12.6" customHeight="1">
      <c r="A20" s="19" t="s">
        <v>103</v>
      </c>
      <c r="B20" s="19"/>
      <c r="C20" s="159">
        <f>SUM(D20:Q20)</f>
        <v>19763</v>
      </c>
      <c r="D20" s="161">
        <v>62</v>
      </c>
      <c r="E20" s="161">
        <v>0</v>
      </c>
      <c r="F20" s="161">
        <v>12</v>
      </c>
      <c r="G20" s="161">
        <v>1015</v>
      </c>
      <c r="H20" s="161">
        <v>152</v>
      </c>
      <c r="I20" s="161">
        <v>143</v>
      </c>
      <c r="J20" s="161">
        <v>3154</v>
      </c>
      <c r="K20" s="161">
        <v>69</v>
      </c>
      <c r="L20" s="161">
        <v>159</v>
      </c>
      <c r="M20" s="161">
        <v>13263</v>
      </c>
      <c r="N20" s="161">
        <v>1310</v>
      </c>
      <c r="O20" s="161">
        <v>1</v>
      </c>
      <c r="P20" s="161">
        <v>12</v>
      </c>
      <c r="Q20" s="161">
        <v>411</v>
      </c>
      <c r="R20" s="157"/>
    </row>
    <row r="21" spans="1:19" s="3" customFormat="1" ht="12.6" customHeight="1">
      <c r="A21" s="19" t="s">
        <v>104</v>
      </c>
      <c r="B21" s="19"/>
      <c r="C21" s="159">
        <f>SUM(D21:Q21)</f>
        <v>17654</v>
      </c>
      <c r="D21" s="161">
        <v>57</v>
      </c>
      <c r="E21" s="161">
        <v>6</v>
      </c>
      <c r="F21" s="161">
        <v>16</v>
      </c>
      <c r="G21" s="161">
        <v>1072</v>
      </c>
      <c r="H21" s="161">
        <v>133</v>
      </c>
      <c r="I21" s="161">
        <v>118</v>
      </c>
      <c r="J21" s="161">
        <v>2730</v>
      </c>
      <c r="K21" s="161">
        <v>59</v>
      </c>
      <c r="L21" s="161">
        <v>153</v>
      </c>
      <c r="M21" s="161">
        <v>12642</v>
      </c>
      <c r="N21" s="161">
        <v>622</v>
      </c>
      <c r="O21" s="161">
        <v>1</v>
      </c>
      <c r="P21" s="161">
        <v>1</v>
      </c>
      <c r="Q21" s="161">
        <v>44</v>
      </c>
      <c r="R21" s="157"/>
    </row>
    <row r="22" spans="1:19" s="3" customFormat="1" ht="12.6" customHeight="1">
      <c r="A22" s="19" t="s">
        <v>105</v>
      </c>
      <c r="B22" s="19"/>
      <c r="C22" s="159">
        <f>SUM(D22:Q22)</f>
        <v>3926</v>
      </c>
      <c r="D22" s="161">
        <v>4</v>
      </c>
      <c r="E22" s="161">
        <v>0</v>
      </c>
      <c r="F22" s="161">
        <v>1</v>
      </c>
      <c r="G22" s="161">
        <v>140</v>
      </c>
      <c r="H22" s="161">
        <v>18</v>
      </c>
      <c r="I22" s="161">
        <v>25</v>
      </c>
      <c r="J22" s="161">
        <v>761</v>
      </c>
      <c r="K22" s="161">
        <v>10</v>
      </c>
      <c r="L22" s="161">
        <v>23</v>
      </c>
      <c r="M22" s="161">
        <v>2691</v>
      </c>
      <c r="N22" s="161">
        <v>192</v>
      </c>
      <c r="O22" s="161">
        <v>0</v>
      </c>
      <c r="P22" s="161">
        <v>0</v>
      </c>
      <c r="Q22" s="161">
        <v>61</v>
      </c>
      <c r="R22" s="157"/>
    </row>
    <row r="23" spans="1:19" s="3" customFormat="1" ht="6.75" customHeight="1">
      <c r="A23" s="19"/>
      <c r="B23" s="19"/>
      <c r="C23" s="159"/>
      <c r="D23" s="160"/>
      <c r="E23" s="160"/>
      <c r="F23" s="160"/>
      <c r="G23" s="160"/>
      <c r="H23" s="160"/>
      <c r="I23" s="160"/>
      <c r="J23" s="160"/>
      <c r="K23" s="160"/>
      <c r="L23" s="160"/>
      <c r="M23" s="160"/>
      <c r="N23" s="160"/>
      <c r="O23" s="160"/>
      <c r="P23" s="160"/>
      <c r="Q23" s="160"/>
      <c r="R23" s="157"/>
    </row>
    <row r="24" spans="1:19" s="3" customFormat="1" ht="12.6" customHeight="1">
      <c r="A24" s="19" t="s">
        <v>106</v>
      </c>
      <c r="B24" s="19"/>
      <c r="C24" s="159">
        <f>SUM(D24:Q24)</f>
        <v>10580</v>
      </c>
      <c r="D24" s="161">
        <v>64</v>
      </c>
      <c r="E24" s="161">
        <v>4</v>
      </c>
      <c r="F24" s="161">
        <v>1</v>
      </c>
      <c r="G24" s="161">
        <v>474</v>
      </c>
      <c r="H24" s="161">
        <v>67</v>
      </c>
      <c r="I24" s="161">
        <v>46</v>
      </c>
      <c r="J24" s="161">
        <v>1552</v>
      </c>
      <c r="K24" s="161">
        <v>32</v>
      </c>
      <c r="L24" s="161">
        <v>143</v>
      </c>
      <c r="M24" s="161">
        <v>7268</v>
      </c>
      <c r="N24" s="161">
        <v>588</v>
      </c>
      <c r="O24" s="161">
        <v>292</v>
      </c>
      <c r="P24" s="161">
        <v>0</v>
      </c>
      <c r="Q24" s="161">
        <v>49</v>
      </c>
      <c r="R24" s="157"/>
    </row>
    <row r="25" spans="1:19" s="3" customFormat="1" ht="12.6" customHeight="1">
      <c r="A25" s="19" t="s">
        <v>107</v>
      </c>
      <c r="B25" s="19"/>
      <c r="C25" s="159">
        <f>SUM(D25:Q25)</f>
        <v>13709</v>
      </c>
      <c r="D25" s="161">
        <v>32</v>
      </c>
      <c r="E25" s="161">
        <v>2</v>
      </c>
      <c r="F25" s="161">
        <v>9</v>
      </c>
      <c r="G25" s="161">
        <v>936</v>
      </c>
      <c r="H25" s="161">
        <v>147</v>
      </c>
      <c r="I25" s="161">
        <v>52</v>
      </c>
      <c r="J25" s="161">
        <v>1953</v>
      </c>
      <c r="K25" s="161">
        <v>58</v>
      </c>
      <c r="L25" s="161">
        <v>131</v>
      </c>
      <c r="M25" s="161">
        <v>9173</v>
      </c>
      <c r="N25" s="161">
        <v>848</v>
      </c>
      <c r="O25" s="161">
        <v>143</v>
      </c>
      <c r="P25" s="161">
        <v>0</v>
      </c>
      <c r="Q25" s="161">
        <v>225</v>
      </c>
      <c r="R25" s="157"/>
    </row>
    <row r="26" spans="1:19" s="3" customFormat="1" ht="12.6" customHeight="1">
      <c r="A26" s="19" t="s">
        <v>108</v>
      </c>
      <c r="B26" s="19"/>
      <c r="C26" s="159">
        <f>SUM(D26:Q26)</f>
        <v>14396</v>
      </c>
      <c r="D26" s="161">
        <v>26</v>
      </c>
      <c r="E26" s="161">
        <v>1</v>
      </c>
      <c r="F26" s="161">
        <v>1</v>
      </c>
      <c r="G26" s="161">
        <v>782</v>
      </c>
      <c r="H26" s="161">
        <v>87</v>
      </c>
      <c r="I26" s="161">
        <v>72</v>
      </c>
      <c r="J26" s="161">
        <v>2113</v>
      </c>
      <c r="K26" s="161">
        <v>72</v>
      </c>
      <c r="L26" s="161">
        <v>141</v>
      </c>
      <c r="M26" s="161">
        <v>9654</v>
      </c>
      <c r="N26" s="161">
        <v>930</v>
      </c>
      <c r="O26" s="161">
        <v>0</v>
      </c>
      <c r="P26" s="161">
        <v>0</v>
      </c>
      <c r="Q26" s="161">
        <v>517</v>
      </c>
      <c r="R26" s="157"/>
    </row>
    <row r="27" spans="1:19" s="3" customFormat="1" ht="12.6" customHeight="1">
      <c r="A27" s="19" t="s">
        <v>109</v>
      </c>
      <c r="B27" s="19"/>
      <c r="C27" s="159">
        <f>SUM(D27:Q27)</f>
        <v>5902</v>
      </c>
      <c r="D27" s="161">
        <v>7</v>
      </c>
      <c r="E27" s="161">
        <v>0</v>
      </c>
      <c r="F27" s="161">
        <v>0</v>
      </c>
      <c r="G27" s="161">
        <v>334</v>
      </c>
      <c r="H27" s="161">
        <v>42</v>
      </c>
      <c r="I27" s="161">
        <v>42</v>
      </c>
      <c r="J27" s="161">
        <v>917</v>
      </c>
      <c r="K27" s="161">
        <v>25</v>
      </c>
      <c r="L27" s="161">
        <v>63</v>
      </c>
      <c r="M27" s="161">
        <v>3977</v>
      </c>
      <c r="N27" s="161">
        <v>314</v>
      </c>
      <c r="O27" s="161">
        <v>148</v>
      </c>
      <c r="P27" s="161">
        <v>0</v>
      </c>
      <c r="Q27" s="161">
        <v>33</v>
      </c>
      <c r="R27" s="157"/>
    </row>
    <row r="28" spans="1:19" s="3" customFormat="1" ht="6.75" customHeight="1">
      <c r="A28" s="19"/>
      <c r="B28" s="19"/>
      <c r="C28" s="159"/>
      <c r="D28" s="160"/>
      <c r="E28" s="160"/>
      <c r="F28" s="160"/>
      <c r="G28" s="160"/>
      <c r="H28" s="160"/>
      <c r="I28" s="160"/>
      <c r="J28" s="160"/>
      <c r="K28" s="160"/>
      <c r="L28" s="160"/>
      <c r="M28" s="160"/>
      <c r="N28" s="160"/>
      <c r="O28" s="160"/>
      <c r="P28" s="160"/>
      <c r="Q28" s="160"/>
      <c r="R28" s="157"/>
    </row>
    <row r="29" spans="1:19" s="3" customFormat="1" ht="12.6" customHeight="1">
      <c r="A29" s="19" t="s">
        <v>110</v>
      </c>
      <c r="B29" s="19"/>
      <c r="C29" s="159">
        <f>SUM(D29:Q29)</f>
        <v>9118</v>
      </c>
      <c r="D29" s="161">
        <v>28</v>
      </c>
      <c r="E29" s="161">
        <v>0</v>
      </c>
      <c r="F29" s="161">
        <v>5</v>
      </c>
      <c r="G29" s="161">
        <v>511</v>
      </c>
      <c r="H29" s="161">
        <v>84</v>
      </c>
      <c r="I29" s="161">
        <v>65</v>
      </c>
      <c r="J29" s="161">
        <v>1433</v>
      </c>
      <c r="K29" s="161">
        <v>29</v>
      </c>
      <c r="L29" s="161">
        <v>89</v>
      </c>
      <c r="M29" s="161">
        <v>6284</v>
      </c>
      <c r="N29" s="161">
        <v>444</v>
      </c>
      <c r="O29" s="161">
        <v>0</v>
      </c>
      <c r="P29" s="161">
        <v>0</v>
      </c>
      <c r="Q29" s="161">
        <v>146</v>
      </c>
      <c r="R29" s="157"/>
    </row>
    <row r="30" spans="1:19" s="3" customFormat="1" ht="12.6" customHeight="1">
      <c r="A30" s="19" t="s">
        <v>111</v>
      </c>
      <c r="B30" s="19"/>
      <c r="C30" s="159">
        <f>SUM(D30:Q30)</f>
        <v>7609</v>
      </c>
      <c r="D30" s="161">
        <v>26</v>
      </c>
      <c r="E30" s="161">
        <v>1</v>
      </c>
      <c r="F30" s="161">
        <v>2</v>
      </c>
      <c r="G30" s="161">
        <v>365</v>
      </c>
      <c r="H30" s="161">
        <v>58</v>
      </c>
      <c r="I30" s="161">
        <v>18</v>
      </c>
      <c r="J30" s="161">
        <v>1137</v>
      </c>
      <c r="K30" s="161">
        <v>23</v>
      </c>
      <c r="L30" s="161">
        <v>82</v>
      </c>
      <c r="M30" s="161">
        <v>5233</v>
      </c>
      <c r="N30" s="161">
        <v>526</v>
      </c>
      <c r="O30" s="161">
        <v>0</v>
      </c>
      <c r="P30" s="161">
        <v>0</v>
      </c>
      <c r="Q30" s="161">
        <v>138</v>
      </c>
      <c r="R30" s="157"/>
    </row>
    <row r="31" spans="1:19" s="3" customFormat="1" ht="12.6" customHeight="1">
      <c r="A31" s="19" t="s">
        <v>112</v>
      </c>
      <c r="B31" s="19"/>
      <c r="C31" s="159">
        <f>SUM(D31:Q31)</f>
        <v>5141</v>
      </c>
      <c r="D31" s="161">
        <v>10</v>
      </c>
      <c r="E31" s="161">
        <v>1</v>
      </c>
      <c r="F31" s="161">
        <v>0</v>
      </c>
      <c r="G31" s="161">
        <v>339</v>
      </c>
      <c r="H31" s="161">
        <v>86</v>
      </c>
      <c r="I31" s="161">
        <v>40</v>
      </c>
      <c r="J31" s="161">
        <v>739</v>
      </c>
      <c r="K31" s="161">
        <v>13</v>
      </c>
      <c r="L31" s="161">
        <v>64</v>
      </c>
      <c r="M31" s="161">
        <v>3503</v>
      </c>
      <c r="N31" s="161">
        <v>283</v>
      </c>
      <c r="O31" s="161">
        <v>0</v>
      </c>
      <c r="P31" s="161">
        <v>0</v>
      </c>
      <c r="Q31" s="161">
        <v>63</v>
      </c>
      <c r="R31" s="157"/>
      <c r="S31" s="162"/>
    </row>
    <row r="32" spans="1:19" s="3" customFormat="1" ht="6.75" customHeight="1">
      <c r="A32" s="19"/>
      <c r="B32" s="19"/>
      <c r="C32" s="159"/>
      <c r="D32" s="1"/>
      <c r="E32" s="1"/>
      <c r="F32" s="1"/>
      <c r="G32" s="1"/>
      <c r="H32" s="1"/>
      <c r="I32" s="1"/>
      <c r="J32" s="1"/>
      <c r="K32" s="1"/>
      <c r="L32" s="1"/>
      <c r="M32" s="1"/>
      <c r="N32" s="1"/>
      <c r="O32" s="1"/>
      <c r="P32" s="1"/>
      <c r="Q32" s="1"/>
      <c r="R32" s="157"/>
    </row>
    <row r="33" spans="1:19" s="3" customFormat="1" ht="12.6" customHeight="1">
      <c r="A33" s="19" t="s">
        <v>113</v>
      </c>
      <c r="B33" s="19"/>
      <c r="C33" s="159">
        <f>SUM(D33:Q33)</f>
        <v>1870</v>
      </c>
      <c r="D33" s="160">
        <v>6</v>
      </c>
      <c r="E33" s="160">
        <v>0</v>
      </c>
      <c r="F33" s="160">
        <v>6</v>
      </c>
      <c r="G33" s="160">
        <v>93</v>
      </c>
      <c r="H33" s="160">
        <v>21</v>
      </c>
      <c r="I33" s="160">
        <v>6</v>
      </c>
      <c r="J33" s="160">
        <v>386</v>
      </c>
      <c r="K33" s="160">
        <v>2</v>
      </c>
      <c r="L33" s="160">
        <v>15</v>
      </c>
      <c r="M33" s="160">
        <v>1249</v>
      </c>
      <c r="N33" s="160">
        <v>78</v>
      </c>
      <c r="O33" s="160">
        <v>0</v>
      </c>
      <c r="P33" s="160">
        <v>0</v>
      </c>
      <c r="Q33" s="160">
        <v>8</v>
      </c>
      <c r="R33" s="157"/>
      <c r="S33" s="162"/>
    </row>
    <row r="34" spans="1:19" s="3" customFormat="1" ht="12.6" customHeight="1">
      <c r="A34" s="19" t="s">
        <v>114</v>
      </c>
      <c r="B34" s="19"/>
      <c r="C34" s="159">
        <f>SUM(D34:Q34)</f>
        <v>0</v>
      </c>
      <c r="D34" s="161">
        <v>0</v>
      </c>
      <c r="E34" s="161">
        <v>0</v>
      </c>
      <c r="F34" s="161">
        <v>0</v>
      </c>
      <c r="G34" s="161">
        <v>0</v>
      </c>
      <c r="H34" s="161">
        <v>0</v>
      </c>
      <c r="I34" s="161">
        <v>0</v>
      </c>
      <c r="J34" s="161">
        <v>0</v>
      </c>
      <c r="K34" s="161">
        <v>0</v>
      </c>
      <c r="L34" s="161">
        <v>0</v>
      </c>
      <c r="M34" s="161">
        <v>0</v>
      </c>
      <c r="N34" s="161">
        <v>0</v>
      </c>
      <c r="O34" s="161">
        <v>0</v>
      </c>
      <c r="P34" s="161" t="s">
        <v>15</v>
      </c>
      <c r="Q34" s="161">
        <v>0</v>
      </c>
      <c r="R34" s="157"/>
    </row>
    <row r="35" spans="1:19" s="3" customFormat="1" ht="12.6" customHeight="1">
      <c r="A35" s="19" t="s">
        <v>115</v>
      </c>
      <c r="B35" s="19"/>
      <c r="C35" s="159">
        <f>SUM(D35:Q35)</f>
        <v>1959</v>
      </c>
      <c r="D35" s="161">
        <v>4</v>
      </c>
      <c r="E35" s="161">
        <v>0</v>
      </c>
      <c r="F35" s="161">
        <v>2</v>
      </c>
      <c r="G35" s="161">
        <v>99</v>
      </c>
      <c r="H35" s="161">
        <v>12</v>
      </c>
      <c r="I35" s="161">
        <v>28</v>
      </c>
      <c r="J35" s="161">
        <v>324</v>
      </c>
      <c r="K35" s="161">
        <v>4</v>
      </c>
      <c r="L35" s="161">
        <v>9</v>
      </c>
      <c r="M35" s="161">
        <v>1334</v>
      </c>
      <c r="N35" s="161">
        <v>113</v>
      </c>
      <c r="O35" s="161">
        <v>0</v>
      </c>
      <c r="P35" s="161">
        <v>0</v>
      </c>
      <c r="Q35" s="161">
        <v>30</v>
      </c>
      <c r="R35" s="157"/>
    </row>
    <row r="36" spans="1:19" s="3" customFormat="1" ht="12.6" customHeight="1">
      <c r="A36" s="19" t="s">
        <v>116</v>
      </c>
      <c r="B36" s="19"/>
      <c r="C36" s="159">
        <f>SUM(D36:Q36)</f>
        <v>1743</v>
      </c>
      <c r="D36" s="160">
        <v>4</v>
      </c>
      <c r="E36" s="160">
        <v>0</v>
      </c>
      <c r="F36" s="160">
        <v>0</v>
      </c>
      <c r="G36" s="160">
        <v>84</v>
      </c>
      <c r="H36" s="160">
        <v>4</v>
      </c>
      <c r="I36" s="160">
        <v>6</v>
      </c>
      <c r="J36" s="160">
        <v>323</v>
      </c>
      <c r="K36" s="160">
        <v>5</v>
      </c>
      <c r="L36" s="160">
        <v>23</v>
      </c>
      <c r="M36" s="160">
        <v>1230</v>
      </c>
      <c r="N36" s="160">
        <v>55</v>
      </c>
      <c r="O36" s="160">
        <v>0</v>
      </c>
      <c r="P36" s="160">
        <v>0</v>
      </c>
      <c r="Q36" s="160">
        <v>9</v>
      </c>
      <c r="R36" s="157"/>
    </row>
    <row r="37" spans="1:19" s="3" customFormat="1" ht="8.4499999999999993" customHeight="1">
      <c r="A37" s="19"/>
      <c r="B37" s="19"/>
      <c r="C37" s="159"/>
      <c r="D37" s="1"/>
      <c r="E37" s="1"/>
      <c r="F37" s="1"/>
      <c r="G37" s="1"/>
      <c r="H37" s="1"/>
      <c r="I37" s="1"/>
      <c r="J37" s="1"/>
      <c r="K37" s="1"/>
      <c r="L37" s="1"/>
      <c r="M37" s="1"/>
      <c r="N37" s="1"/>
      <c r="O37" s="1"/>
      <c r="P37" s="1"/>
      <c r="Q37" s="1"/>
      <c r="R37" s="157"/>
    </row>
    <row r="38" spans="1:19" s="3" customFormat="1" ht="12.6" customHeight="1">
      <c r="A38" s="19" t="s">
        <v>117</v>
      </c>
      <c r="B38" s="19"/>
      <c r="C38" s="159">
        <f>SUM(D38:Q38)</f>
        <v>2018</v>
      </c>
      <c r="D38" s="161">
        <v>1</v>
      </c>
      <c r="E38" s="161">
        <v>0</v>
      </c>
      <c r="F38" s="161">
        <v>0</v>
      </c>
      <c r="G38" s="161">
        <v>114</v>
      </c>
      <c r="H38" s="161">
        <v>41</v>
      </c>
      <c r="I38" s="161">
        <v>9</v>
      </c>
      <c r="J38" s="161">
        <v>489</v>
      </c>
      <c r="K38" s="161">
        <v>3</v>
      </c>
      <c r="L38" s="161">
        <v>3</v>
      </c>
      <c r="M38" s="161">
        <v>1311</v>
      </c>
      <c r="N38" s="161">
        <v>37</v>
      </c>
      <c r="O38" s="161">
        <v>0</v>
      </c>
      <c r="P38" s="161">
        <v>0</v>
      </c>
      <c r="Q38" s="161">
        <v>10</v>
      </c>
      <c r="R38" s="157"/>
    </row>
    <row r="39" spans="1:19" s="3" customFormat="1" ht="12.6" customHeight="1">
      <c r="A39" s="19" t="s">
        <v>118</v>
      </c>
      <c r="B39" s="19"/>
      <c r="C39" s="159">
        <f>SUM(D39:Q39)</f>
        <v>3148</v>
      </c>
      <c r="D39" s="161">
        <v>0</v>
      </c>
      <c r="E39" s="161">
        <v>0</v>
      </c>
      <c r="F39" s="161">
        <v>10</v>
      </c>
      <c r="G39" s="161">
        <v>118</v>
      </c>
      <c r="H39" s="161">
        <v>21</v>
      </c>
      <c r="I39" s="161">
        <v>3</v>
      </c>
      <c r="J39" s="161">
        <v>674</v>
      </c>
      <c r="K39" s="161">
        <v>11</v>
      </c>
      <c r="L39" s="161">
        <v>13</v>
      </c>
      <c r="M39" s="161">
        <v>2113</v>
      </c>
      <c r="N39" s="161">
        <v>161</v>
      </c>
      <c r="O39" s="161">
        <v>0</v>
      </c>
      <c r="P39" s="161">
        <v>0</v>
      </c>
      <c r="Q39" s="161">
        <v>24</v>
      </c>
      <c r="R39" s="157"/>
    </row>
    <row r="40" spans="1:19" s="3" customFormat="1" ht="12.6" customHeight="1">
      <c r="A40" s="19" t="s">
        <v>119</v>
      </c>
      <c r="B40" s="19"/>
      <c r="C40" s="159">
        <f>SUM(D40:Q40)</f>
        <v>2570</v>
      </c>
      <c r="D40" s="161">
        <v>4</v>
      </c>
      <c r="E40" s="161">
        <v>0</v>
      </c>
      <c r="F40" s="161">
        <v>3</v>
      </c>
      <c r="G40" s="161">
        <v>143</v>
      </c>
      <c r="H40" s="161">
        <v>42</v>
      </c>
      <c r="I40" s="161">
        <v>11</v>
      </c>
      <c r="J40" s="161">
        <v>346</v>
      </c>
      <c r="K40" s="161">
        <v>11</v>
      </c>
      <c r="L40" s="161">
        <v>35</v>
      </c>
      <c r="M40" s="161">
        <v>1827</v>
      </c>
      <c r="N40" s="161">
        <v>124</v>
      </c>
      <c r="O40" s="161">
        <v>0</v>
      </c>
      <c r="P40" s="161">
        <v>0</v>
      </c>
      <c r="Q40" s="161">
        <v>24</v>
      </c>
      <c r="R40" s="163"/>
      <c r="S40" s="138"/>
    </row>
    <row r="41" spans="1:19" ht="5.25" customHeight="1" thickBot="1">
      <c r="A41" s="164"/>
      <c r="B41" s="164"/>
      <c r="C41" s="165"/>
      <c r="D41" s="166"/>
      <c r="E41" s="166"/>
      <c r="F41" s="166"/>
      <c r="G41" s="166"/>
      <c r="H41" s="166"/>
      <c r="I41" s="166" t="s">
        <v>120</v>
      </c>
      <c r="J41" s="166"/>
      <c r="K41" s="166"/>
      <c r="L41" s="166"/>
      <c r="M41" s="166"/>
      <c r="N41" s="166"/>
      <c r="O41" s="166"/>
      <c r="P41" s="166"/>
      <c r="Q41" s="166"/>
      <c r="R41" s="167"/>
    </row>
    <row r="42" spans="1:19" ht="4.7" customHeight="1" thickTop="1">
      <c r="C42" s="167"/>
      <c r="D42" s="167"/>
      <c r="E42" s="167"/>
      <c r="F42" s="167"/>
      <c r="G42" s="167"/>
      <c r="H42" s="167"/>
      <c r="I42" s="167" t="s">
        <v>120</v>
      </c>
      <c r="J42" s="167"/>
      <c r="K42" s="167"/>
      <c r="L42" s="167"/>
      <c r="M42" s="167"/>
      <c r="N42" s="167"/>
      <c r="O42" s="167"/>
      <c r="P42" s="167"/>
      <c r="Q42" s="167"/>
      <c r="R42" s="167"/>
    </row>
    <row r="43" spans="1:19">
      <c r="C43" s="167"/>
      <c r="D43" s="167"/>
      <c r="E43" s="167"/>
      <c r="F43" s="167"/>
      <c r="G43" s="167"/>
      <c r="H43" s="167"/>
      <c r="I43" s="167"/>
      <c r="J43" s="167"/>
      <c r="K43" s="167"/>
      <c r="L43" s="167"/>
      <c r="M43" s="167"/>
      <c r="N43" s="167"/>
      <c r="O43" s="167"/>
      <c r="P43" s="167"/>
      <c r="Q43" s="167"/>
      <c r="R43" s="167"/>
    </row>
    <row r="44" spans="1:19">
      <c r="C44" s="167"/>
      <c r="D44" s="167"/>
      <c r="E44" s="167"/>
      <c r="F44" s="167"/>
      <c r="G44" s="167"/>
      <c r="H44" s="167"/>
      <c r="I44" s="167"/>
      <c r="J44" s="167"/>
      <c r="K44" s="167"/>
      <c r="L44" s="167"/>
      <c r="M44" s="167"/>
      <c r="N44" s="167"/>
      <c r="O44" s="167"/>
      <c r="P44" s="167"/>
      <c r="Q44" s="167"/>
      <c r="R44" s="167"/>
    </row>
    <row r="45" spans="1:19">
      <c r="C45" s="167"/>
      <c r="D45" s="167"/>
      <c r="E45" s="167"/>
      <c r="F45" s="167"/>
      <c r="G45" s="167"/>
      <c r="H45" s="167"/>
      <c r="I45" s="167"/>
      <c r="J45" s="167"/>
      <c r="K45" s="167"/>
      <c r="L45" s="167"/>
      <c r="M45" s="167"/>
      <c r="N45" s="167"/>
      <c r="O45" s="167"/>
      <c r="P45" s="167"/>
      <c r="Q45" s="167"/>
    </row>
    <row r="46" spans="1:19">
      <c r="C46" s="167"/>
      <c r="D46" s="167"/>
      <c r="E46" s="167"/>
      <c r="F46" s="167"/>
      <c r="G46" s="167"/>
      <c r="H46" s="167"/>
      <c r="I46" s="167"/>
      <c r="J46" s="167"/>
      <c r="K46" s="167"/>
      <c r="L46" s="167"/>
      <c r="M46" s="167"/>
      <c r="N46" s="167"/>
      <c r="O46" s="167"/>
      <c r="P46" s="167"/>
      <c r="Q46" s="167"/>
    </row>
    <row r="48" spans="1:19">
      <c r="C48" s="168"/>
      <c r="D48" s="168"/>
      <c r="E48" s="168"/>
      <c r="F48" s="168"/>
      <c r="G48" s="168"/>
      <c r="H48" s="168"/>
      <c r="I48" s="168"/>
      <c r="J48" s="168"/>
      <c r="K48" s="168"/>
      <c r="L48" s="168"/>
      <c r="M48" s="168"/>
      <c r="N48" s="168"/>
      <c r="O48" s="168"/>
      <c r="P48" s="168"/>
      <c r="Q48" s="168"/>
    </row>
  </sheetData>
  <phoneticPr fontId="2"/>
  <printOptions horizontalCentered="1"/>
  <pageMargins left="1.1811023622047245" right="1.1811023622047245" top="0.74803149606299213" bottom="0.55118110236220474" header="0.31496062992125984" footer="0.31496062992125984"/>
  <pageSetup paperSize="9" scale="96" fitToHeight="0" orientation="landscape" r:id="rId1"/>
  <headerFooter alignWithMargins="0">
    <oddHeader xml:space="preserve">&amp;L&amp;9救急出場件数ー事故種別ー&amp;R&amp;9&amp;F　(&amp;A)&amp;11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91"/>
  <sheetViews>
    <sheetView zoomScaleNormal="100" zoomScaleSheetLayoutView="96" workbookViewId="0"/>
  </sheetViews>
  <sheetFormatPr defaultRowHeight="9.75"/>
  <cols>
    <col min="1" max="1" width="1.5" style="3" customWidth="1"/>
    <col min="2" max="2" width="9.5" style="3" customWidth="1"/>
    <col min="3" max="3" width="0.75" style="3" customWidth="1"/>
    <col min="4" max="8" width="8.125" style="3" customWidth="1"/>
    <col min="9" max="9" width="9.625" style="3" customWidth="1"/>
    <col min="10" max="10" width="8.125" style="3" customWidth="1"/>
    <col min="11" max="11" width="1.75" style="3" customWidth="1"/>
    <col min="12" max="256" width="9" style="3"/>
    <col min="257" max="257" width="1.5" style="3" customWidth="1"/>
    <col min="258" max="258" width="7.75" style="3" customWidth="1"/>
    <col min="259" max="259" width="0.75" style="3" customWidth="1"/>
    <col min="260" max="264" width="7.625" style="3" customWidth="1"/>
    <col min="265" max="265" width="9.625" style="3" customWidth="1"/>
    <col min="266" max="266" width="7.125" style="3" customWidth="1"/>
    <col min="267" max="267" width="1.75" style="3" customWidth="1"/>
    <col min="268" max="512" width="9" style="3"/>
    <col min="513" max="513" width="1.5" style="3" customWidth="1"/>
    <col min="514" max="514" width="7.75" style="3" customWidth="1"/>
    <col min="515" max="515" width="0.75" style="3" customWidth="1"/>
    <col min="516" max="520" width="7.625" style="3" customWidth="1"/>
    <col min="521" max="521" width="9.625" style="3" customWidth="1"/>
    <col min="522" max="522" width="7.125" style="3" customWidth="1"/>
    <col min="523" max="523" width="1.75" style="3" customWidth="1"/>
    <col min="524" max="768" width="9" style="3"/>
    <col min="769" max="769" width="1.5" style="3" customWidth="1"/>
    <col min="770" max="770" width="7.75" style="3" customWidth="1"/>
    <col min="771" max="771" width="0.75" style="3" customWidth="1"/>
    <col min="772" max="776" width="7.625" style="3" customWidth="1"/>
    <col min="777" max="777" width="9.625" style="3" customWidth="1"/>
    <col min="778" max="778" width="7.125" style="3" customWidth="1"/>
    <col min="779" max="779" width="1.75" style="3" customWidth="1"/>
    <col min="780" max="1024" width="9" style="3"/>
    <col min="1025" max="1025" width="1.5" style="3" customWidth="1"/>
    <col min="1026" max="1026" width="7.75" style="3" customWidth="1"/>
    <col min="1027" max="1027" width="0.75" style="3" customWidth="1"/>
    <col min="1028" max="1032" width="7.625" style="3" customWidth="1"/>
    <col min="1033" max="1033" width="9.625" style="3" customWidth="1"/>
    <col min="1034" max="1034" width="7.125" style="3" customWidth="1"/>
    <col min="1035" max="1035" width="1.75" style="3" customWidth="1"/>
    <col min="1036" max="1280" width="9" style="3"/>
    <col min="1281" max="1281" width="1.5" style="3" customWidth="1"/>
    <col min="1282" max="1282" width="7.75" style="3" customWidth="1"/>
    <col min="1283" max="1283" width="0.75" style="3" customWidth="1"/>
    <col min="1284" max="1288" width="7.625" style="3" customWidth="1"/>
    <col min="1289" max="1289" width="9.625" style="3" customWidth="1"/>
    <col min="1290" max="1290" width="7.125" style="3" customWidth="1"/>
    <col min="1291" max="1291" width="1.75" style="3" customWidth="1"/>
    <col min="1292" max="1536" width="9" style="3"/>
    <col min="1537" max="1537" width="1.5" style="3" customWidth="1"/>
    <col min="1538" max="1538" width="7.75" style="3" customWidth="1"/>
    <col min="1539" max="1539" width="0.75" style="3" customWidth="1"/>
    <col min="1540" max="1544" width="7.625" style="3" customWidth="1"/>
    <col min="1545" max="1545" width="9.625" style="3" customWidth="1"/>
    <col min="1546" max="1546" width="7.125" style="3" customWidth="1"/>
    <col min="1547" max="1547" width="1.75" style="3" customWidth="1"/>
    <col min="1548" max="1792" width="9" style="3"/>
    <col min="1793" max="1793" width="1.5" style="3" customWidth="1"/>
    <col min="1794" max="1794" width="7.75" style="3" customWidth="1"/>
    <col min="1795" max="1795" width="0.75" style="3" customWidth="1"/>
    <col min="1796" max="1800" width="7.625" style="3" customWidth="1"/>
    <col min="1801" max="1801" width="9.625" style="3" customWidth="1"/>
    <col min="1802" max="1802" width="7.125" style="3" customWidth="1"/>
    <col min="1803" max="1803" width="1.75" style="3" customWidth="1"/>
    <col min="1804" max="2048" width="9" style="3"/>
    <col min="2049" max="2049" width="1.5" style="3" customWidth="1"/>
    <col min="2050" max="2050" width="7.75" style="3" customWidth="1"/>
    <col min="2051" max="2051" width="0.75" style="3" customWidth="1"/>
    <col min="2052" max="2056" width="7.625" style="3" customWidth="1"/>
    <col min="2057" max="2057" width="9.625" style="3" customWidth="1"/>
    <col min="2058" max="2058" width="7.125" style="3" customWidth="1"/>
    <col min="2059" max="2059" width="1.75" style="3" customWidth="1"/>
    <col min="2060" max="2304" width="9" style="3"/>
    <col min="2305" max="2305" width="1.5" style="3" customWidth="1"/>
    <col min="2306" max="2306" width="7.75" style="3" customWidth="1"/>
    <col min="2307" max="2307" width="0.75" style="3" customWidth="1"/>
    <col min="2308" max="2312" width="7.625" style="3" customWidth="1"/>
    <col min="2313" max="2313" width="9.625" style="3" customWidth="1"/>
    <col min="2314" max="2314" width="7.125" style="3" customWidth="1"/>
    <col min="2315" max="2315" width="1.75" style="3" customWidth="1"/>
    <col min="2316" max="2560" width="9" style="3"/>
    <col min="2561" max="2561" width="1.5" style="3" customWidth="1"/>
    <col min="2562" max="2562" width="7.75" style="3" customWidth="1"/>
    <col min="2563" max="2563" width="0.75" style="3" customWidth="1"/>
    <col min="2564" max="2568" width="7.625" style="3" customWidth="1"/>
    <col min="2569" max="2569" width="9.625" style="3" customWidth="1"/>
    <col min="2570" max="2570" width="7.125" style="3" customWidth="1"/>
    <col min="2571" max="2571" width="1.75" style="3" customWidth="1"/>
    <col min="2572" max="2816" width="9" style="3"/>
    <col min="2817" max="2817" width="1.5" style="3" customWidth="1"/>
    <col min="2818" max="2818" width="7.75" style="3" customWidth="1"/>
    <col min="2819" max="2819" width="0.75" style="3" customWidth="1"/>
    <col min="2820" max="2824" width="7.625" style="3" customWidth="1"/>
    <col min="2825" max="2825" width="9.625" style="3" customWidth="1"/>
    <col min="2826" max="2826" width="7.125" style="3" customWidth="1"/>
    <col min="2827" max="2827" width="1.75" style="3" customWidth="1"/>
    <col min="2828" max="3072" width="9" style="3"/>
    <col min="3073" max="3073" width="1.5" style="3" customWidth="1"/>
    <col min="3074" max="3074" width="7.75" style="3" customWidth="1"/>
    <col min="3075" max="3075" width="0.75" style="3" customWidth="1"/>
    <col min="3076" max="3080" width="7.625" style="3" customWidth="1"/>
    <col min="3081" max="3081" width="9.625" style="3" customWidth="1"/>
    <col min="3082" max="3082" width="7.125" style="3" customWidth="1"/>
    <col min="3083" max="3083" width="1.75" style="3" customWidth="1"/>
    <col min="3084" max="3328" width="9" style="3"/>
    <col min="3329" max="3329" width="1.5" style="3" customWidth="1"/>
    <col min="3330" max="3330" width="7.75" style="3" customWidth="1"/>
    <col min="3331" max="3331" width="0.75" style="3" customWidth="1"/>
    <col min="3332" max="3336" width="7.625" style="3" customWidth="1"/>
    <col min="3337" max="3337" width="9.625" style="3" customWidth="1"/>
    <col min="3338" max="3338" width="7.125" style="3" customWidth="1"/>
    <col min="3339" max="3339" width="1.75" style="3" customWidth="1"/>
    <col min="3340" max="3584" width="9" style="3"/>
    <col min="3585" max="3585" width="1.5" style="3" customWidth="1"/>
    <col min="3586" max="3586" width="7.75" style="3" customWidth="1"/>
    <col min="3587" max="3587" width="0.75" style="3" customWidth="1"/>
    <col min="3588" max="3592" width="7.625" style="3" customWidth="1"/>
    <col min="3593" max="3593" width="9.625" style="3" customWidth="1"/>
    <col min="3594" max="3594" width="7.125" style="3" customWidth="1"/>
    <col min="3595" max="3595" width="1.75" style="3" customWidth="1"/>
    <col min="3596" max="3840" width="9" style="3"/>
    <col min="3841" max="3841" width="1.5" style="3" customWidth="1"/>
    <col min="3842" max="3842" width="7.75" style="3" customWidth="1"/>
    <col min="3843" max="3843" width="0.75" style="3" customWidth="1"/>
    <col min="3844" max="3848" width="7.625" style="3" customWidth="1"/>
    <col min="3849" max="3849" width="9.625" style="3" customWidth="1"/>
    <col min="3850" max="3850" width="7.125" style="3" customWidth="1"/>
    <col min="3851" max="3851" width="1.75" style="3" customWidth="1"/>
    <col min="3852" max="4096" width="9" style="3"/>
    <col min="4097" max="4097" width="1.5" style="3" customWidth="1"/>
    <col min="4098" max="4098" width="7.75" style="3" customWidth="1"/>
    <col min="4099" max="4099" width="0.75" style="3" customWidth="1"/>
    <col min="4100" max="4104" width="7.625" style="3" customWidth="1"/>
    <col min="4105" max="4105" width="9.625" style="3" customWidth="1"/>
    <col min="4106" max="4106" width="7.125" style="3" customWidth="1"/>
    <col min="4107" max="4107" width="1.75" style="3" customWidth="1"/>
    <col min="4108" max="4352" width="9" style="3"/>
    <col min="4353" max="4353" width="1.5" style="3" customWidth="1"/>
    <col min="4354" max="4354" width="7.75" style="3" customWidth="1"/>
    <col min="4355" max="4355" width="0.75" style="3" customWidth="1"/>
    <col min="4356" max="4360" width="7.625" style="3" customWidth="1"/>
    <col min="4361" max="4361" width="9.625" style="3" customWidth="1"/>
    <col min="4362" max="4362" width="7.125" style="3" customWidth="1"/>
    <col min="4363" max="4363" width="1.75" style="3" customWidth="1"/>
    <col min="4364" max="4608" width="9" style="3"/>
    <col min="4609" max="4609" width="1.5" style="3" customWidth="1"/>
    <col min="4610" max="4610" width="7.75" style="3" customWidth="1"/>
    <col min="4611" max="4611" width="0.75" style="3" customWidth="1"/>
    <col min="4612" max="4616" width="7.625" style="3" customWidth="1"/>
    <col min="4617" max="4617" width="9.625" style="3" customWidth="1"/>
    <col min="4618" max="4618" width="7.125" style="3" customWidth="1"/>
    <col min="4619" max="4619" width="1.75" style="3" customWidth="1"/>
    <col min="4620" max="4864" width="9" style="3"/>
    <col min="4865" max="4865" width="1.5" style="3" customWidth="1"/>
    <col min="4866" max="4866" width="7.75" style="3" customWidth="1"/>
    <col min="4867" max="4867" width="0.75" style="3" customWidth="1"/>
    <col min="4868" max="4872" width="7.625" style="3" customWidth="1"/>
    <col min="4873" max="4873" width="9.625" style="3" customWidth="1"/>
    <col min="4874" max="4874" width="7.125" style="3" customWidth="1"/>
    <col min="4875" max="4875" width="1.75" style="3" customWidth="1"/>
    <col min="4876" max="5120" width="9" style="3"/>
    <col min="5121" max="5121" width="1.5" style="3" customWidth="1"/>
    <col min="5122" max="5122" width="7.75" style="3" customWidth="1"/>
    <col min="5123" max="5123" width="0.75" style="3" customWidth="1"/>
    <col min="5124" max="5128" width="7.625" style="3" customWidth="1"/>
    <col min="5129" max="5129" width="9.625" style="3" customWidth="1"/>
    <col min="5130" max="5130" width="7.125" style="3" customWidth="1"/>
    <col min="5131" max="5131" width="1.75" style="3" customWidth="1"/>
    <col min="5132" max="5376" width="9" style="3"/>
    <col min="5377" max="5377" width="1.5" style="3" customWidth="1"/>
    <col min="5378" max="5378" width="7.75" style="3" customWidth="1"/>
    <col min="5379" max="5379" width="0.75" style="3" customWidth="1"/>
    <col min="5380" max="5384" width="7.625" style="3" customWidth="1"/>
    <col min="5385" max="5385" width="9.625" style="3" customWidth="1"/>
    <col min="5386" max="5386" width="7.125" style="3" customWidth="1"/>
    <col min="5387" max="5387" width="1.75" style="3" customWidth="1"/>
    <col min="5388" max="5632" width="9" style="3"/>
    <col min="5633" max="5633" width="1.5" style="3" customWidth="1"/>
    <col min="5634" max="5634" width="7.75" style="3" customWidth="1"/>
    <col min="5635" max="5635" width="0.75" style="3" customWidth="1"/>
    <col min="5636" max="5640" width="7.625" style="3" customWidth="1"/>
    <col min="5641" max="5641" width="9.625" style="3" customWidth="1"/>
    <col min="5642" max="5642" width="7.125" style="3" customWidth="1"/>
    <col min="5643" max="5643" width="1.75" style="3" customWidth="1"/>
    <col min="5644" max="5888" width="9" style="3"/>
    <col min="5889" max="5889" width="1.5" style="3" customWidth="1"/>
    <col min="5890" max="5890" width="7.75" style="3" customWidth="1"/>
    <col min="5891" max="5891" width="0.75" style="3" customWidth="1"/>
    <col min="5892" max="5896" width="7.625" style="3" customWidth="1"/>
    <col min="5897" max="5897" width="9.625" style="3" customWidth="1"/>
    <col min="5898" max="5898" width="7.125" style="3" customWidth="1"/>
    <col min="5899" max="5899" width="1.75" style="3" customWidth="1"/>
    <col min="5900" max="6144" width="9" style="3"/>
    <col min="6145" max="6145" width="1.5" style="3" customWidth="1"/>
    <col min="6146" max="6146" width="7.75" style="3" customWidth="1"/>
    <col min="6147" max="6147" width="0.75" style="3" customWidth="1"/>
    <col min="6148" max="6152" width="7.625" style="3" customWidth="1"/>
    <col min="6153" max="6153" width="9.625" style="3" customWidth="1"/>
    <col min="6154" max="6154" width="7.125" style="3" customWidth="1"/>
    <col min="6155" max="6155" width="1.75" style="3" customWidth="1"/>
    <col min="6156" max="6400" width="9" style="3"/>
    <col min="6401" max="6401" width="1.5" style="3" customWidth="1"/>
    <col min="6402" max="6402" width="7.75" style="3" customWidth="1"/>
    <col min="6403" max="6403" width="0.75" style="3" customWidth="1"/>
    <col min="6404" max="6408" width="7.625" style="3" customWidth="1"/>
    <col min="6409" max="6409" width="9.625" style="3" customWidth="1"/>
    <col min="6410" max="6410" width="7.125" style="3" customWidth="1"/>
    <col min="6411" max="6411" width="1.75" style="3" customWidth="1"/>
    <col min="6412" max="6656" width="9" style="3"/>
    <col min="6657" max="6657" width="1.5" style="3" customWidth="1"/>
    <col min="6658" max="6658" width="7.75" style="3" customWidth="1"/>
    <col min="6659" max="6659" width="0.75" style="3" customWidth="1"/>
    <col min="6660" max="6664" width="7.625" style="3" customWidth="1"/>
    <col min="6665" max="6665" width="9.625" style="3" customWidth="1"/>
    <col min="6666" max="6666" width="7.125" style="3" customWidth="1"/>
    <col min="6667" max="6667" width="1.75" style="3" customWidth="1"/>
    <col min="6668" max="6912" width="9" style="3"/>
    <col min="6913" max="6913" width="1.5" style="3" customWidth="1"/>
    <col min="6914" max="6914" width="7.75" style="3" customWidth="1"/>
    <col min="6915" max="6915" width="0.75" style="3" customWidth="1"/>
    <col min="6916" max="6920" width="7.625" style="3" customWidth="1"/>
    <col min="6921" max="6921" width="9.625" style="3" customWidth="1"/>
    <col min="6922" max="6922" width="7.125" style="3" customWidth="1"/>
    <col min="6923" max="6923" width="1.75" style="3" customWidth="1"/>
    <col min="6924" max="7168" width="9" style="3"/>
    <col min="7169" max="7169" width="1.5" style="3" customWidth="1"/>
    <col min="7170" max="7170" width="7.75" style="3" customWidth="1"/>
    <col min="7171" max="7171" width="0.75" style="3" customWidth="1"/>
    <col min="7172" max="7176" width="7.625" style="3" customWidth="1"/>
    <col min="7177" max="7177" width="9.625" style="3" customWidth="1"/>
    <col min="7178" max="7178" width="7.125" style="3" customWidth="1"/>
    <col min="7179" max="7179" width="1.75" style="3" customWidth="1"/>
    <col min="7180" max="7424" width="9" style="3"/>
    <col min="7425" max="7425" width="1.5" style="3" customWidth="1"/>
    <col min="7426" max="7426" width="7.75" style="3" customWidth="1"/>
    <col min="7427" max="7427" width="0.75" style="3" customWidth="1"/>
    <col min="7428" max="7432" width="7.625" style="3" customWidth="1"/>
    <col min="7433" max="7433" width="9.625" style="3" customWidth="1"/>
    <col min="7434" max="7434" width="7.125" style="3" customWidth="1"/>
    <col min="7435" max="7435" width="1.75" style="3" customWidth="1"/>
    <col min="7436" max="7680" width="9" style="3"/>
    <col min="7681" max="7681" width="1.5" style="3" customWidth="1"/>
    <col min="7682" max="7682" width="7.75" style="3" customWidth="1"/>
    <col min="7683" max="7683" width="0.75" style="3" customWidth="1"/>
    <col min="7684" max="7688" width="7.625" style="3" customWidth="1"/>
    <col min="7689" max="7689" width="9.625" style="3" customWidth="1"/>
    <col min="7690" max="7690" width="7.125" style="3" customWidth="1"/>
    <col min="7691" max="7691" width="1.75" style="3" customWidth="1"/>
    <col min="7692" max="7936" width="9" style="3"/>
    <col min="7937" max="7937" width="1.5" style="3" customWidth="1"/>
    <col min="7938" max="7938" width="7.75" style="3" customWidth="1"/>
    <col min="7939" max="7939" width="0.75" style="3" customWidth="1"/>
    <col min="7940" max="7944" width="7.625" style="3" customWidth="1"/>
    <col min="7945" max="7945" width="9.625" style="3" customWidth="1"/>
    <col min="7946" max="7946" width="7.125" style="3" customWidth="1"/>
    <col min="7947" max="7947" width="1.75" style="3" customWidth="1"/>
    <col min="7948" max="8192" width="9" style="3"/>
    <col min="8193" max="8193" width="1.5" style="3" customWidth="1"/>
    <col min="8194" max="8194" width="7.75" style="3" customWidth="1"/>
    <col min="8195" max="8195" width="0.75" style="3" customWidth="1"/>
    <col min="8196" max="8200" width="7.625" style="3" customWidth="1"/>
    <col min="8201" max="8201" width="9.625" style="3" customWidth="1"/>
    <col min="8202" max="8202" width="7.125" style="3" customWidth="1"/>
    <col min="8203" max="8203" width="1.75" style="3" customWidth="1"/>
    <col min="8204" max="8448" width="9" style="3"/>
    <col min="8449" max="8449" width="1.5" style="3" customWidth="1"/>
    <col min="8450" max="8450" width="7.75" style="3" customWidth="1"/>
    <col min="8451" max="8451" width="0.75" style="3" customWidth="1"/>
    <col min="8452" max="8456" width="7.625" style="3" customWidth="1"/>
    <col min="8457" max="8457" width="9.625" style="3" customWidth="1"/>
    <col min="8458" max="8458" width="7.125" style="3" customWidth="1"/>
    <col min="8459" max="8459" width="1.75" style="3" customWidth="1"/>
    <col min="8460" max="8704" width="9" style="3"/>
    <col min="8705" max="8705" width="1.5" style="3" customWidth="1"/>
    <col min="8706" max="8706" width="7.75" style="3" customWidth="1"/>
    <col min="8707" max="8707" width="0.75" style="3" customWidth="1"/>
    <col min="8708" max="8712" width="7.625" style="3" customWidth="1"/>
    <col min="8713" max="8713" width="9.625" style="3" customWidth="1"/>
    <col min="8714" max="8714" width="7.125" style="3" customWidth="1"/>
    <col min="8715" max="8715" width="1.75" style="3" customWidth="1"/>
    <col min="8716" max="8960" width="9" style="3"/>
    <col min="8961" max="8961" width="1.5" style="3" customWidth="1"/>
    <col min="8962" max="8962" width="7.75" style="3" customWidth="1"/>
    <col min="8963" max="8963" width="0.75" style="3" customWidth="1"/>
    <col min="8964" max="8968" width="7.625" style="3" customWidth="1"/>
    <col min="8969" max="8969" width="9.625" style="3" customWidth="1"/>
    <col min="8970" max="8970" width="7.125" style="3" customWidth="1"/>
    <col min="8971" max="8971" width="1.75" style="3" customWidth="1"/>
    <col min="8972" max="9216" width="9" style="3"/>
    <col min="9217" max="9217" width="1.5" style="3" customWidth="1"/>
    <col min="9218" max="9218" width="7.75" style="3" customWidth="1"/>
    <col min="9219" max="9219" width="0.75" style="3" customWidth="1"/>
    <col min="9220" max="9224" width="7.625" style="3" customWidth="1"/>
    <col min="9225" max="9225" width="9.625" style="3" customWidth="1"/>
    <col min="9226" max="9226" width="7.125" style="3" customWidth="1"/>
    <col min="9227" max="9227" width="1.75" style="3" customWidth="1"/>
    <col min="9228" max="9472" width="9" style="3"/>
    <col min="9473" max="9473" width="1.5" style="3" customWidth="1"/>
    <col min="9474" max="9474" width="7.75" style="3" customWidth="1"/>
    <col min="9475" max="9475" width="0.75" style="3" customWidth="1"/>
    <col min="9476" max="9480" width="7.625" style="3" customWidth="1"/>
    <col min="9481" max="9481" width="9.625" style="3" customWidth="1"/>
    <col min="9482" max="9482" width="7.125" style="3" customWidth="1"/>
    <col min="9483" max="9483" width="1.75" style="3" customWidth="1"/>
    <col min="9484" max="9728" width="9" style="3"/>
    <col min="9729" max="9729" width="1.5" style="3" customWidth="1"/>
    <col min="9730" max="9730" width="7.75" style="3" customWidth="1"/>
    <col min="9731" max="9731" width="0.75" style="3" customWidth="1"/>
    <col min="9732" max="9736" width="7.625" style="3" customWidth="1"/>
    <col min="9737" max="9737" width="9.625" style="3" customWidth="1"/>
    <col min="9738" max="9738" width="7.125" style="3" customWidth="1"/>
    <col min="9739" max="9739" width="1.75" style="3" customWidth="1"/>
    <col min="9740" max="9984" width="9" style="3"/>
    <col min="9985" max="9985" width="1.5" style="3" customWidth="1"/>
    <col min="9986" max="9986" width="7.75" style="3" customWidth="1"/>
    <col min="9987" max="9987" width="0.75" style="3" customWidth="1"/>
    <col min="9988" max="9992" width="7.625" style="3" customWidth="1"/>
    <col min="9993" max="9993" width="9.625" style="3" customWidth="1"/>
    <col min="9994" max="9994" width="7.125" style="3" customWidth="1"/>
    <col min="9995" max="9995" width="1.75" style="3" customWidth="1"/>
    <col min="9996" max="10240" width="9" style="3"/>
    <col min="10241" max="10241" width="1.5" style="3" customWidth="1"/>
    <col min="10242" max="10242" width="7.75" style="3" customWidth="1"/>
    <col min="10243" max="10243" width="0.75" style="3" customWidth="1"/>
    <col min="10244" max="10248" width="7.625" style="3" customWidth="1"/>
    <col min="10249" max="10249" width="9.625" style="3" customWidth="1"/>
    <col min="10250" max="10250" width="7.125" style="3" customWidth="1"/>
    <col min="10251" max="10251" width="1.75" style="3" customWidth="1"/>
    <col min="10252" max="10496" width="9" style="3"/>
    <col min="10497" max="10497" width="1.5" style="3" customWidth="1"/>
    <col min="10498" max="10498" width="7.75" style="3" customWidth="1"/>
    <col min="10499" max="10499" width="0.75" style="3" customWidth="1"/>
    <col min="10500" max="10504" width="7.625" style="3" customWidth="1"/>
    <col min="10505" max="10505" width="9.625" style="3" customWidth="1"/>
    <col min="10506" max="10506" width="7.125" style="3" customWidth="1"/>
    <col min="10507" max="10507" width="1.75" style="3" customWidth="1"/>
    <col min="10508" max="10752" width="9" style="3"/>
    <col min="10753" max="10753" width="1.5" style="3" customWidth="1"/>
    <col min="10754" max="10754" width="7.75" style="3" customWidth="1"/>
    <col min="10755" max="10755" width="0.75" style="3" customWidth="1"/>
    <col min="10756" max="10760" width="7.625" style="3" customWidth="1"/>
    <col min="10761" max="10761" width="9.625" style="3" customWidth="1"/>
    <col min="10762" max="10762" width="7.125" style="3" customWidth="1"/>
    <col min="10763" max="10763" width="1.75" style="3" customWidth="1"/>
    <col min="10764" max="11008" width="9" style="3"/>
    <col min="11009" max="11009" width="1.5" style="3" customWidth="1"/>
    <col min="11010" max="11010" width="7.75" style="3" customWidth="1"/>
    <col min="11011" max="11011" width="0.75" style="3" customWidth="1"/>
    <col min="11012" max="11016" width="7.625" style="3" customWidth="1"/>
    <col min="11017" max="11017" width="9.625" style="3" customWidth="1"/>
    <col min="11018" max="11018" width="7.125" style="3" customWidth="1"/>
    <col min="11019" max="11019" width="1.75" style="3" customWidth="1"/>
    <col min="11020" max="11264" width="9" style="3"/>
    <col min="11265" max="11265" width="1.5" style="3" customWidth="1"/>
    <col min="11266" max="11266" width="7.75" style="3" customWidth="1"/>
    <col min="11267" max="11267" width="0.75" style="3" customWidth="1"/>
    <col min="11268" max="11272" width="7.625" style="3" customWidth="1"/>
    <col min="11273" max="11273" width="9.625" style="3" customWidth="1"/>
    <col min="11274" max="11274" width="7.125" style="3" customWidth="1"/>
    <col min="11275" max="11275" width="1.75" style="3" customWidth="1"/>
    <col min="11276" max="11520" width="9" style="3"/>
    <col min="11521" max="11521" width="1.5" style="3" customWidth="1"/>
    <col min="11522" max="11522" width="7.75" style="3" customWidth="1"/>
    <col min="11523" max="11523" width="0.75" style="3" customWidth="1"/>
    <col min="11524" max="11528" width="7.625" style="3" customWidth="1"/>
    <col min="11529" max="11529" width="9.625" style="3" customWidth="1"/>
    <col min="11530" max="11530" width="7.125" style="3" customWidth="1"/>
    <col min="11531" max="11531" width="1.75" style="3" customWidth="1"/>
    <col min="11532" max="11776" width="9" style="3"/>
    <col min="11777" max="11777" width="1.5" style="3" customWidth="1"/>
    <col min="11778" max="11778" width="7.75" style="3" customWidth="1"/>
    <col min="11779" max="11779" width="0.75" style="3" customWidth="1"/>
    <col min="11780" max="11784" width="7.625" style="3" customWidth="1"/>
    <col min="11785" max="11785" width="9.625" style="3" customWidth="1"/>
    <col min="11786" max="11786" width="7.125" style="3" customWidth="1"/>
    <col min="11787" max="11787" width="1.75" style="3" customWidth="1"/>
    <col min="11788" max="12032" width="9" style="3"/>
    <col min="12033" max="12033" width="1.5" style="3" customWidth="1"/>
    <col min="12034" max="12034" width="7.75" style="3" customWidth="1"/>
    <col min="12035" max="12035" width="0.75" style="3" customWidth="1"/>
    <col min="12036" max="12040" width="7.625" style="3" customWidth="1"/>
    <col min="12041" max="12041" width="9.625" style="3" customWidth="1"/>
    <col min="12042" max="12042" width="7.125" style="3" customWidth="1"/>
    <col min="12043" max="12043" width="1.75" style="3" customWidth="1"/>
    <col min="12044" max="12288" width="9" style="3"/>
    <col min="12289" max="12289" width="1.5" style="3" customWidth="1"/>
    <col min="12290" max="12290" width="7.75" style="3" customWidth="1"/>
    <col min="12291" max="12291" width="0.75" style="3" customWidth="1"/>
    <col min="12292" max="12296" width="7.625" style="3" customWidth="1"/>
    <col min="12297" max="12297" width="9.625" style="3" customWidth="1"/>
    <col min="12298" max="12298" width="7.125" style="3" customWidth="1"/>
    <col min="12299" max="12299" width="1.75" style="3" customWidth="1"/>
    <col min="12300" max="12544" width="9" style="3"/>
    <col min="12545" max="12545" width="1.5" style="3" customWidth="1"/>
    <col min="12546" max="12546" width="7.75" style="3" customWidth="1"/>
    <col min="12547" max="12547" width="0.75" style="3" customWidth="1"/>
    <col min="12548" max="12552" width="7.625" style="3" customWidth="1"/>
    <col min="12553" max="12553" width="9.625" style="3" customWidth="1"/>
    <col min="12554" max="12554" width="7.125" style="3" customWidth="1"/>
    <col min="12555" max="12555" width="1.75" style="3" customWidth="1"/>
    <col min="12556" max="12800" width="9" style="3"/>
    <col min="12801" max="12801" width="1.5" style="3" customWidth="1"/>
    <col min="12802" max="12802" width="7.75" style="3" customWidth="1"/>
    <col min="12803" max="12803" width="0.75" style="3" customWidth="1"/>
    <col min="12804" max="12808" width="7.625" style="3" customWidth="1"/>
    <col min="12809" max="12809" width="9.625" style="3" customWidth="1"/>
    <col min="12810" max="12810" width="7.125" style="3" customWidth="1"/>
    <col min="12811" max="12811" width="1.75" style="3" customWidth="1"/>
    <col min="12812" max="13056" width="9" style="3"/>
    <col min="13057" max="13057" width="1.5" style="3" customWidth="1"/>
    <col min="13058" max="13058" width="7.75" style="3" customWidth="1"/>
    <col min="13059" max="13059" width="0.75" style="3" customWidth="1"/>
    <col min="13060" max="13064" width="7.625" style="3" customWidth="1"/>
    <col min="13065" max="13065" width="9.625" style="3" customWidth="1"/>
    <col min="13066" max="13066" width="7.125" style="3" customWidth="1"/>
    <col min="13067" max="13067" width="1.75" style="3" customWidth="1"/>
    <col min="13068" max="13312" width="9" style="3"/>
    <col min="13313" max="13313" width="1.5" style="3" customWidth="1"/>
    <col min="13314" max="13314" width="7.75" style="3" customWidth="1"/>
    <col min="13315" max="13315" width="0.75" style="3" customWidth="1"/>
    <col min="13316" max="13320" width="7.625" style="3" customWidth="1"/>
    <col min="13321" max="13321" width="9.625" style="3" customWidth="1"/>
    <col min="13322" max="13322" width="7.125" style="3" customWidth="1"/>
    <col min="13323" max="13323" width="1.75" style="3" customWidth="1"/>
    <col min="13324" max="13568" width="9" style="3"/>
    <col min="13569" max="13569" width="1.5" style="3" customWidth="1"/>
    <col min="13570" max="13570" width="7.75" style="3" customWidth="1"/>
    <col min="13571" max="13571" width="0.75" style="3" customWidth="1"/>
    <col min="13572" max="13576" width="7.625" style="3" customWidth="1"/>
    <col min="13577" max="13577" width="9.625" style="3" customWidth="1"/>
    <col min="13578" max="13578" width="7.125" style="3" customWidth="1"/>
    <col min="13579" max="13579" width="1.75" style="3" customWidth="1"/>
    <col min="13580" max="13824" width="9" style="3"/>
    <col min="13825" max="13825" width="1.5" style="3" customWidth="1"/>
    <col min="13826" max="13826" width="7.75" style="3" customWidth="1"/>
    <col min="13827" max="13827" width="0.75" style="3" customWidth="1"/>
    <col min="13828" max="13832" width="7.625" style="3" customWidth="1"/>
    <col min="13833" max="13833" width="9.625" style="3" customWidth="1"/>
    <col min="13834" max="13834" width="7.125" style="3" customWidth="1"/>
    <col min="13835" max="13835" width="1.75" style="3" customWidth="1"/>
    <col min="13836" max="14080" width="9" style="3"/>
    <col min="14081" max="14081" width="1.5" style="3" customWidth="1"/>
    <col min="14082" max="14082" width="7.75" style="3" customWidth="1"/>
    <col min="14083" max="14083" width="0.75" style="3" customWidth="1"/>
    <col min="14084" max="14088" width="7.625" style="3" customWidth="1"/>
    <col min="14089" max="14089" width="9.625" style="3" customWidth="1"/>
    <col min="14090" max="14090" width="7.125" style="3" customWidth="1"/>
    <col min="14091" max="14091" width="1.75" style="3" customWidth="1"/>
    <col min="14092" max="14336" width="9" style="3"/>
    <col min="14337" max="14337" width="1.5" style="3" customWidth="1"/>
    <col min="14338" max="14338" width="7.75" style="3" customWidth="1"/>
    <col min="14339" max="14339" width="0.75" style="3" customWidth="1"/>
    <col min="14340" max="14344" width="7.625" style="3" customWidth="1"/>
    <col min="14345" max="14345" width="9.625" style="3" customWidth="1"/>
    <col min="14346" max="14346" width="7.125" style="3" customWidth="1"/>
    <col min="14347" max="14347" width="1.75" style="3" customWidth="1"/>
    <col min="14348" max="14592" width="9" style="3"/>
    <col min="14593" max="14593" width="1.5" style="3" customWidth="1"/>
    <col min="14594" max="14594" width="7.75" style="3" customWidth="1"/>
    <col min="14595" max="14595" width="0.75" style="3" customWidth="1"/>
    <col min="14596" max="14600" width="7.625" style="3" customWidth="1"/>
    <col min="14601" max="14601" width="9.625" style="3" customWidth="1"/>
    <col min="14602" max="14602" width="7.125" style="3" customWidth="1"/>
    <col min="14603" max="14603" width="1.75" style="3" customWidth="1"/>
    <col min="14604" max="14848" width="9" style="3"/>
    <col min="14849" max="14849" width="1.5" style="3" customWidth="1"/>
    <col min="14850" max="14850" width="7.75" style="3" customWidth="1"/>
    <col min="14851" max="14851" width="0.75" style="3" customWidth="1"/>
    <col min="14852" max="14856" width="7.625" style="3" customWidth="1"/>
    <col min="14857" max="14857" width="9.625" style="3" customWidth="1"/>
    <col min="14858" max="14858" width="7.125" style="3" customWidth="1"/>
    <col min="14859" max="14859" width="1.75" style="3" customWidth="1"/>
    <col min="14860" max="15104" width="9" style="3"/>
    <col min="15105" max="15105" width="1.5" style="3" customWidth="1"/>
    <col min="15106" max="15106" width="7.75" style="3" customWidth="1"/>
    <col min="15107" max="15107" width="0.75" style="3" customWidth="1"/>
    <col min="15108" max="15112" width="7.625" style="3" customWidth="1"/>
    <col min="15113" max="15113" width="9.625" style="3" customWidth="1"/>
    <col min="15114" max="15114" width="7.125" style="3" customWidth="1"/>
    <col min="15115" max="15115" width="1.75" style="3" customWidth="1"/>
    <col min="15116" max="15360" width="9" style="3"/>
    <col min="15361" max="15361" width="1.5" style="3" customWidth="1"/>
    <col min="15362" max="15362" width="7.75" style="3" customWidth="1"/>
    <col min="15363" max="15363" width="0.75" style="3" customWidth="1"/>
    <col min="15364" max="15368" width="7.625" style="3" customWidth="1"/>
    <col min="15369" max="15369" width="9.625" style="3" customWidth="1"/>
    <col min="15370" max="15370" width="7.125" style="3" customWidth="1"/>
    <col min="15371" max="15371" width="1.75" style="3" customWidth="1"/>
    <col min="15372" max="15616" width="9" style="3"/>
    <col min="15617" max="15617" width="1.5" style="3" customWidth="1"/>
    <col min="15618" max="15618" width="7.75" style="3" customWidth="1"/>
    <col min="15619" max="15619" width="0.75" style="3" customWidth="1"/>
    <col min="15620" max="15624" width="7.625" style="3" customWidth="1"/>
    <col min="15625" max="15625" width="9.625" style="3" customWidth="1"/>
    <col min="15626" max="15626" width="7.125" style="3" customWidth="1"/>
    <col min="15627" max="15627" width="1.75" style="3" customWidth="1"/>
    <col min="15628" max="15872" width="9" style="3"/>
    <col min="15873" max="15873" width="1.5" style="3" customWidth="1"/>
    <col min="15874" max="15874" width="7.75" style="3" customWidth="1"/>
    <col min="15875" max="15875" width="0.75" style="3" customWidth="1"/>
    <col min="15876" max="15880" width="7.625" style="3" customWidth="1"/>
    <col min="15881" max="15881" width="9.625" style="3" customWidth="1"/>
    <col min="15882" max="15882" width="7.125" style="3" customWidth="1"/>
    <col min="15883" max="15883" width="1.75" style="3" customWidth="1"/>
    <col min="15884" max="16128" width="9" style="3"/>
    <col min="16129" max="16129" width="1.5" style="3" customWidth="1"/>
    <col min="16130" max="16130" width="7.75" style="3" customWidth="1"/>
    <col min="16131" max="16131" width="0.75" style="3" customWidth="1"/>
    <col min="16132" max="16136" width="7.625" style="3" customWidth="1"/>
    <col min="16137" max="16137" width="9.625" style="3" customWidth="1"/>
    <col min="16138" max="16138" width="7.125" style="3" customWidth="1"/>
    <col min="16139" max="16139" width="1.75" style="3" customWidth="1"/>
    <col min="16140" max="16384" width="9" style="3"/>
  </cols>
  <sheetData>
    <row r="1" spans="1:12" ht="12.2" customHeight="1" thickBot="1">
      <c r="A1" s="1"/>
      <c r="B1" s="1"/>
      <c r="C1" s="1"/>
      <c r="D1" s="1"/>
      <c r="E1" s="1"/>
      <c r="F1" s="1"/>
      <c r="G1" s="1"/>
      <c r="H1" s="1"/>
      <c r="I1" s="1"/>
      <c r="J1" s="2" t="s">
        <v>309</v>
      </c>
    </row>
    <row r="2" spans="1:12" s="8" customFormat="1" ht="30" thickTop="1">
      <c r="A2" s="465" t="s">
        <v>328</v>
      </c>
      <c r="B2" s="463"/>
      <c r="C2" s="32"/>
      <c r="D2" s="31" t="s">
        <v>163</v>
      </c>
      <c r="E2" s="31" t="s">
        <v>32</v>
      </c>
      <c r="F2" s="31" t="s">
        <v>329</v>
      </c>
      <c r="G2" s="31" t="s">
        <v>330</v>
      </c>
      <c r="H2" s="31" t="s">
        <v>331</v>
      </c>
      <c r="I2" s="31" t="s">
        <v>332</v>
      </c>
      <c r="J2" s="343" t="s">
        <v>333</v>
      </c>
    </row>
    <row r="3" spans="1:12" s="179" customFormat="1" ht="10.5">
      <c r="A3" s="176"/>
      <c r="B3" s="176"/>
      <c r="C3" s="176"/>
      <c r="D3" s="177"/>
      <c r="E3" s="176" t="s">
        <v>146</v>
      </c>
      <c r="F3" s="176" t="s">
        <v>146</v>
      </c>
      <c r="G3" s="176" t="s">
        <v>146</v>
      </c>
      <c r="H3" s="176" t="s">
        <v>146</v>
      </c>
      <c r="I3" s="176" t="s">
        <v>146</v>
      </c>
      <c r="J3" s="176" t="s">
        <v>146</v>
      </c>
    </row>
    <row r="4" spans="1:12" ht="14.25" customHeight="1">
      <c r="A4" s="584" t="s">
        <v>334</v>
      </c>
      <c r="B4" s="584"/>
      <c r="C4" s="344"/>
      <c r="D4" s="345">
        <v>21660</v>
      </c>
      <c r="E4" s="346">
        <v>142</v>
      </c>
      <c r="F4" s="346">
        <v>1226</v>
      </c>
      <c r="G4" s="346">
        <v>23836</v>
      </c>
      <c r="H4" s="346">
        <v>25204</v>
      </c>
      <c r="I4" s="346">
        <v>9236337</v>
      </c>
      <c r="J4" s="347">
        <v>27.287873969951505</v>
      </c>
    </row>
    <row r="5" spans="1:12" ht="14.25" customHeight="1">
      <c r="A5" s="584" t="s">
        <v>335</v>
      </c>
      <c r="B5" s="584"/>
      <c r="C5" s="344"/>
      <c r="D5" s="345">
        <v>21098</v>
      </c>
      <c r="E5" s="346">
        <v>113</v>
      </c>
      <c r="F5" s="346">
        <v>1152</v>
      </c>
      <c r="G5" s="346">
        <v>23230</v>
      </c>
      <c r="H5" s="346">
        <v>24495</v>
      </c>
      <c r="I5" s="346">
        <v>9231177</v>
      </c>
      <c r="J5" s="347">
        <v>26.535077812937612</v>
      </c>
    </row>
    <row r="6" spans="1:12" ht="14.25" customHeight="1">
      <c r="A6" s="584" t="s">
        <v>336</v>
      </c>
      <c r="B6" s="584"/>
      <c r="C6" s="344"/>
      <c r="D6" s="345">
        <v>21870</v>
      </c>
      <c r="E6" s="346">
        <v>115</v>
      </c>
      <c r="F6" s="346">
        <v>1312</v>
      </c>
      <c r="G6" s="346">
        <v>24332</v>
      </c>
      <c r="H6" s="346">
        <v>25759</v>
      </c>
      <c r="I6" s="346">
        <v>9227901</v>
      </c>
      <c r="J6" s="347">
        <v>27.914256990836812</v>
      </c>
      <c r="L6" s="18"/>
    </row>
    <row r="7" spans="1:12" ht="9.75" customHeight="1">
      <c r="A7" s="176"/>
      <c r="B7" s="176"/>
      <c r="C7" s="176"/>
      <c r="D7" s="426"/>
      <c r="E7" s="427"/>
      <c r="F7" s="427"/>
      <c r="G7" s="427"/>
      <c r="H7" s="427"/>
      <c r="I7" s="427"/>
      <c r="J7" s="428"/>
    </row>
    <row r="8" spans="1:12" ht="13.7" customHeight="1">
      <c r="A8" s="583" t="s">
        <v>96</v>
      </c>
      <c r="B8" s="583"/>
      <c r="C8" s="19"/>
      <c r="D8" s="429">
        <f t="shared" ref="D8:I8" si="0">SUM(D9:D29)</f>
        <v>7703</v>
      </c>
      <c r="E8" s="428">
        <f t="shared" si="0"/>
        <v>40</v>
      </c>
      <c r="F8" s="428">
        <f t="shared" si="0"/>
        <v>393</v>
      </c>
      <c r="G8" s="428">
        <f t="shared" si="0"/>
        <v>8516</v>
      </c>
      <c r="H8" s="428">
        <f t="shared" si="0"/>
        <v>8949</v>
      </c>
      <c r="I8" s="428">
        <f t="shared" si="0"/>
        <v>3769595</v>
      </c>
      <c r="J8" s="428">
        <f>H8/I8*10000</f>
        <v>23.73995084352563</v>
      </c>
    </row>
    <row r="9" spans="1:12" ht="12.2" customHeight="1">
      <c r="A9" s="19"/>
      <c r="B9" s="19" t="s">
        <v>337</v>
      </c>
      <c r="C9" s="19"/>
      <c r="D9" s="429">
        <v>626</v>
      </c>
      <c r="E9" s="430">
        <v>4</v>
      </c>
      <c r="F9" s="428">
        <v>26</v>
      </c>
      <c r="G9" s="430">
        <v>686</v>
      </c>
      <c r="H9" s="428">
        <v>716</v>
      </c>
      <c r="I9" s="428">
        <v>294981</v>
      </c>
      <c r="J9" s="428">
        <f>H9/I9*10000</f>
        <v>24.272749770324189</v>
      </c>
    </row>
    <row r="10" spans="1:12" ht="12.2" customHeight="1">
      <c r="A10" s="19"/>
      <c r="B10" s="19" t="s">
        <v>338</v>
      </c>
      <c r="C10" s="19"/>
      <c r="D10" s="429">
        <v>329</v>
      </c>
      <c r="E10" s="430">
        <v>2</v>
      </c>
      <c r="F10" s="428">
        <v>37</v>
      </c>
      <c r="G10" s="430">
        <v>346</v>
      </c>
      <c r="H10" s="428">
        <v>385</v>
      </c>
      <c r="I10" s="428">
        <v>248878</v>
      </c>
      <c r="J10" s="428">
        <f t="shared" ref="J10:J13" si="1">H10/I10*10000</f>
        <v>15.46942678742195</v>
      </c>
    </row>
    <row r="11" spans="1:12" ht="12.2" customHeight="1">
      <c r="A11" s="19"/>
      <c r="B11" s="19" t="s">
        <v>339</v>
      </c>
      <c r="C11" s="19"/>
      <c r="D11" s="429">
        <v>261</v>
      </c>
      <c r="E11" s="430">
        <v>2</v>
      </c>
      <c r="F11" s="428">
        <v>10</v>
      </c>
      <c r="G11" s="430">
        <v>284</v>
      </c>
      <c r="H11" s="428">
        <v>296</v>
      </c>
      <c r="I11" s="428">
        <v>105634</v>
      </c>
      <c r="J11" s="428">
        <f>H11/I11*10000</f>
        <v>28.021281026942084</v>
      </c>
    </row>
    <row r="12" spans="1:12" ht="12.2" customHeight="1">
      <c r="A12" s="19"/>
      <c r="B12" s="19" t="s">
        <v>340</v>
      </c>
      <c r="C12" s="19"/>
      <c r="D12" s="429">
        <v>475</v>
      </c>
      <c r="E12" s="430">
        <v>4</v>
      </c>
      <c r="F12" s="428">
        <v>14</v>
      </c>
      <c r="G12" s="430">
        <v>554</v>
      </c>
      <c r="H12" s="428">
        <v>572</v>
      </c>
      <c r="I12" s="428">
        <v>151031</v>
      </c>
      <c r="J12" s="428">
        <f>H12/I12*10000</f>
        <v>37.87301944633883</v>
      </c>
    </row>
    <row r="13" spans="1:12" ht="12.2" customHeight="1">
      <c r="A13" s="19"/>
      <c r="B13" s="19" t="s">
        <v>341</v>
      </c>
      <c r="C13" s="19"/>
      <c r="D13" s="429">
        <v>391</v>
      </c>
      <c r="E13" s="430">
        <v>1</v>
      </c>
      <c r="F13" s="428">
        <v>20</v>
      </c>
      <c r="G13" s="430">
        <v>403</v>
      </c>
      <c r="H13" s="428">
        <v>424</v>
      </c>
      <c r="I13" s="428">
        <v>197430</v>
      </c>
      <c r="J13" s="428">
        <f t="shared" si="1"/>
        <v>21.475966165223117</v>
      </c>
    </row>
    <row r="14" spans="1:12" ht="4.7" customHeight="1">
      <c r="A14" s="19"/>
      <c r="B14" s="19"/>
      <c r="C14" s="19"/>
      <c r="D14" s="429"/>
      <c r="E14" s="430"/>
      <c r="F14" s="428"/>
      <c r="G14" s="430"/>
      <c r="H14" s="428"/>
      <c r="I14" s="428"/>
      <c r="J14" s="428"/>
    </row>
    <row r="15" spans="1:12" ht="12.2" customHeight="1">
      <c r="A15" s="19"/>
      <c r="B15" s="19" t="s">
        <v>342</v>
      </c>
      <c r="C15" s="19"/>
      <c r="D15" s="429">
        <v>345</v>
      </c>
      <c r="E15" s="430">
        <v>4</v>
      </c>
      <c r="F15" s="428">
        <v>15</v>
      </c>
      <c r="G15" s="430">
        <v>383</v>
      </c>
      <c r="H15" s="428">
        <v>402</v>
      </c>
      <c r="I15" s="428">
        <v>205852</v>
      </c>
      <c r="J15" s="428">
        <f>H15/I15*10000</f>
        <v>19.528593358335115</v>
      </c>
    </row>
    <row r="16" spans="1:12" ht="12.2" customHeight="1">
      <c r="A16" s="19"/>
      <c r="B16" s="19" t="s">
        <v>343</v>
      </c>
      <c r="C16" s="19"/>
      <c r="D16" s="429">
        <v>290</v>
      </c>
      <c r="E16" s="430">
        <v>6</v>
      </c>
      <c r="F16" s="428">
        <v>13</v>
      </c>
      <c r="G16" s="430">
        <v>331</v>
      </c>
      <c r="H16" s="428">
        <v>350</v>
      </c>
      <c r="I16" s="428">
        <v>165450</v>
      </c>
      <c r="J16" s="428">
        <f>H16/I16*10000</f>
        <v>21.154427319431854</v>
      </c>
    </row>
    <row r="17" spans="1:10" ht="12.2" customHeight="1">
      <c r="A17" s="19"/>
      <c r="B17" s="19" t="s">
        <v>344</v>
      </c>
      <c r="C17" s="19"/>
      <c r="D17" s="429">
        <v>537</v>
      </c>
      <c r="E17" s="430">
        <v>4</v>
      </c>
      <c r="F17" s="428">
        <v>35</v>
      </c>
      <c r="G17" s="430">
        <v>591</v>
      </c>
      <c r="H17" s="428">
        <v>630</v>
      </c>
      <c r="I17" s="428">
        <v>195892</v>
      </c>
      <c r="J17" s="428">
        <f>H17/I17*10000</f>
        <v>32.160578277826559</v>
      </c>
    </row>
    <row r="18" spans="1:10" ht="12.2" customHeight="1">
      <c r="A18" s="19"/>
      <c r="B18" s="19" t="s">
        <v>345</v>
      </c>
      <c r="C18" s="19"/>
      <c r="D18" s="429">
        <v>657</v>
      </c>
      <c r="E18" s="430">
        <v>0</v>
      </c>
      <c r="F18" s="428">
        <v>27</v>
      </c>
      <c r="G18" s="430">
        <v>741</v>
      </c>
      <c r="H18" s="428">
        <v>768</v>
      </c>
      <c r="I18" s="428">
        <v>362084</v>
      </c>
      <c r="J18" s="428">
        <f>H18/I18*10000</f>
        <v>21.210547828680635</v>
      </c>
    </row>
    <row r="19" spans="1:10" ht="12.2" customHeight="1">
      <c r="A19" s="19"/>
      <c r="B19" s="19" t="s">
        <v>346</v>
      </c>
      <c r="C19" s="19"/>
      <c r="D19" s="429">
        <v>540</v>
      </c>
      <c r="E19" s="430">
        <v>2</v>
      </c>
      <c r="F19" s="428">
        <v>29</v>
      </c>
      <c r="G19" s="430">
        <v>595</v>
      </c>
      <c r="H19" s="428">
        <v>626</v>
      </c>
      <c r="I19" s="428">
        <v>283515</v>
      </c>
      <c r="J19" s="428">
        <f>H19/I19*10000</f>
        <v>22.079960495917323</v>
      </c>
    </row>
    <row r="20" spans="1:10" ht="4.7" customHeight="1">
      <c r="A20" s="19"/>
      <c r="B20" s="19"/>
      <c r="C20" s="19"/>
      <c r="D20" s="429"/>
      <c r="E20" s="430"/>
      <c r="F20" s="428"/>
      <c r="G20" s="430"/>
      <c r="H20" s="428"/>
      <c r="I20" s="428"/>
      <c r="J20" s="428"/>
    </row>
    <row r="21" spans="1:10" ht="12.2" customHeight="1">
      <c r="A21" s="19"/>
      <c r="B21" s="19" t="s">
        <v>347</v>
      </c>
      <c r="C21" s="19"/>
      <c r="D21" s="429">
        <v>499</v>
      </c>
      <c r="E21" s="430">
        <v>2</v>
      </c>
      <c r="F21" s="428">
        <v>14</v>
      </c>
      <c r="G21" s="430">
        <v>593</v>
      </c>
      <c r="H21" s="428">
        <v>609</v>
      </c>
      <c r="I21" s="428">
        <v>214312</v>
      </c>
      <c r="J21" s="428">
        <f>H21/I21*10000</f>
        <v>28.416514240919778</v>
      </c>
    </row>
    <row r="22" spans="1:10" ht="12.2" customHeight="1">
      <c r="A22" s="19"/>
      <c r="B22" s="19" t="s">
        <v>348</v>
      </c>
      <c r="C22" s="19"/>
      <c r="D22" s="429">
        <v>482</v>
      </c>
      <c r="E22" s="430">
        <v>1</v>
      </c>
      <c r="F22" s="428">
        <v>30</v>
      </c>
      <c r="G22" s="430">
        <v>499</v>
      </c>
      <c r="H22" s="428">
        <v>530</v>
      </c>
      <c r="I22" s="428">
        <v>242382</v>
      </c>
      <c r="J22" s="428">
        <f>H22/I22*10000</f>
        <v>21.866310204553141</v>
      </c>
    </row>
    <row r="23" spans="1:10" ht="12.2" customHeight="1">
      <c r="A23" s="19"/>
      <c r="B23" s="19" t="s">
        <v>349</v>
      </c>
      <c r="C23" s="19"/>
      <c r="D23" s="429">
        <v>446</v>
      </c>
      <c r="E23" s="430">
        <v>2</v>
      </c>
      <c r="F23" s="428">
        <v>21</v>
      </c>
      <c r="G23" s="430">
        <v>479</v>
      </c>
      <c r="H23" s="428">
        <v>502</v>
      </c>
      <c r="I23" s="428">
        <v>182790</v>
      </c>
      <c r="J23" s="428">
        <f>H23/I23*10000</f>
        <v>27.463209147108703</v>
      </c>
    </row>
    <row r="24" spans="1:10" ht="12.2" customHeight="1">
      <c r="A24" s="19"/>
      <c r="B24" s="19" t="s">
        <v>350</v>
      </c>
      <c r="C24" s="19"/>
      <c r="D24" s="429">
        <v>307</v>
      </c>
      <c r="E24" s="430">
        <v>4</v>
      </c>
      <c r="F24" s="428">
        <v>10</v>
      </c>
      <c r="G24" s="430">
        <v>351</v>
      </c>
      <c r="H24" s="428">
        <v>365</v>
      </c>
      <c r="I24" s="428">
        <v>121616</v>
      </c>
      <c r="J24" s="428">
        <f>H24/I24*10000</f>
        <v>30.012498355479543</v>
      </c>
    </row>
    <row r="25" spans="1:10" ht="12.2" customHeight="1">
      <c r="A25" s="19"/>
      <c r="B25" s="19" t="s">
        <v>351</v>
      </c>
      <c r="C25" s="19"/>
      <c r="D25" s="429">
        <v>171</v>
      </c>
      <c r="E25" s="430">
        <v>0</v>
      </c>
      <c r="F25" s="428">
        <v>9</v>
      </c>
      <c r="G25" s="430">
        <v>202</v>
      </c>
      <c r="H25" s="428">
        <v>211</v>
      </c>
      <c r="I25" s="428">
        <v>120974</v>
      </c>
      <c r="J25" s="428">
        <f>H25/I25*10000</f>
        <v>17.44176434605783</v>
      </c>
    </row>
    <row r="26" spans="1:10" ht="4.7" customHeight="1">
      <c r="A26" s="19"/>
      <c r="B26" s="19"/>
      <c r="C26" s="19"/>
      <c r="D26" s="429"/>
      <c r="E26" s="430"/>
      <c r="F26" s="428"/>
      <c r="G26" s="430"/>
      <c r="H26" s="428"/>
      <c r="I26" s="428"/>
      <c r="J26" s="428"/>
    </row>
    <row r="27" spans="1:10" ht="12.2" customHeight="1">
      <c r="A27" s="19"/>
      <c r="B27" s="19" t="s">
        <v>352</v>
      </c>
      <c r="C27" s="19"/>
      <c r="D27" s="429">
        <v>326</v>
      </c>
      <c r="E27" s="430">
        <v>0</v>
      </c>
      <c r="F27" s="428">
        <v>18</v>
      </c>
      <c r="G27" s="430">
        <v>342</v>
      </c>
      <c r="H27" s="428">
        <v>360</v>
      </c>
      <c r="I27" s="428">
        <v>151417</v>
      </c>
      <c r="J27" s="428">
        <f>H27/I27*10000</f>
        <v>23.775401705224642</v>
      </c>
    </row>
    <row r="28" spans="1:10" ht="12.2" customHeight="1">
      <c r="A28" s="19"/>
      <c r="B28" s="19" t="s">
        <v>353</v>
      </c>
      <c r="C28" s="19"/>
      <c r="D28" s="429">
        <v>600</v>
      </c>
      <c r="E28" s="430">
        <v>0</v>
      </c>
      <c r="F28" s="428">
        <v>36</v>
      </c>
      <c r="G28" s="430">
        <v>671</v>
      </c>
      <c r="H28" s="428">
        <v>707</v>
      </c>
      <c r="I28" s="428">
        <v>310471</v>
      </c>
      <c r="J28" s="428">
        <f>H28/I28*10000</f>
        <v>22.771853087728001</v>
      </c>
    </row>
    <row r="29" spans="1:10" ht="12.2" customHeight="1">
      <c r="A29" s="19"/>
      <c r="B29" s="19" t="s">
        <v>354</v>
      </c>
      <c r="C29" s="19"/>
      <c r="D29" s="429">
        <v>421</v>
      </c>
      <c r="E29" s="430">
        <v>2</v>
      </c>
      <c r="F29" s="428">
        <v>29</v>
      </c>
      <c r="G29" s="430">
        <v>465</v>
      </c>
      <c r="H29" s="428">
        <v>496</v>
      </c>
      <c r="I29" s="428">
        <v>214886</v>
      </c>
      <c r="J29" s="428">
        <f>H29/I29*10000</f>
        <v>23.08200627309364</v>
      </c>
    </row>
    <row r="30" spans="1:10" ht="4.7" customHeight="1">
      <c r="A30" s="19"/>
      <c r="B30" s="19"/>
      <c r="C30" s="19"/>
      <c r="D30" s="429"/>
      <c r="E30" s="430"/>
      <c r="F30" s="428"/>
      <c r="G30" s="430"/>
      <c r="H30" s="428"/>
      <c r="I30" s="428"/>
      <c r="J30" s="428"/>
    </row>
    <row r="31" spans="1:10" ht="13.7" customHeight="1">
      <c r="A31" s="583" t="s">
        <v>152</v>
      </c>
      <c r="B31" s="583"/>
      <c r="C31" s="19"/>
      <c r="D31" s="429">
        <f t="shared" ref="D31:I31" si="2">SUM(D32:D39)</f>
        <v>2753</v>
      </c>
      <c r="E31" s="428">
        <f t="shared" si="2"/>
        <v>22</v>
      </c>
      <c r="F31" s="428">
        <f t="shared" si="2"/>
        <v>183</v>
      </c>
      <c r="G31" s="428">
        <f t="shared" si="2"/>
        <v>2921</v>
      </c>
      <c r="H31" s="428">
        <f t="shared" si="2"/>
        <v>3126</v>
      </c>
      <c r="I31" s="428">
        <f t="shared" si="2"/>
        <v>1540516</v>
      </c>
      <c r="J31" s="428">
        <f t="shared" ref="J31:J36" si="3">H31/I31*10000</f>
        <v>20.291902193810387</v>
      </c>
    </row>
    <row r="32" spans="1:10" ht="12.2" customHeight="1">
      <c r="A32" s="19"/>
      <c r="B32" s="19" t="s">
        <v>355</v>
      </c>
      <c r="C32" s="19"/>
      <c r="D32" s="429">
        <v>559</v>
      </c>
      <c r="E32" s="430">
        <v>9</v>
      </c>
      <c r="F32" s="428">
        <v>22</v>
      </c>
      <c r="G32" s="428">
        <v>615</v>
      </c>
      <c r="H32" s="428">
        <v>646</v>
      </c>
      <c r="I32" s="428">
        <v>230018</v>
      </c>
      <c r="J32" s="428">
        <f t="shared" si="3"/>
        <v>28.084758584110808</v>
      </c>
    </row>
    <row r="33" spans="1:10" ht="12.2" customHeight="1">
      <c r="A33" s="19"/>
      <c r="B33" s="19" t="s">
        <v>356</v>
      </c>
      <c r="C33" s="19"/>
      <c r="D33" s="429">
        <v>261</v>
      </c>
      <c r="E33" s="430">
        <v>5</v>
      </c>
      <c r="F33" s="428">
        <v>29</v>
      </c>
      <c r="G33" s="428">
        <v>256</v>
      </c>
      <c r="H33" s="428">
        <v>290</v>
      </c>
      <c r="I33" s="428">
        <v>171590</v>
      </c>
      <c r="J33" s="428">
        <f t="shared" si="3"/>
        <v>16.900751792062472</v>
      </c>
    </row>
    <row r="34" spans="1:10" ht="12.2" customHeight="1">
      <c r="A34" s="19"/>
      <c r="B34" s="19" t="s">
        <v>357</v>
      </c>
      <c r="C34" s="19"/>
      <c r="D34" s="429">
        <v>333</v>
      </c>
      <c r="E34" s="430">
        <v>2</v>
      </c>
      <c r="F34" s="428">
        <v>17</v>
      </c>
      <c r="G34" s="428">
        <v>344</v>
      </c>
      <c r="H34" s="428">
        <v>363</v>
      </c>
      <c r="I34" s="428">
        <v>265219</v>
      </c>
      <c r="J34" s="428">
        <f t="shared" si="3"/>
        <v>13.686802227593047</v>
      </c>
    </row>
    <row r="35" spans="1:10" ht="12.2" customHeight="1">
      <c r="A35" s="19"/>
      <c r="B35" s="19" t="s">
        <v>358</v>
      </c>
      <c r="C35" s="19"/>
      <c r="D35" s="429">
        <v>453</v>
      </c>
      <c r="E35" s="430">
        <v>2</v>
      </c>
      <c r="F35" s="428">
        <v>32</v>
      </c>
      <c r="G35" s="428">
        <v>482</v>
      </c>
      <c r="H35" s="428">
        <v>516</v>
      </c>
      <c r="I35" s="428">
        <v>233880</v>
      </c>
      <c r="J35" s="428">
        <f t="shared" si="3"/>
        <v>22.062596203181119</v>
      </c>
    </row>
    <row r="36" spans="1:10" ht="12.2" customHeight="1">
      <c r="A36" s="19"/>
      <c r="B36" s="19" t="s">
        <v>359</v>
      </c>
      <c r="C36" s="19"/>
      <c r="D36" s="429">
        <v>419</v>
      </c>
      <c r="E36" s="430">
        <v>1</v>
      </c>
      <c r="F36" s="428">
        <v>24</v>
      </c>
      <c r="G36" s="428">
        <v>460</v>
      </c>
      <c r="H36" s="428">
        <v>485</v>
      </c>
      <c r="I36" s="428">
        <v>224176</v>
      </c>
      <c r="J36" s="428">
        <f t="shared" si="3"/>
        <v>21.634786953108271</v>
      </c>
    </row>
    <row r="37" spans="1:10" ht="4.7" customHeight="1">
      <c r="A37" s="19"/>
      <c r="B37" s="19"/>
      <c r="C37" s="19"/>
      <c r="D37" s="429"/>
      <c r="E37" s="430"/>
      <c r="F37" s="428"/>
      <c r="G37" s="430"/>
      <c r="H37" s="428"/>
      <c r="I37" s="428"/>
      <c r="J37" s="428"/>
    </row>
    <row r="38" spans="1:10" ht="12.2" customHeight="1">
      <c r="A38" s="19"/>
      <c r="B38" s="19" t="s">
        <v>360</v>
      </c>
      <c r="C38" s="19"/>
      <c r="D38" s="429">
        <v>378</v>
      </c>
      <c r="E38" s="430">
        <v>1</v>
      </c>
      <c r="F38" s="428">
        <v>20</v>
      </c>
      <c r="G38" s="428">
        <v>418</v>
      </c>
      <c r="H38" s="428">
        <v>439</v>
      </c>
      <c r="I38" s="428">
        <v>234828</v>
      </c>
      <c r="J38" s="428">
        <f>H38/I38*10000</f>
        <v>18.694533871599639</v>
      </c>
    </row>
    <row r="39" spans="1:10" ht="12.2" customHeight="1">
      <c r="A39" s="19"/>
      <c r="B39" s="19" t="s">
        <v>361</v>
      </c>
      <c r="C39" s="19"/>
      <c r="D39" s="429">
        <v>350</v>
      </c>
      <c r="E39" s="430">
        <v>2</v>
      </c>
      <c r="F39" s="428">
        <v>39</v>
      </c>
      <c r="G39" s="428">
        <v>346</v>
      </c>
      <c r="H39" s="428">
        <v>387</v>
      </c>
      <c r="I39" s="428">
        <v>180805</v>
      </c>
      <c r="J39" s="428">
        <f>H39/I39*10000</f>
        <v>21.404275324244352</v>
      </c>
    </row>
    <row r="40" spans="1:10" ht="4.7" customHeight="1">
      <c r="A40" s="19"/>
      <c r="B40" s="19"/>
      <c r="C40" s="19"/>
      <c r="D40" s="429"/>
      <c r="E40" s="430"/>
      <c r="F40" s="428"/>
      <c r="G40" s="430"/>
      <c r="H40" s="428"/>
      <c r="I40" s="428"/>
      <c r="J40" s="428"/>
    </row>
    <row r="41" spans="1:10" ht="13.7" customHeight="1">
      <c r="A41" s="583" t="s">
        <v>362</v>
      </c>
      <c r="B41" s="583"/>
      <c r="C41" s="158"/>
      <c r="D41" s="429">
        <f t="shared" ref="D41:I41" si="4">SUM(D42:D44)</f>
        <v>1992</v>
      </c>
      <c r="E41" s="428">
        <f t="shared" si="4"/>
        <v>7</v>
      </c>
      <c r="F41" s="428">
        <f t="shared" si="4"/>
        <v>110</v>
      </c>
      <c r="G41" s="428">
        <f t="shared" si="4"/>
        <v>2204</v>
      </c>
      <c r="H41" s="428">
        <f t="shared" si="4"/>
        <v>2321</v>
      </c>
      <c r="I41" s="428">
        <f t="shared" si="4"/>
        <v>726031</v>
      </c>
      <c r="J41" s="428">
        <f>H41/I41*10000</f>
        <v>31.96833193073023</v>
      </c>
    </row>
    <row r="42" spans="1:10" ht="12.2" customHeight="1">
      <c r="A42" s="19"/>
      <c r="B42" s="19" t="s">
        <v>363</v>
      </c>
      <c r="C42" s="158"/>
      <c r="D42" s="429">
        <v>480</v>
      </c>
      <c r="E42" s="430">
        <v>1</v>
      </c>
      <c r="F42" s="428">
        <v>38</v>
      </c>
      <c r="G42" s="428">
        <v>515</v>
      </c>
      <c r="H42" s="428">
        <v>554</v>
      </c>
      <c r="I42" s="428">
        <v>168690</v>
      </c>
      <c r="J42" s="428">
        <f>H42/I42*10000</f>
        <v>32.84130653862114</v>
      </c>
    </row>
    <row r="43" spans="1:10" ht="12.2" customHeight="1">
      <c r="A43" s="19"/>
      <c r="B43" s="19" t="s">
        <v>364</v>
      </c>
      <c r="C43" s="158"/>
      <c r="D43" s="429">
        <v>721</v>
      </c>
      <c r="E43" s="430">
        <v>5</v>
      </c>
      <c r="F43" s="428">
        <v>29</v>
      </c>
      <c r="G43" s="428">
        <v>807</v>
      </c>
      <c r="H43" s="428">
        <v>841</v>
      </c>
      <c r="I43" s="428">
        <v>274470</v>
      </c>
      <c r="J43" s="428">
        <f>H43/I43*10000</f>
        <v>30.64087149779575</v>
      </c>
    </row>
    <row r="44" spans="1:10" ht="12.2" customHeight="1">
      <c r="A44" s="19"/>
      <c r="B44" s="19" t="s">
        <v>365</v>
      </c>
      <c r="C44" s="158"/>
      <c r="D44" s="429">
        <v>791</v>
      </c>
      <c r="E44" s="430">
        <v>1</v>
      </c>
      <c r="F44" s="428">
        <v>43</v>
      </c>
      <c r="G44" s="428">
        <v>882</v>
      </c>
      <c r="H44" s="428">
        <v>926</v>
      </c>
      <c r="I44" s="428">
        <v>282871</v>
      </c>
      <c r="J44" s="428">
        <f>H44/I44*10000</f>
        <v>32.735770015307331</v>
      </c>
    </row>
    <row r="45" spans="1:10" ht="4.7" customHeight="1">
      <c r="A45" s="19"/>
      <c r="B45" s="19"/>
      <c r="C45" s="19"/>
      <c r="D45" s="429"/>
      <c r="E45" s="430"/>
      <c r="F45" s="428"/>
      <c r="G45" s="430"/>
      <c r="H45" s="428"/>
      <c r="I45" s="428"/>
      <c r="J45" s="428"/>
    </row>
    <row r="46" spans="1:10" ht="12.2" customHeight="1">
      <c r="A46" s="583" t="s">
        <v>99</v>
      </c>
      <c r="B46" s="583"/>
      <c r="C46" s="19"/>
      <c r="D46" s="429">
        <v>1130</v>
      </c>
      <c r="E46" s="430">
        <v>4</v>
      </c>
      <c r="F46" s="428">
        <v>65</v>
      </c>
      <c r="G46" s="428">
        <v>1264</v>
      </c>
      <c r="H46" s="428">
        <v>1333</v>
      </c>
      <c r="I46" s="428">
        <v>378814</v>
      </c>
      <c r="J46" s="428">
        <f>H46/I46*10000</f>
        <v>35.188773382187563</v>
      </c>
    </row>
    <row r="47" spans="1:10" ht="12.2" customHeight="1">
      <c r="A47" s="583" t="s">
        <v>100</v>
      </c>
      <c r="B47" s="583"/>
      <c r="C47" s="19"/>
      <c r="D47" s="429">
        <v>813</v>
      </c>
      <c r="E47" s="430">
        <v>1</v>
      </c>
      <c r="F47" s="428">
        <v>44</v>
      </c>
      <c r="G47" s="428">
        <v>901</v>
      </c>
      <c r="H47" s="428">
        <v>946</v>
      </c>
      <c r="I47" s="428">
        <v>257649</v>
      </c>
      <c r="J47" s="428">
        <f>H47/I47*10000</f>
        <v>36.716618345112927</v>
      </c>
    </row>
    <row r="48" spans="1:10" ht="12.2" customHeight="1">
      <c r="A48" s="583" t="s">
        <v>101</v>
      </c>
      <c r="B48" s="583"/>
      <c r="C48" s="19"/>
      <c r="D48" s="429">
        <v>483</v>
      </c>
      <c r="E48" s="430">
        <v>0</v>
      </c>
      <c r="F48" s="428">
        <v>29</v>
      </c>
      <c r="G48" s="428">
        <v>533</v>
      </c>
      <c r="H48" s="428">
        <v>562</v>
      </c>
      <c r="I48" s="428">
        <v>172107</v>
      </c>
      <c r="J48" s="428">
        <f>H48/I48*10000</f>
        <v>32.654104713927964</v>
      </c>
    </row>
    <row r="49" spans="1:11" ht="12.2" customHeight="1">
      <c r="A49" s="583" t="s">
        <v>102</v>
      </c>
      <c r="B49" s="583"/>
      <c r="C49" s="19"/>
      <c r="D49" s="429">
        <v>1155</v>
      </c>
      <c r="E49" s="430">
        <v>5</v>
      </c>
      <c r="F49" s="428">
        <v>57</v>
      </c>
      <c r="G49" s="428">
        <v>1279</v>
      </c>
      <c r="H49" s="428">
        <v>1341</v>
      </c>
      <c r="I49" s="428">
        <v>443832</v>
      </c>
      <c r="J49" s="428">
        <f>H49/I49*10000</f>
        <v>30.214135078137673</v>
      </c>
      <c r="K49" s="18"/>
    </row>
    <row r="50" spans="1:11" ht="12.2" customHeight="1">
      <c r="A50" s="583" t="s">
        <v>103</v>
      </c>
      <c r="B50" s="583"/>
      <c r="C50" s="19"/>
      <c r="D50" s="429">
        <v>533</v>
      </c>
      <c r="E50" s="430">
        <v>6</v>
      </c>
      <c r="F50" s="428">
        <v>41</v>
      </c>
      <c r="G50" s="428">
        <v>559</v>
      </c>
      <c r="H50" s="428">
        <v>606</v>
      </c>
      <c r="I50" s="428">
        <v>187166</v>
      </c>
      <c r="J50" s="428">
        <f>H50/I50*10000</f>
        <v>32.377675432503771</v>
      </c>
    </row>
    <row r="51" spans="1:11" ht="4.7" customHeight="1">
      <c r="A51" s="19"/>
      <c r="B51" s="19"/>
      <c r="C51" s="19"/>
      <c r="D51" s="429"/>
      <c r="E51" s="430"/>
      <c r="F51" s="428"/>
      <c r="G51" s="430"/>
      <c r="H51" s="428"/>
      <c r="I51" s="428"/>
      <c r="J51" s="428"/>
    </row>
    <row r="52" spans="1:11" ht="13.7" customHeight="1">
      <c r="A52" s="582" t="s">
        <v>104</v>
      </c>
      <c r="B52" s="582"/>
      <c r="C52" s="348"/>
      <c r="D52" s="431">
        <v>467</v>
      </c>
      <c r="E52" s="430">
        <v>1</v>
      </c>
      <c r="F52" s="432">
        <v>20</v>
      </c>
      <c r="G52" s="432">
        <v>512</v>
      </c>
      <c r="H52" s="428">
        <v>533</v>
      </c>
      <c r="I52" s="432">
        <v>244359</v>
      </c>
      <c r="J52" s="428">
        <f>H52/I52*10000</f>
        <v>21.812169799352596</v>
      </c>
    </row>
    <row r="53" spans="1:11" ht="12.2" customHeight="1">
      <c r="A53" s="582" t="s">
        <v>105</v>
      </c>
      <c r="B53" s="582"/>
      <c r="C53" s="348"/>
      <c r="D53" s="431">
        <v>145</v>
      </c>
      <c r="E53" s="430">
        <v>0</v>
      </c>
      <c r="F53" s="432">
        <v>11</v>
      </c>
      <c r="G53" s="432">
        <v>165</v>
      </c>
      <c r="H53" s="428">
        <v>176</v>
      </c>
      <c r="I53" s="432">
        <v>56437</v>
      </c>
      <c r="J53" s="428">
        <f>H53/I53*10000</f>
        <v>31.185215372893669</v>
      </c>
    </row>
    <row r="54" spans="1:11" ht="12.2" customHeight="1">
      <c r="A54" s="582" t="s">
        <v>153</v>
      </c>
      <c r="B54" s="582"/>
      <c r="C54" s="348"/>
      <c r="D54" s="431">
        <v>135</v>
      </c>
      <c r="E54" s="432">
        <v>2</v>
      </c>
      <c r="F54" s="432">
        <v>6</v>
      </c>
      <c r="G54" s="432">
        <v>161</v>
      </c>
      <c r="H54" s="428">
        <v>169</v>
      </c>
      <c r="I54" s="432">
        <v>40841</v>
      </c>
      <c r="J54" s="428">
        <f>H54/I54*10000</f>
        <v>41.379985798584755</v>
      </c>
    </row>
    <row r="55" spans="1:11" ht="12.2" customHeight="1">
      <c r="A55" s="582" t="s">
        <v>106</v>
      </c>
      <c r="B55" s="582"/>
      <c r="C55" s="348"/>
      <c r="D55" s="431">
        <v>265</v>
      </c>
      <c r="E55" s="430">
        <v>2</v>
      </c>
      <c r="F55" s="432">
        <v>12</v>
      </c>
      <c r="G55" s="432">
        <v>291</v>
      </c>
      <c r="H55" s="428">
        <v>305</v>
      </c>
      <c r="I55" s="432">
        <v>161610</v>
      </c>
      <c r="J55" s="428">
        <f>H55/I55*10000</f>
        <v>18.872594517665988</v>
      </c>
    </row>
    <row r="56" spans="1:11" ht="4.7" customHeight="1">
      <c r="A56" s="19"/>
      <c r="B56" s="19"/>
      <c r="C56" s="19"/>
      <c r="D56" s="429"/>
      <c r="E56" s="430"/>
      <c r="F56" s="428"/>
      <c r="G56" s="430"/>
      <c r="H56" s="428"/>
      <c r="I56" s="428"/>
      <c r="J56" s="428"/>
    </row>
    <row r="57" spans="1:11" ht="12.2" customHeight="1">
      <c r="A57" s="582" t="s">
        <v>107</v>
      </c>
      <c r="B57" s="582"/>
      <c r="C57" s="348"/>
      <c r="D57" s="431">
        <v>620</v>
      </c>
      <c r="E57" s="432">
        <v>2</v>
      </c>
      <c r="F57" s="432">
        <v>64</v>
      </c>
      <c r="G57" s="432">
        <v>649</v>
      </c>
      <c r="H57" s="428">
        <v>715</v>
      </c>
      <c r="I57" s="432">
        <v>223956</v>
      </c>
      <c r="J57" s="428">
        <f>H57/I57*10000</f>
        <v>31.925914018825129</v>
      </c>
    </row>
    <row r="58" spans="1:11" ht="12.2" customHeight="1">
      <c r="A58" s="582" t="s">
        <v>108</v>
      </c>
      <c r="B58" s="582"/>
      <c r="C58" s="348"/>
      <c r="D58" s="431">
        <v>661</v>
      </c>
      <c r="E58" s="432">
        <v>3</v>
      </c>
      <c r="F58" s="432">
        <v>85</v>
      </c>
      <c r="G58" s="432">
        <v>658</v>
      </c>
      <c r="H58" s="428">
        <v>746</v>
      </c>
      <c r="I58" s="432">
        <v>243067</v>
      </c>
      <c r="J58" s="428">
        <f>H58/I58*10000</f>
        <v>30.691126314966656</v>
      </c>
    </row>
    <row r="59" spans="1:11" ht="12.2" customHeight="1">
      <c r="A59" s="582" t="s">
        <v>109</v>
      </c>
      <c r="B59" s="582"/>
      <c r="C59" s="348"/>
      <c r="D59" s="431">
        <v>228</v>
      </c>
      <c r="E59" s="432">
        <v>1</v>
      </c>
      <c r="F59" s="432">
        <v>18</v>
      </c>
      <c r="G59" s="432">
        <v>260</v>
      </c>
      <c r="H59" s="428">
        <v>279</v>
      </c>
      <c r="I59" s="432">
        <v>101228</v>
      </c>
      <c r="J59" s="428">
        <f>H59/I59*10000</f>
        <v>27.561544236772434</v>
      </c>
    </row>
    <row r="60" spans="1:11" ht="12.2" customHeight="1">
      <c r="A60" s="582" t="s">
        <v>110</v>
      </c>
      <c r="B60" s="582"/>
      <c r="C60" s="348"/>
      <c r="D60" s="431">
        <v>448</v>
      </c>
      <c r="E60" s="432">
        <v>0</v>
      </c>
      <c r="F60" s="432">
        <v>25</v>
      </c>
      <c r="G60" s="432">
        <v>491</v>
      </c>
      <c r="H60" s="428">
        <v>516</v>
      </c>
      <c r="I60" s="432">
        <v>139538</v>
      </c>
      <c r="J60" s="428">
        <f>H60/I60*10000</f>
        <v>36.979174131777725</v>
      </c>
    </row>
    <row r="61" spans="1:11" ht="12.2" customHeight="1">
      <c r="A61" s="582" t="s">
        <v>111</v>
      </c>
      <c r="B61" s="582"/>
      <c r="C61" s="348"/>
      <c r="D61" s="431">
        <v>399</v>
      </c>
      <c r="E61" s="432">
        <v>3</v>
      </c>
      <c r="F61" s="432">
        <v>14</v>
      </c>
      <c r="G61" s="432">
        <v>430</v>
      </c>
      <c r="H61" s="428">
        <v>447</v>
      </c>
      <c r="I61" s="432">
        <v>132080</v>
      </c>
      <c r="J61" s="428">
        <f>H61/I61*10000</f>
        <v>33.843125378558447</v>
      </c>
    </row>
    <row r="62" spans="1:11" ht="4.7" customHeight="1">
      <c r="A62" s="19"/>
      <c r="B62" s="19"/>
      <c r="C62" s="19"/>
      <c r="D62" s="429"/>
      <c r="E62" s="430"/>
      <c r="F62" s="428"/>
      <c r="G62" s="430"/>
      <c r="H62" s="428"/>
      <c r="I62" s="428"/>
      <c r="J62" s="428"/>
    </row>
    <row r="63" spans="1:11" ht="12.2" customHeight="1">
      <c r="A63" s="582" t="s">
        <v>154</v>
      </c>
      <c r="B63" s="582"/>
      <c r="C63" s="348"/>
      <c r="D63" s="431">
        <v>82</v>
      </c>
      <c r="E63" s="432">
        <v>0</v>
      </c>
      <c r="F63" s="432">
        <v>8</v>
      </c>
      <c r="G63" s="432">
        <v>84</v>
      </c>
      <c r="H63" s="428">
        <v>92</v>
      </c>
      <c r="I63" s="432">
        <v>40125</v>
      </c>
      <c r="J63" s="428">
        <f>H63/I63*10000</f>
        <v>22.928348909657323</v>
      </c>
    </row>
    <row r="64" spans="1:11" ht="12.2" customHeight="1">
      <c r="A64" s="582" t="s">
        <v>112</v>
      </c>
      <c r="B64" s="582"/>
      <c r="C64" s="348"/>
      <c r="D64" s="431">
        <v>278</v>
      </c>
      <c r="E64" s="432">
        <v>3</v>
      </c>
      <c r="F64" s="432">
        <v>35</v>
      </c>
      <c r="G64" s="432">
        <v>286</v>
      </c>
      <c r="H64" s="428">
        <v>324</v>
      </c>
      <c r="I64" s="432">
        <v>83235</v>
      </c>
      <c r="J64" s="428">
        <f>H64/I64*10000</f>
        <v>38.925932600468556</v>
      </c>
    </row>
    <row r="65" spans="1:10" ht="4.7" customHeight="1">
      <c r="A65" s="19"/>
      <c r="B65" s="19"/>
      <c r="C65" s="19"/>
      <c r="D65" s="429"/>
      <c r="E65" s="430"/>
      <c r="F65" s="428"/>
      <c r="G65" s="430"/>
      <c r="H65" s="428"/>
      <c r="I65" s="428"/>
      <c r="J65" s="428"/>
    </row>
    <row r="66" spans="1:10" ht="12.2" customHeight="1">
      <c r="A66" s="582" t="s">
        <v>366</v>
      </c>
      <c r="B66" s="582"/>
      <c r="C66" s="348"/>
      <c r="D66" s="431">
        <v>110</v>
      </c>
      <c r="E66" s="430">
        <v>0</v>
      </c>
      <c r="F66" s="432">
        <v>2</v>
      </c>
      <c r="G66" s="432">
        <v>124</v>
      </c>
      <c r="H66" s="428">
        <v>126</v>
      </c>
      <c r="I66" s="432">
        <v>31414</v>
      </c>
      <c r="J66" s="428">
        <f>H66/I66*10000</f>
        <v>40.109505316101099</v>
      </c>
    </row>
    <row r="67" spans="1:10" ht="12.2" customHeight="1">
      <c r="A67" s="582" t="s">
        <v>367</v>
      </c>
      <c r="B67" s="582"/>
      <c r="C67" s="348"/>
      <c r="D67" s="431">
        <v>157</v>
      </c>
      <c r="E67" s="432">
        <v>0</v>
      </c>
      <c r="F67" s="432">
        <v>8</v>
      </c>
      <c r="G67" s="432">
        <v>173</v>
      </c>
      <c r="H67" s="428">
        <v>181</v>
      </c>
      <c r="I67" s="432">
        <v>48567</v>
      </c>
      <c r="J67" s="428">
        <f>H67/I67*10000</f>
        <v>37.2681038565281</v>
      </c>
    </row>
    <row r="68" spans="1:10" ht="12.2" customHeight="1">
      <c r="A68" s="582" t="s">
        <v>368</v>
      </c>
      <c r="B68" s="582"/>
      <c r="C68" s="349"/>
      <c r="D68" s="431">
        <f t="shared" ref="D68:F68" si="5">SUM(D69:D70)</f>
        <v>147</v>
      </c>
      <c r="E68" s="432">
        <f t="shared" si="5"/>
        <v>1</v>
      </c>
      <c r="F68" s="432">
        <f t="shared" si="5"/>
        <v>11</v>
      </c>
      <c r="G68" s="432">
        <f>SUM(G69:G70)</f>
        <v>169</v>
      </c>
      <c r="H68" s="432">
        <f>SUM(H69:H70)</f>
        <v>181</v>
      </c>
      <c r="I68" s="432">
        <f>SUM(I69:I70)</f>
        <v>58373</v>
      </c>
      <c r="J68" s="428">
        <f>H68/I68*10000</f>
        <v>31.007486337861685</v>
      </c>
    </row>
    <row r="69" spans="1:10" ht="12.2" customHeight="1">
      <c r="A69" s="348"/>
      <c r="B69" s="348" t="s">
        <v>115</v>
      </c>
      <c r="C69" s="348"/>
      <c r="D69" s="431">
        <v>78</v>
      </c>
      <c r="E69" s="430">
        <v>1</v>
      </c>
      <c r="F69" s="432">
        <v>8</v>
      </c>
      <c r="G69" s="432">
        <v>87</v>
      </c>
      <c r="H69" s="428">
        <v>96</v>
      </c>
      <c r="I69" s="432">
        <v>31262</v>
      </c>
      <c r="J69" s="428">
        <f>H69/I69*10000</f>
        <v>30.708208048109523</v>
      </c>
    </row>
    <row r="70" spans="1:10" ht="12.2" customHeight="1">
      <c r="A70" s="348"/>
      <c r="B70" s="348" t="s">
        <v>279</v>
      </c>
      <c r="C70" s="348"/>
      <c r="D70" s="431">
        <v>69</v>
      </c>
      <c r="E70" s="430">
        <v>0</v>
      </c>
      <c r="F70" s="432">
        <v>3</v>
      </c>
      <c r="G70" s="432">
        <v>82</v>
      </c>
      <c r="H70" s="428">
        <v>85</v>
      </c>
      <c r="I70" s="432">
        <v>27111</v>
      </c>
      <c r="J70" s="428">
        <f>H70/I70*10000</f>
        <v>31.352587510604554</v>
      </c>
    </row>
    <row r="71" spans="1:10" ht="4.7" customHeight="1">
      <c r="A71" s="19"/>
      <c r="B71" s="19"/>
      <c r="C71" s="19"/>
      <c r="D71" s="429"/>
      <c r="E71" s="430"/>
      <c r="F71" s="428"/>
      <c r="G71" s="430"/>
      <c r="H71" s="428"/>
      <c r="I71" s="428"/>
      <c r="J71" s="428"/>
    </row>
    <row r="72" spans="1:10" ht="12.2" customHeight="1">
      <c r="A72" s="582" t="s">
        <v>369</v>
      </c>
      <c r="B72" s="582"/>
      <c r="C72" s="349"/>
      <c r="D72" s="431">
        <f t="shared" ref="D72:I72" si="6">SUM(D73:D77)</f>
        <v>221</v>
      </c>
      <c r="E72" s="432">
        <f t="shared" si="6"/>
        <v>2</v>
      </c>
      <c r="F72" s="432">
        <f t="shared" si="6"/>
        <v>13</v>
      </c>
      <c r="G72" s="432">
        <f t="shared" si="6"/>
        <v>259</v>
      </c>
      <c r="H72" s="432">
        <f t="shared" si="6"/>
        <v>274</v>
      </c>
      <c r="I72" s="432">
        <f t="shared" si="6"/>
        <v>64841</v>
      </c>
      <c r="J72" s="428">
        <f t="shared" ref="J72:J77" si="7">H72/I72*10000</f>
        <v>42.257213799910552</v>
      </c>
    </row>
    <row r="73" spans="1:10" ht="12.2" customHeight="1">
      <c r="A73" s="348"/>
      <c r="B73" s="348" t="s">
        <v>155</v>
      </c>
      <c r="C73" s="348"/>
      <c r="D73" s="431">
        <v>29</v>
      </c>
      <c r="E73" s="432">
        <v>0</v>
      </c>
      <c r="F73" s="432">
        <v>3</v>
      </c>
      <c r="G73" s="432">
        <v>31</v>
      </c>
      <c r="H73" s="428">
        <v>34</v>
      </c>
      <c r="I73" s="432">
        <v>9069</v>
      </c>
      <c r="J73" s="428">
        <f t="shared" si="7"/>
        <v>37.490351747711991</v>
      </c>
    </row>
    <row r="74" spans="1:10" ht="13.7" customHeight="1">
      <c r="A74" s="348"/>
      <c r="B74" s="348" t="s">
        <v>156</v>
      </c>
      <c r="C74" s="348"/>
      <c r="D74" s="431">
        <v>71</v>
      </c>
      <c r="E74" s="432">
        <v>1</v>
      </c>
      <c r="F74" s="432">
        <v>5</v>
      </c>
      <c r="G74" s="432">
        <v>78</v>
      </c>
      <c r="H74" s="428">
        <v>84</v>
      </c>
      <c r="I74" s="432">
        <v>17207</v>
      </c>
      <c r="J74" s="428">
        <f t="shared" si="7"/>
        <v>48.81734177950834</v>
      </c>
    </row>
    <row r="75" spans="1:10" ht="12.2" customHeight="1">
      <c r="A75" s="348"/>
      <c r="B75" s="348" t="s">
        <v>157</v>
      </c>
      <c r="C75" s="348"/>
      <c r="D75" s="431">
        <v>35</v>
      </c>
      <c r="E75" s="430">
        <v>1</v>
      </c>
      <c r="F75" s="432">
        <v>1</v>
      </c>
      <c r="G75" s="432">
        <v>49</v>
      </c>
      <c r="H75" s="428">
        <v>51</v>
      </c>
      <c r="I75" s="432">
        <v>10474</v>
      </c>
      <c r="J75" s="428">
        <f t="shared" si="7"/>
        <v>48.691999236203934</v>
      </c>
    </row>
    <row r="76" spans="1:10" ht="12.2" customHeight="1">
      <c r="A76" s="348"/>
      <c r="B76" s="348" t="s">
        <v>158</v>
      </c>
      <c r="C76" s="348"/>
      <c r="D76" s="431">
        <v>40</v>
      </c>
      <c r="E76" s="430">
        <v>0</v>
      </c>
      <c r="F76" s="432">
        <v>1</v>
      </c>
      <c r="G76" s="432">
        <v>54</v>
      </c>
      <c r="H76" s="428">
        <v>55</v>
      </c>
      <c r="I76" s="432">
        <v>9350</v>
      </c>
      <c r="J76" s="428">
        <f t="shared" si="7"/>
        <v>58.823529411764703</v>
      </c>
    </row>
    <row r="77" spans="1:10" ht="12.2" customHeight="1">
      <c r="A77" s="348"/>
      <c r="B77" s="348" t="s">
        <v>159</v>
      </c>
      <c r="C77" s="348"/>
      <c r="D77" s="431">
        <v>46</v>
      </c>
      <c r="E77" s="430">
        <v>0</v>
      </c>
      <c r="F77" s="430">
        <v>3</v>
      </c>
      <c r="G77" s="432">
        <v>47</v>
      </c>
      <c r="H77" s="428">
        <v>50</v>
      </c>
      <c r="I77" s="432">
        <v>18741</v>
      </c>
      <c r="J77" s="428">
        <f t="shared" si="7"/>
        <v>26.679472813617203</v>
      </c>
    </row>
    <row r="78" spans="1:10" ht="4.7" customHeight="1">
      <c r="A78" s="19"/>
      <c r="B78" s="19"/>
      <c r="C78" s="19"/>
      <c r="D78" s="429"/>
      <c r="E78" s="430"/>
      <c r="F78" s="428"/>
      <c r="G78" s="430"/>
      <c r="H78" s="428"/>
      <c r="I78" s="428"/>
      <c r="J78" s="428"/>
    </row>
    <row r="79" spans="1:10" ht="12.2" customHeight="1">
      <c r="A79" s="582" t="s">
        <v>370</v>
      </c>
      <c r="B79" s="582"/>
      <c r="C79" s="349"/>
      <c r="D79" s="431">
        <f t="shared" ref="D79:I79" si="8">SUM(D80:D82)</f>
        <v>163</v>
      </c>
      <c r="E79" s="432">
        <f t="shared" si="8"/>
        <v>1</v>
      </c>
      <c r="F79" s="432">
        <f t="shared" si="8"/>
        <v>24</v>
      </c>
      <c r="G79" s="432">
        <f t="shared" si="8"/>
        <v>209</v>
      </c>
      <c r="H79" s="432">
        <f t="shared" si="8"/>
        <v>234</v>
      </c>
      <c r="I79" s="432">
        <f t="shared" si="8"/>
        <v>40155</v>
      </c>
      <c r="J79" s="428">
        <f>H79/I79*10000</f>
        <v>58.274187523347031</v>
      </c>
    </row>
    <row r="80" spans="1:10" ht="12.2" customHeight="1">
      <c r="A80" s="348"/>
      <c r="B80" s="348" t="s">
        <v>117</v>
      </c>
      <c r="C80" s="348"/>
      <c r="D80" s="431">
        <v>77</v>
      </c>
      <c r="E80" s="432">
        <v>0</v>
      </c>
      <c r="F80" s="432">
        <v>11</v>
      </c>
      <c r="G80" s="432">
        <v>113</v>
      </c>
      <c r="H80" s="428">
        <v>124</v>
      </c>
      <c r="I80" s="432">
        <v>10895</v>
      </c>
      <c r="J80" s="428">
        <f>H80/I80*10000</f>
        <v>113.81367599816429</v>
      </c>
    </row>
    <row r="81" spans="1:10" ht="12.2" customHeight="1">
      <c r="A81" s="348"/>
      <c r="B81" s="348" t="s">
        <v>160</v>
      </c>
      <c r="C81" s="348"/>
      <c r="D81" s="431">
        <v>14</v>
      </c>
      <c r="E81" s="430">
        <v>0</v>
      </c>
      <c r="F81" s="432">
        <v>0</v>
      </c>
      <c r="G81" s="432">
        <v>17</v>
      </c>
      <c r="H81" s="428">
        <v>17</v>
      </c>
      <c r="I81" s="432">
        <v>6471</v>
      </c>
      <c r="J81" s="428">
        <f>H81/I81*10000</f>
        <v>26.271055478287742</v>
      </c>
    </row>
    <row r="82" spans="1:10" ht="12.2" customHeight="1">
      <c r="A82" s="348"/>
      <c r="B82" s="348" t="s">
        <v>118</v>
      </c>
      <c r="C82" s="348"/>
      <c r="D82" s="431">
        <v>72</v>
      </c>
      <c r="E82" s="432">
        <v>1</v>
      </c>
      <c r="F82" s="432">
        <v>13</v>
      </c>
      <c r="G82" s="432">
        <v>79</v>
      </c>
      <c r="H82" s="428">
        <v>93</v>
      </c>
      <c r="I82" s="432">
        <v>22789</v>
      </c>
      <c r="J82" s="428">
        <f>H82/I82*10000</f>
        <v>40.809162315152051</v>
      </c>
    </row>
    <row r="83" spans="1:10" ht="4.7" customHeight="1">
      <c r="A83" s="19"/>
      <c r="B83" s="19"/>
      <c r="C83" s="19"/>
      <c r="D83" s="429"/>
      <c r="E83" s="430"/>
      <c r="F83" s="428"/>
      <c r="G83" s="430"/>
      <c r="H83" s="428"/>
      <c r="I83" s="428"/>
      <c r="J83" s="428"/>
    </row>
    <row r="84" spans="1:10" ht="12.2" customHeight="1">
      <c r="A84" s="582" t="s">
        <v>371</v>
      </c>
      <c r="B84" s="582"/>
      <c r="C84" s="349"/>
      <c r="D84" s="431">
        <f t="shared" ref="D84:I84" si="9">SUM(D85:D86)</f>
        <v>107</v>
      </c>
      <c r="E84" s="432">
        <f t="shared" si="9"/>
        <v>2</v>
      </c>
      <c r="F84" s="432">
        <f t="shared" si="9"/>
        <v>14</v>
      </c>
      <c r="G84" s="432">
        <f t="shared" si="9"/>
        <v>107</v>
      </c>
      <c r="H84" s="432">
        <f t="shared" si="9"/>
        <v>123</v>
      </c>
      <c r="I84" s="432">
        <f t="shared" si="9"/>
        <v>42365</v>
      </c>
      <c r="J84" s="428">
        <f>H84/I84*10000</f>
        <v>29.033400212439513</v>
      </c>
    </row>
    <row r="85" spans="1:10" ht="12.2" customHeight="1">
      <c r="A85" s="348"/>
      <c r="B85" s="348" t="s">
        <v>119</v>
      </c>
      <c r="C85" s="348"/>
      <c r="D85" s="431">
        <v>96</v>
      </c>
      <c r="E85" s="432">
        <v>1</v>
      </c>
      <c r="F85" s="432">
        <v>13</v>
      </c>
      <c r="G85" s="432">
        <v>96</v>
      </c>
      <c r="H85" s="428">
        <v>110</v>
      </c>
      <c r="I85" s="432">
        <v>39403</v>
      </c>
      <c r="J85" s="428">
        <f>H85/I85*10000</f>
        <v>27.916656092175721</v>
      </c>
    </row>
    <row r="86" spans="1:10" ht="12.2" customHeight="1">
      <c r="A86" s="348"/>
      <c r="B86" s="348" t="s">
        <v>161</v>
      </c>
      <c r="C86" s="348"/>
      <c r="D86" s="431">
        <v>11</v>
      </c>
      <c r="E86" s="432">
        <v>1</v>
      </c>
      <c r="F86" s="432">
        <v>1</v>
      </c>
      <c r="G86" s="432">
        <v>11</v>
      </c>
      <c r="H86" s="428">
        <v>13</v>
      </c>
      <c r="I86" s="432">
        <v>2962</v>
      </c>
      <c r="J86" s="428">
        <f>H86/I86*10000</f>
        <v>43.889264010803508</v>
      </c>
    </row>
    <row r="87" spans="1:10" ht="12.2" customHeight="1">
      <c r="A87" s="158"/>
      <c r="B87" s="158"/>
      <c r="C87" s="158"/>
      <c r="D87" s="91"/>
      <c r="E87" s="158"/>
      <c r="F87" s="158"/>
      <c r="G87" s="158"/>
      <c r="H87" s="428"/>
      <c r="I87" s="158"/>
      <c r="J87" s="158"/>
    </row>
    <row r="88" spans="1:10" ht="12.2" customHeight="1">
      <c r="A88" s="582" t="s">
        <v>372</v>
      </c>
      <c r="B88" s="582"/>
      <c r="C88" s="348"/>
      <c r="D88" s="431">
        <v>675</v>
      </c>
      <c r="E88" s="432">
        <v>7</v>
      </c>
      <c r="F88" s="432">
        <v>20</v>
      </c>
      <c r="G88" s="432">
        <v>1127</v>
      </c>
      <c r="H88" s="428">
        <v>1154</v>
      </c>
      <c r="I88" s="432" t="s">
        <v>373</v>
      </c>
      <c r="J88" s="432" t="s">
        <v>373</v>
      </c>
    </row>
    <row r="89" spans="1:10" ht="3.2" customHeight="1" thickBot="1">
      <c r="A89" s="350"/>
      <c r="B89" s="350"/>
      <c r="C89" s="350"/>
      <c r="D89" s="351"/>
      <c r="E89" s="352"/>
      <c r="F89" s="352"/>
      <c r="G89" s="352"/>
      <c r="H89" s="352"/>
      <c r="I89" s="352"/>
      <c r="J89" s="352"/>
    </row>
    <row r="90" spans="1:10" ht="11.25" thickTop="1">
      <c r="A90" s="1" t="s">
        <v>374</v>
      </c>
      <c r="B90" s="1"/>
      <c r="C90" s="1"/>
      <c r="D90" s="1"/>
      <c r="E90" s="1"/>
      <c r="F90" s="1"/>
      <c r="G90" s="1"/>
      <c r="H90" s="1"/>
      <c r="I90" s="1"/>
      <c r="J90" s="1"/>
    </row>
    <row r="91" spans="1:10" ht="10.5">
      <c r="A91" s="1" t="s">
        <v>375</v>
      </c>
      <c r="B91" s="1"/>
      <c r="C91" s="1"/>
      <c r="D91" s="1"/>
      <c r="E91" s="1"/>
      <c r="F91" s="1"/>
      <c r="G91" s="1"/>
      <c r="H91" s="1"/>
      <c r="I91" s="1"/>
      <c r="J91" s="1"/>
    </row>
  </sheetData>
  <mergeCells count="30">
    <mergeCell ref="A31:B31"/>
    <mergeCell ref="A2:B2"/>
    <mergeCell ref="A4:B4"/>
    <mergeCell ref="A5:B5"/>
    <mergeCell ref="A6:B6"/>
    <mergeCell ref="A8:B8"/>
    <mergeCell ref="A58:B58"/>
    <mergeCell ref="A41:B41"/>
    <mergeCell ref="A46:B46"/>
    <mergeCell ref="A47:B47"/>
    <mergeCell ref="A48:B48"/>
    <mergeCell ref="A49:B49"/>
    <mergeCell ref="A50:B50"/>
    <mergeCell ref="A52:B52"/>
    <mergeCell ref="A53:B53"/>
    <mergeCell ref="A54:B54"/>
    <mergeCell ref="A55:B55"/>
    <mergeCell ref="A57:B57"/>
    <mergeCell ref="A88:B88"/>
    <mergeCell ref="A59:B59"/>
    <mergeCell ref="A60:B60"/>
    <mergeCell ref="A61:B61"/>
    <mergeCell ref="A63:B63"/>
    <mergeCell ref="A64:B64"/>
    <mergeCell ref="A66:B66"/>
    <mergeCell ref="A67:B67"/>
    <mergeCell ref="A68:B68"/>
    <mergeCell ref="A72:B72"/>
    <mergeCell ref="A79:B79"/>
    <mergeCell ref="A84:B84"/>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Header>&amp;L&amp;9交通事故－市区町村別（総数）－&amp;R&amp;9&amp;F (&amp;A)</oddHeader>
  </headerFooter>
  <rowBreaks count="1" manualBreakCount="1">
    <brk id="65"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C50"/>
  <sheetViews>
    <sheetView zoomScaleNormal="100" workbookViewId="0"/>
  </sheetViews>
  <sheetFormatPr defaultRowHeight="9.75"/>
  <cols>
    <col min="1" max="1" width="1.5" style="3" customWidth="1"/>
    <col min="2" max="2" width="3" style="3" customWidth="1"/>
    <col min="3" max="3" width="3.75" style="3" customWidth="1"/>
    <col min="4" max="4" width="14.125" style="3" customWidth="1"/>
    <col min="5" max="5" width="0.5" style="3" customWidth="1"/>
    <col min="6" max="6" width="6.625" style="3" customWidth="1"/>
    <col min="7" max="7" width="5.375" style="3" customWidth="1"/>
    <col min="8" max="9" width="6.625" style="3" customWidth="1"/>
    <col min="10" max="10" width="5.375" style="3" customWidth="1"/>
    <col min="11" max="12" width="6.625" style="3" customWidth="1"/>
    <col min="13" max="13" width="5.25" style="3" customWidth="1"/>
    <col min="14" max="14" width="6.625" style="3" customWidth="1"/>
    <col min="15" max="15" width="6.625" style="353" customWidth="1"/>
    <col min="16" max="16" width="6" style="353" customWidth="1"/>
    <col min="17" max="18" width="6.625" style="353" customWidth="1"/>
    <col min="19" max="19" width="5" style="353" customWidth="1"/>
    <col min="20" max="21" width="6.625" style="353" customWidth="1"/>
    <col min="22" max="22" width="7.5" style="353" customWidth="1"/>
    <col min="23" max="23" width="6.625" style="353" customWidth="1"/>
    <col min="24" max="24" width="6.625" style="3" customWidth="1"/>
    <col min="25" max="25" width="4.625" style="3" bestFit="1" customWidth="1"/>
    <col min="26" max="27" width="6.625" style="3" customWidth="1"/>
    <col min="28" max="28" width="4.625" style="3" bestFit="1" customWidth="1"/>
    <col min="29" max="29" width="6.625" style="3" customWidth="1"/>
    <col min="30" max="256" width="9" style="3"/>
    <col min="257" max="257" width="1.5" style="3" customWidth="1"/>
    <col min="258" max="258" width="3" style="3" customWidth="1"/>
    <col min="259" max="259" width="3.75" style="3" customWidth="1"/>
    <col min="260" max="260" width="10.125" style="3" customWidth="1"/>
    <col min="261" max="261" width="0.5" style="3" customWidth="1"/>
    <col min="262" max="262" width="6.625" style="3" customWidth="1"/>
    <col min="263" max="263" width="5.375" style="3" customWidth="1"/>
    <col min="264" max="265" width="6.625" style="3" customWidth="1"/>
    <col min="266" max="266" width="5.375" style="3" customWidth="1"/>
    <col min="267" max="268" width="6.625" style="3" customWidth="1"/>
    <col min="269" max="269" width="5.25" style="3" customWidth="1"/>
    <col min="270" max="271" width="6.625" style="3" customWidth="1"/>
    <col min="272" max="272" width="6" style="3" customWidth="1"/>
    <col min="273" max="274" width="6.625" style="3" customWidth="1"/>
    <col min="275" max="275" width="5" style="3" customWidth="1"/>
    <col min="276" max="277" width="6.625" style="3" customWidth="1"/>
    <col min="278" max="278" width="7.5" style="3" customWidth="1"/>
    <col min="279" max="280" width="6.625" style="3" customWidth="1"/>
    <col min="281" max="281" width="4.625" style="3" bestFit="1" customWidth="1"/>
    <col min="282" max="283" width="6.625" style="3" customWidth="1"/>
    <col min="284" max="284" width="4.625" style="3" bestFit="1" customWidth="1"/>
    <col min="285" max="285" width="6.625" style="3" customWidth="1"/>
    <col min="286" max="512" width="9" style="3"/>
    <col min="513" max="513" width="1.5" style="3" customWidth="1"/>
    <col min="514" max="514" width="3" style="3" customWidth="1"/>
    <col min="515" max="515" width="3.75" style="3" customWidth="1"/>
    <col min="516" max="516" width="10.125" style="3" customWidth="1"/>
    <col min="517" max="517" width="0.5" style="3" customWidth="1"/>
    <col min="518" max="518" width="6.625" style="3" customWidth="1"/>
    <col min="519" max="519" width="5.375" style="3" customWidth="1"/>
    <col min="520" max="521" width="6.625" style="3" customWidth="1"/>
    <col min="522" max="522" width="5.375" style="3" customWidth="1"/>
    <col min="523" max="524" width="6.625" style="3" customWidth="1"/>
    <col min="525" max="525" width="5.25" style="3" customWidth="1"/>
    <col min="526" max="527" width="6.625" style="3" customWidth="1"/>
    <col min="528" max="528" width="6" style="3" customWidth="1"/>
    <col min="529" max="530" width="6.625" style="3" customWidth="1"/>
    <col min="531" max="531" width="5" style="3" customWidth="1"/>
    <col min="532" max="533" width="6.625" style="3" customWidth="1"/>
    <col min="534" max="534" width="7.5" style="3" customWidth="1"/>
    <col min="535" max="536" width="6.625" style="3" customWidth="1"/>
    <col min="537" max="537" width="4.625" style="3" bestFit="1" customWidth="1"/>
    <col min="538" max="539" width="6.625" style="3" customWidth="1"/>
    <col min="540" max="540" width="4.625" style="3" bestFit="1" customWidth="1"/>
    <col min="541" max="541" width="6.625" style="3" customWidth="1"/>
    <col min="542" max="768" width="9" style="3"/>
    <col min="769" max="769" width="1.5" style="3" customWidth="1"/>
    <col min="770" max="770" width="3" style="3" customWidth="1"/>
    <col min="771" max="771" width="3.75" style="3" customWidth="1"/>
    <col min="772" max="772" width="10.125" style="3" customWidth="1"/>
    <col min="773" max="773" width="0.5" style="3" customWidth="1"/>
    <col min="774" max="774" width="6.625" style="3" customWidth="1"/>
    <col min="775" max="775" width="5.375" style="3" customWidth="1"/>
    <col min="776" max="777" width="6.625" style="3" customWidth="1"/>
    <col min="778" max="778" width="5.375" style="3" customWidth="1"/>
    <col min="779" max="780" width="6.625" style="3" customWidth="1"/>
    <col min="781" max="781" width="5.25" style="3" customWidth="1"/>
    <col min="782" max="783" width="6.625" style="3" customWidth="1"/>
    <col min="784" max="784" width="6" style="3" customWidth="1"/>
    <col min="785" max="786" width="6.625" style="3" customWidth="1"/>
    <col min="787" max="787" width="5" style="3" customWidth="1"/>
    <col min="788" max="789" width="6.625" style="3" customWidth="1"/>
    <col min="790" max="790" width="7.5" style="3" customWidth="1"/>
    <col min="791" max="792" width="6.625" style="3" customWidth="1"/>
    <col min="793" max="793" width="4.625" style="3" bestFit="1" customWidth="1"/>
    <col min="794" max="795" width="6.625" style="3" customWidth="1"/>
    <col min="796" max="796" width="4.625" style="3" bestFit="1" customWidth="1"/>
    <col min="797" max="797" width="6.625" style="3" customWidth="1"/>
    <col min="798" max="1024" width="9" style="3"/>
    <col min="1025" max="1025" width="1.5" style="3" customWidth="1"/>
    <col min="1026" max="1026" width="3" style="3" customWidth="1"/>
    <col min="1027" max="1027" width="3.75" style="3" customWidth="1"/>
    <col min="1028" max="1028" width="10.125" style="3" customWidth="1"/>
    <col min="1029" max="1029" width="0.5" style="3" customWidth="1"/>
    <col min="1030" max="1030" width="6.625" style="3" customWidth="1"/>
    <col min="1031" max="1031" width="5.375" style="3" customWidth="1"/>
    <col min="1032" max="1033" width="6.625" style="3" customWidth="1"/>
    <col min="1034" max="1034" width="5.375" style="3" customWidth="1"/>
    <col min="1035" max="1036" width="6.625" style="3" customWidth="1"/>
    <col min="1037" max="1037" width="5.25" style="3" customWidth="1"/>
    <col min="1038" max="1039" width="6.625" style="3" customWidth="1"/>
    <col min="1040" max="1040" width="6" style="3" customWidth="1"/>
    <col min="1041" max="1042" width="6.625" style="3" customWidth="1"/>
    <col min="1043" max="1043" width="5" style="3" customWidth="1"/>
    <col min="1044" max="1045" width="6.625" style="3" customWidth="1"/>
    <col min="1046" max="1046" width="7.5" style="3" customWidth="1"/>
    <col min="1047" max="1048" width="6.625" style="3" customWidth="1"/>
    <col min="1049" max="1049" width="4.625" style="3" bestFit="1" customWidth="1"/>
    <col min="1050" max="1051" width="6.625" style="3" customWidth="1"/>
    <col min="1052" max="1052" width="4.625" style="3" bestFit="1" customWidth="1"/>
    <col min="1053" max="1053" width="6.625" style="3" customWidth="1"/>
    <col min="1054" max="1280" width="9" style="3"/>
    <col min="1281" max="1281" width="1.5" style="3" customWidth="1"/>
    <col min="1282" max="1282" width="3" style="3" customWidth="1"/>
    <col min="1283" max="1283" width="3.75" style="3" customWidth="1"/>
    <col min="1284" max="1284" width="10.125" style="3" customWidth="1"/>
    <col min="1285" max="1285" width="0.5" style="3" customWidth="1"/>
    <col min="1286" max="1286" width="6.625" style="3" customWidth="1"/>
    <col min="1287" max="1287" width="5.375" style="3" customWidth="1"/>
    <col min="1288" max="1289" width="6.625" style="3" customWidth="1"/>
    <col min="1290" max="1290" width="5.375" style="3" customWidth="1"/>
    <col min="1291" max="1292" width="6.625" style="3" customWidth="1"/>
    <col min="1293" max="1293" width="5.25" style="3" customWidth="1"/>
    <col min="1294" max="1295" width="6.625" style="3" customWidth="1"/>
    <col min="1296" max="1296" width="6" style="3" customWidth="1"/>
    <col min="1297" max="1298" width="6.625" style="3" customWidth="1"/>
    <col min="1299" max="1299" width="5" style="3" customWidth="1"/>
    <col min="1300" max="1301" width="6.625" style="3" customWidth="1"/>
    <col min="1302" max="1302" width="7.5" style="3" customWidth="1"/>
    <col min="1303" max="1304" width="6.625" style="3" customWidth="1"/>
    <col min="1305" max="1305" width="4.625" style="3" bestFit="1" customWidth="1"/>
    <col min="1306" max="1307" width="6.625" style="3" customWidth="1"/>
    <col min="1308" max="1308" width="4.625" style="3" bestFit="1" customWidth="1"/>
    <col min="1309" max="1309" width="6.625" style="3" customWidth="1"/>
    <col min="1310" max="1536" width="9" style="3"/>
    <col min="1537" max="1537" width="1.5" style="3" customWidth="1"/>
    <col min="1538" max="1538" width="3" style="3" customWidth="1"/>
    <col min="1539" max="1539" width="3.75" style="3" customWidth="1"/>
    <col min="1540" max="1540" width="10.125" style="3" customWidth="1"/>
    <col min="1541" max="1541" width="0.5" style="3" customWidth="1"/>
    <col min="1542" max="1542" width="6.625" style="3" customWidth="1"/>
    <col min="1543" max="1543" width="5.375" style="3" customWidth="1"/>
    <col min="1544" max="1545" width="6.625" style="3" customWidth="1"/>
    <col min="1546" max="1546" width="5.375" style="3" customWidth="1"/>
    <col min="1547" max="1548" width="6.625" style="3" customWidth="1"/>
    <col min="1549" max="1549" width="5.25" style="3" customWidth="1"/>
    <col min="1550" max="1551" width="6.625" style="3" customWidth="1"/>
    <col min="1552" max="1552" width="6" style="3" customWidth="1"/>
    <col min="1553" max="1554" width="6.625" style="3" customWidth="1"/>
    <col min="1555" max="1555" width="5" style="3" customWidth="1"/>
    <col min="1556" max="1557" width="6.625" style="3" customWidth="1"/>
    <col min="1558" max="1558" width="7.5" style="3" customWidth="1"/>
    <col min="1559" max="1560" width="6.625" style="3" customWidth="1"/>
    <col min="1561" max="1561" width="4.625" style="3" bestFit="1" customWidth="1"/>
    <col min="1562" max="1563" width="6.625" style="3" customWidth="1"/>
    <col min="1564" max="1564" width="4.625" style="3" bestFit="1" customWidth="1"/>
    <col min="1565" max="1565" width="6.625" style="3" customWidth="1"/>
    <col min="1566" max="1792" width="9" style="3"/>
    <col min="1793" max="1793" width="1.5" style="3" customWidth="1"/>
    <col min="1794" max="1794" width="3" style="3" customWidth="1"/>
    <col min="1795" max="1795" width="3.75" style="3" customWidth="1"/>
    <col min="1796" max="1796" width="10.125" style="3" customWidth="1"/>
    <col min="1797" max="1797" width="0.5" style="3" customWidth="1"/>
    <col min="1798" max="1798" width="6.625" style="3" customWidth="1"/>
    <col min="1799" max="1799" width="5.375" style="3" customWidth="1"/>
    <col min="1800" max="1801" width="6.625" style="3" customWidth="1"/>
    <col min="1802" max="1802" width="5.375" style="3" customWidth="1"/>
    <col min="1803" max="1804" width="6.625" style="3" customWidth="1"/>
    <col min="1805" max="1805" width="5.25" style="3" customWidth="1"/>
    <col min="1806" max="1807" width="6.625" style="3" customWidth="1"/>
    <col min="1808" max="1808" width="6" style="3" customWidth="1"/>
    <col min="1809" max="1810" width="6.625" style="3" customWidth="1"/>
    <col min="1811" max="1811" width="5" style="3" customWidth="1"/>
    <col min="1812" max="1813" width="6.625" style="3" customWidth="1"/>
    <col min="1814" max="1814" width="7.5" style="3" customWidth="1"/>
    <col min="1815" max="1816" width="6.625" style="3" customWidth="1"/>
    <col min="1817" max="1817" width="4.625" style="3" bestFit="1" customWidth="1"/>
    <col min="1818" max="1819" width="6.625" style="3" customWidth="1"/>
    <col min="1820" max="1820" width="4.625" style="3" bestFit="1" customWidth="1"/>
    <col min="1821" max="1821" width="6.625" style="3" customWidth="1"/>
    <col min="1822" max="2048" width="9" style="3"/>
    <col min="2049" max="2049" width="1.5" style="3" customWidth="1"/>
    <col min="2050" max="2050" width="3" style="3" customWidth="1"/>
    <col min="2051" max="2051" width="3.75" style="3" customWidth="1"/>
    <col min="2052" max="2052" width="10.125" style="3" customWidth="1"/>
    <col min="2053" max="2053" width="0.5" style="3" customWidth="1"/>
    <col min="2054" max="2054" width="6.625" style="3" customWidth="1"/>
    <col min="2055" max="2055" width="5.375" style="3" customWidth="1"/>
    <col min="2056" max="2057" width="6.625" style="3" customWidth="1"/>
    <col min="2058" max="2058" width="5.375" style="3" customWidth="1"/>
    <col min="2059" max="2060" width="6.625" style="3" customWidth="1"/>
    <col min="2061" max="2061" width="5.25" style="3" customWidth="1"/>
    <col min="2062" max="2063" width="6.625" style="3" customWidth="1"/>
    <col min="2064" max="2064" width="6" style="3" customWidth="1"/>
    <col min="2065" max="2066" width="6.625" style="3" customWidth="1"/>
    <col min="2067" max="2067" width="5" style="3" customWidth="1"/>
    <col min="2068" max="2069" width="6.625" style="3" customWidth="1"/>
    <col min="2070" max="2070" width="7.5" style="3" customWidth="1"/>
    <col min="2071" max="2072" width="6.625" style="3" customWidth="1"/>
    <col min="2073" max="2073" width="4.625" style="3" bestFit="1" customWidth="1"/>
    <col min="2074" max="2075" width="6.625" style="3" customWidth="1"/>
    <col min="2076" max="2076" width="4.625" style="3" bestFit="1" customWidth="1"/>
    <col min="2077" max="2077" width="6.625" style="3" customWidth="1"/>
    <col min="2078" max="2304" width="9" style="3"/>
    <col min="2305" max="2305" width="1.5" style="3" customWidth="1"/>
    <col min="2306" max="2306" width="3" style="3" customWidth="1"/>
    <col min="2307" max="2307" width="3.75" style="3" customWidth="1"/>
    <col min="2308" max="2308" width="10.125" style="3" customWidth="1"/>
    <col min="2309" max="2309" width="0.5" style="3" customWidth="1"/>
    <col min="2310" max="2310" width="6.625" style="3" customWidth="1"/>
    <col min="2311" max="2311" width="5.375" style="3" customWidth="1"/>
    <col min="2312" max="2313" width="6.625" style="3" customWidth="1"/>
    <col min="2314" max="2314" width="5.375" style="3" customWidth="1"/>
    <col min="2315" max="2316" width="6.625" style="3" customWidth="1"/>
    <col min="2317" max="2317" width="5.25" style="3" customWidth="1"/>
    <col min="2318" max="2319" width="6.625" style="3" customWidth="1"/>
    <col min="2320" max="2320" width="6" style="3" customWidth="1"/>
    <col min="2321" max="2322" width="6.625" style="3" customWidth="1"/>
    <col min="2323" max="2323" width="5" style="3" customWidth="1"/>
    <col min="2324" max="2325" width="6.625" style="3" customWidth="1"/>
    <col min="2326" max="2326" width="7.5" style="3" customWidth="1"/>
    <col min="2327" max="2328" width="6.625" style="3" customWidth="1"/>
    <col min="2329" max="2329" width="4.625" style="3" bestFit="1" customWidth="1"/>
    <col min="2330" max="2331" width="6.625" style="3" customWidth="1"/>
    <col min="2332" max="2332" width="4.625" style="3" bestFit="1" customWidth="1"/>
    <col min="2333" max="2333" width="6.625" style="3" customWidth="1"/>
    <col min="2334" max="2560" width="9" style="3"/>
    <col min="2561" max="2561" width="1.5" style="3" customWidth="1"/>
    <col min="2562" max="2562" width="3" style="3" customWidth="1"/>
    <col min="2563" max="2563" width="3.75" style="3" customWidth="1"/>
    <col min="2564" max="2564" width="10.125" style="3" customWidth="1"/>
    <col min="2565" max="2565" width="0.5" style="3" customWidth="1"/>
    <col min="2566" max="2566" width="6.625" style="3" customWidth="1"/>
    <col min="2567" max="2567" width="5.375" style="3" customWidth="1"/>
    <col min="2568" max="2569" width="6.625" style="3" customWidth="1"/>
    <col min="2570" max="2570" width="5.375" style="3" customWidth="1"/>
    <col min="2571" max="2572" width="6.625" style="3" customWidth="1"/>
    <col min="2573" max="2573" width="5.25" style="3" customWidth="1"/>
    <col min="2574" max="2575" width="6.625" style="3" customWidth="1"/>
    <col min="2576" max="2576" width="6" style="3" customWidth="1"/>
    <col min="2577" max="2578" width="6.625" style="3" customWidth="1"/>
    <col min="2579" max="2579" width="5" style="3" customWidth="1"/>
    <col min="2580" max="2581" width="6.625" style="3" customWidth="1"/>
    <col min="2582" max="2582" width="7.5" style="3" customWidth="1"/>
    <col min="2583" max="2584" width="6.625" style="3" customWidth="1"/>
    <col min="2585" max="2585" width="4.625" style="3" bestFit="1" customWidth="1"/>
    <col min="2586" max="2587" width="6.625" style="3" customWidth="1"/>
    <col min="2588" max="2588" width="4.625" style="3" bestFit="1" customWidth="1"/>
    <col min="2589" max="2589" width="6.625" style="3" customWidth="1"/>
    <col min="2590" max="2816" width="9" style="3"/>
    <col min="2817" max="2817" width="1.5" style="3" customWidth="1"/>
    <col min="2818" max="2818" width="3" style="3" customWidth="1"/>
    <col min="2819" max="2819" width="3.75" style="3" customWidth="1"/>
    <col min="2820" max="2820" width="10.125" style="3" customWidth="1"/>
    <col min="2821" max="2821" width="0.5" style="3" customWidth="1"/>
    <col min="2822" max="2822" width="6.625" style="3" customWidth="1"/>
    <col min="2823" max="2823" width="5.375" style="3" customWidth="1"/>
    <col min="2824" max="2825" width="6.625" style="3" customWidth="1"/>
    <col min="2826" max="2826" width="5.375" style="3" customWidth="1"/>
    <col min="2827" max="2828" width="6.625" style="3" customWidth="1"/>
    <col min="2829" max="2829" width="5.25" style="3" customWidth="1"/>
    <col min="2830" max="2831" width="6.625" style="3" customWidth="1"/>
    <col min="2832" max="2832" width="6" style="3" customWidth="1"/>
    <col min="2833" max="2834" width="6.625" style="3" customWidth="1"/>
    <col min="2835" max="2835" width="5" style="3" customWidth="1"/>
    <col min="2836" max="2837" width="6.625" style="3" customWidth="1"/>
    <col min="2838" max="2838" width="7.5" style="3" customWidth="1"/>
    <col min="2839" max="2840" width="6.625" style="3" customWidth="1"/>
    <col min="2841" max="2841" width="4.625" style="3" bestFit="1" customWidth="1"/>
    <col min="2842" max="2843" width="6.625" style="3" customWidth="1"/>
    <col min="2844" max="2844" width="4.625" style="3" bestFit="1" customWidth="1"/>
    <col min="2845" max="2845" width="6.625" style="3" customWidth="1"/>
    <col min="2846" max="3072" width="9" style="3"/>
    <col min="3073" max="3073" width="1.5" style="3" customWidth="1"/>
    <col min="3074" max="3074" width="3" style="3" customWidth="1"/>
    <col min="3075" max="3075" width="3.75" style="3" customWidth="1"/>
    <col min="3076" max="3076" width="10.125" style="3" customWidth="1"/>
    <col min="3077" max="3077" width="0.5" style="3" customWidth="1"/>
    <col min="3078" max="3078" width="6.625" style="3" customWidth="1"/>
    <col min="3079" max="3079" width="5.375" style="3" customWidth="1"/>
    <col min="3080" max="3081" width="6.625" style="3" customWidth="1"/>
    <col min="3082" max="3082" width="5.375" style="3" customWidth="1"/>
    <col min="3083" max="3084" width="6.625" style="3" customWidth="1"/>
    <col min="3085" max="3085" width="5.25" style="3" customWidth="1"/>
    <col min="3086" max="3087" width="6.625" style="3" customWidth="1"/>
    <col min="3088" max="3088" width="6" style="3" customWidth="1"/>
    <col min="3089" max="3090" width="6.625" style="3" customWidth="1"/>
    <col min="3091" max="3091" width="5" style="3" customWidth="1"/>
    <col min="3092" max="3093" width="6.625" style="3" customWidth="1"/>
    <col min="3094" max="3094" width="7.5" style="3" customWidth="1"/>
    <col min="3095" max="3096" width="6.625" style="3" customWidth="1"/>
    <col min="3097" max="3097" width="4.625" style="3" bestFit="1" customWidth="1"/>
    <col min="3098" max="3099" width="6.625" style="3" customWidth="1"/>
    <col min="3100" max="3100" width="4.625" style="3" bestFit="1" customWidth="1"/>
    <col min="3101" max="3101" width="6.625" style="3" customWidth="1"/>
    <col min="3102" max="3328" width="9" style="3"/>
    <col min="3329" max="3329" width="1.5" style="3" customWidth="1"/>
    <col min="3330" max="3330" width="3" style="3" customWidth="1"/>
    <col min="3331" max="3331" width="3.75" style="3" customWidth="1"/>
    <col min="3332" max="3332" width="10.125" style="3" customWidth="1"/>
    <col min="3333" max="3333" width="0.5" style="3" customWidth="1"/>
    <col min="3334" max="3334" width="6.625" style="3" customWidth="1"/>
    <col min="3335" max="3335" width="5.375" style="3" customWidth="1"/>
    <col min="3336" max="3337" width="6.625" style="3" customWidth="1"/>
    <col min="3338" max="3338" width="5.375" style="3" customWidth="1"/>
    <col min="3339" max="3340" width="6.625" style="3" customWidth="1"/>
    <col min="3341" max="3341" width="5.25" style="3" customWidth="1"/>
    <col min="3342" max="3343" width="6.625" style="3" customWidth="1"/>
    <col min="3344" max="3344" width="6" style="3" customWidth="1"/>
    <col min="3345" max="3346" width="6.625" style="3" customWidth="1"/>
    <col min="3347" max="3347" width="5" style="3" customWidth="1"/>
    <col min="3348" max="3349" width="6.625" style="3" customWidth="1"/>
    <col min="3350" max="3350" width="7.5" style="3" customWidth="1"/>
    <col min="3351" max="3352" width="6.625" style="3" customWidth="1"/>
    <col min="3353" max="3353" width="4.625" style="3" bestFit="1" customWidth="1"/>
    <col min="3354" max="3355" width="6.625" style="3" customWidth="1"/>
    <col min="3356" max="3356" width="4.625" style="3" bestFit="1" customWidth="1"/>
    <col min="3357" max="3357" width="6.625" style="3" customWidth="1"/>
    <col min="3358" max="3584" width="9" style="3"/>
    <col min="3585" max="3585" width="1.5" style="3" customWidth="1"/>
    <col min="3586" max="3586" width="3" style="3" customWidth="1"/>
    <col min="3587" max="3587" width="3.75" style="3" customWidth="1"/>
    <col min="3588" max="3588" width="10.125" style="3" customWidth="1"/>
    <col min="3589" max="3589" width="0.5" style="3" customWidth="1"/>
    <col min="3590" max="3590" width="6.625" style="3" customWidth="1"/>
    <col min="3591" max="3591" width="5.375" style="3" customWidth="1"/>
    <col min="3592" max="3593" width="6.625" style="3" customWidth="1"/>
    <col min="3594" max="3594" width="5.375" style="3" customWidth="1"/>
    <col min="3595" max="3596" width="6.625" style="3" customWidth="1"/>
    <col min="3597" max="3597" width="5.25" style="3" customWidth="1"/>
    <col min="3598" max="3599" width="6.625" style="3" customWidth="1"/>
    <col min="3600" max="3600" width="6" style="3" customWidth="1"/>
    <col min="3601" max="3602" width="6.625" style="3" customWidth="1"/>
    <col min="3603" max="3603" width="5" style="3" customWidth="1"/>
    <col min="3604" max="3605" width="6.625" style="3" customWidth="1"/>
    <col min="3606" max="3606" width="7.5" style="3" customWidth="1"/>
    <col min="3607" max="3608" width="6.625" style="3" customWidth="1"/>
    <col min="3609" max="3609" width="4.625" style="3" bestFit="1" customWidth="1"/>
    <col min="3610" max="3611" width="6.625" style="3" customWidth="1"/>
    <col min="3612" max="3612" width="4.625" style="3" bestFit="1" customWidth="1"/>
    <col min="3613" max="3613" width="6.625" style="3" customWidth="1"/>
    <col min="3614" max="3840" width="9" style="3"/>
    <col min="3841" max="3841" width="1.5" style="3" customWidth="1"/>
    <col min="3842" max="3842" width="3" style="3" customWidth="1"/>
    <col min="3843" max="3843" width="3.75" style="3" customWidth="1"/>
    <col min="3844" max="3844" width="10.125" style="3" customWidth="1"/>
    <col min="3845" max="3845" width="0.5" style="3" customWidth="1"/>
    <col min="3846" max="3846" width="6.625" style="3" customWidth="1"/>
    <col min="3847" max="3847" width="5.375" style="3" customWidth="1"/>
    <col min="3848" max="3849" width="6.625" style="3" customWidth="1"/>
    <col min="3850" max="3850" width="5.375" style="3" customWidth="1"/>
    <col min="3851" max="3852" width="6.625" style="3" customWidth="1"/>
    <col min="3853" max="3853" width="5.25" style="3" customWidth="1"/>
    <col min="3854" max="3855" width="6.625" style="3" customWidth="1"/>
    <col min="3856" max="3856" width="6" style="3" customWidth="1"/>
    <col min="3857" max="3858" width="6.625" style="3" customWidth="1"/>
    <col min="3859" max="3859" width="5" style="3" customWidth="1"/>
    <col min="3860" max="3861" width="6.625" style="3" customWidth="1"/>
    <col min="3862" max="3862" width="7.5" style="3" customWidth="1"/>
    <col min="3863" max="3864" width="6.625" style="3" customWidth="1"/>
    <col min="3865" max="3865" width="4.625" style="3" bestFit="1" customWidth="1"/>
    <col min="3866" max="3867" width="6.625" style="3" customWidth="1"/>
    <col min="3868" max="3868" width="4.625" style="3" bestFit="1" customWidth="1"/>
    <col min="3869" max="3869" width="6.625" style="3" customWidth="1"/>
    <col min="3870" max="4096" width="9" style="3"/>
    <col min="4097" max="4097" width="1.5" style="3" customWidth="1"/>
    <col min="4098" max="4098" width="3" style="3" customWidth="1"/>
    <col min="4099" max="4099" width="3.75" style="3" customWidth="1"/>
    <col min="4100" max="4100" width="10.125" style="3" customWidth="1"/>
    <col min="4101" max="4101" width="0.5" style="3" customWidth="1"/>
    <col min="4102" max="4102" width="6.625" style="3" customWidth="1"/>
    <col min="4103" max="4103" width="5.375" style="3" customWidth="1"/>
    <col min="4104" max="4105" width="6.625" style="3" customWidth="1"/>
    <col min="4106" max="4106" width="5.375" style="3" customWidth="1"/>
    <col min="4107" max="4108" width="6.625" style="3" customWidth="1"/>
    <col min="4109" max="4109" width="5.25" style="3" customWidth="1"/>
    <col min="4110" max="4111" width="6.625" style="3" customWidth="1"/>
    <col min="4112" max="4112" width="6" style="3" customWidth="1"/>
    <col min="4113" max="4114" width="6.625" style="3" customWidth="1"/>
    <col min="4115" max="4115" width="5" style="3" customWidth="1"/>
    <col min="4116" max="4117" width="6.625" style="3" customWidth="1"/>
    <col min="4118" max="4118" width="7.5" style="3" customWidth="1"/>
    <col min="4119" max="4120" width="6.625" style="3" customWidth="1"/>
    <col min="4121" max="4121" width="4.625" style="3" bestFit="1" customWidth="1"/>
    <col min="4122" max="4123" width="6.625" style="3" customWidth="1"/>
    <col min="4124" max="4124" width="4.625" style="3" bestFit="1" customWidth="1"/>
    <col min="4125" max="4125" width="6.625" style="3" customWidth="1"/>
    <col min="4126" max="4352" width="9" style="3"/>
    <col min="4353" max="4353" width="1.5" style="3" customWidth="1"/>
    <col min="4354" max="4354" width="3" style="3" customWidth="1"/>
    <col min="4355" max="4355" width="3.75" style="3" customWidth="1"/>
    <col min="4356" max="4356" width="10.125" style="3" customWidth="1"/>
    <col min="4357" max="4357" width="0.5" style="3" customWidth="1"/>
    <col min="4358" max="4358" width="6.625" style="3" customWidth="1"/>
    <col min="4359" max="4359" width="5.375" style="3" customWidth="1"/>
    <col min="4360" max="4361" width="6.625" style="3" customWidth="1"/>
    <col min="4362" max="4362" width="5.375" style="3" customWidth="1"/>
    <col min="4363" max="4364" width="6.625" style="3" customWidth="1"/>
    <col min="4365" max="4365" width="5.25" style="3" customWidth="1"/>
    <col min="4366" max="4367" width="6.625" style="3" customWidth="1"/>
    <col min="4368" max="4368" width="6" style="3" customWidth="1"/>
    <col min="4369" max="4370" width="6.625" style="3" customWidth="1"/>
    <col min="4371" max="4371" width="5" style="3" customWidth="1"/>
    <col min="4372" max="4373" width="6.625" style="3" customWidth="1"/>
    <col min="4374" max="4374" width="7.5" style="3" customWidth="1"/>
    <col min="4375" max="4376" width="6.625" style="3" customWidth="1"/>
    <col min="4377" max="4377" width="4.625" style="3" bestFit="1" customWidth="1"/>
    <col min="4378" max="4379" width="6.625" style="3" customWidth="1"/>
    <col min="4380" max="4380" width="4.625" style="3" bestFit="1" customWidth="1"/>
    <col min="4381" max="4381" width="6.625" style="3" customWidth="1"/>
    <col min="4382" max="4608" width="9" style="3"/>
    <col min="4609" max="4609" width="1.5" style="3" customWidth="1"/>
    <col min="4610" max="4610" width="3" style="3" customWidth="1"/>
    <col min="4611" max="4611" width="3.75" style="3" customWidth="1"/>
    <col min="4612" max="4612" width="10.125" style="3" customWidth="1"/>
    <col min="4613" max="4613" width="0.5" style="3" customWidth="1"/>
    <col min="4614" max="4614" width="6.625" style="3" customWidth="1"/>
    <col min="4615" max="4615" width="5.375" style="3" customWidth="1"/>
    <col min="4616" max="4617" width="6.625" style="3" customWidth="1"/>
    <col min="4618" max="4618" width="5.375" style="3" customWidth="1"/>
    <col min="4619" max="4620" width="6.625" style="3" customWidth="1"/>
    <col min="4621" max="4621" width="5.25" style="3" customWidth="1"/>
    <col min="4622" max="4623" width="6.625" style="3" customWidth="1"/>
    <col min="4624" max="4624" width="6" style="3" customWidth="1"/>
    <col min="4625" max="4626" width="6.625" style="3" customWidth="1"/>
    <col min="4627" max="4627" width="5" style="3" customWidth="1"/>
    <col min="4628" max="4629" width="6.625" style="3" customWidth="1"/>
    <col min="4630" max="4630" width="7.5" style="3" customWidth="1"/>
    <col min="4631" max="4632" width="6.625" style="3" customWidth="1"/>
    <col min="4633" max="4633" width="4.625" style="3" bestFit="1" customWidth="1"/>
    <col min="4634" max="4635" width="6.625" style="3" customWidth="1"/>
    <col min="4636" max="4636" width="4.625" style="3" bestFit="1" customWidth="1"/>
    <col min="4637" max="4637" width="6.625" style="3" customWidth="1"/>
    <col min="4638" max="4864" width="9" style="3"/>
    <col min="4865" max="4865" width="1.5" style="3" customWidth="1"/>
    <col min="4866" max="4866" width="3" style="3" customWidth="1"/>
    <col min="4867" max="4867" width="3.75" style="3" customWidth="1"/>
    <col min="4868" max="4868" width="10.125" style="3" customWidth="1"/>
    <col min="4869" max="4869" width="0.5" style="3" customWidth="1"/>
    <col min="4870" max="4870" width="6.625" style="3" customWidth="1"/>
    <col min="4871" max="4871" width="5.375" style="3" customWidth="1"/>
    <col min="4872" max="4873" width="6.625" style="3" customWidth="1"/>
    <col min="4874" max="4874" width="5.375" style="3" customWidth="1"/>
    <col min="4875" max="4876" width="6.625" style="3" customWidth="1"/>
    <col min="4877" max="4877" width="5.25" style="3" customWidth="1"/>
    <col min="4878" max="4879" width="6.625" style="3" customWidth="1"/>
    <col min="4880" max="4880" width="6" style="3" customWidth="1"/>
    <col min="4881" max="4882" width="6.625" style="3" customWidth="1"/>
    <col min="4883" max="4883" width="5" style="3" customWidth="1"/>
    <col min="4884" max="4885" width="6.625" style="3" customWidth="1"/>
    <col min="4886" max="4886" width="7.5" style="3" customWidth="1"/>
    <col min="4887" max="4888" width="6.625" style="3" customWidth="1"/>
    <col min="4889" max="4889" width="4.625" style="3" bestFit="1" customWidth="1"/>
    <col min="4890" max="4891" width="6.625" style="3" customWidth="1"/>
    <col min="4892" max="4892" width="4.625" style="3" bestFit="1" customWidth="1"/>
    <col min="4893" max="4893" width="6.625" style="3" customWidth="1"/>
    <col min="4894" max="5120" width="9" style="3"/>
    <col min="5121" max="5121" width="1.5" style="3" customWidth="1"/>
    <col min="5122" max="5122" width="3" style="3" customWidth="1"/>
    <col min="5123" max="5123" width="3.75" style="3" customWidth="1"/>
    <col min="5124" max="5124" width="10.125" style="3" customWidth="1"/>
    <col min="5125" max="5125" width="0.5" style="3" customWidth="1"/>
    <col min="5126" max="5126" width="6.625" style="3" customWidth="1"/>
    <col min="5127" max="5127" width="5.375" style="3" customWidth="1"/>
    <col min="5128" max="5129" width="6.625" style="3" customWidth="1"/>
    <col min="5130" max="5130" width="5.375" style="3" customWidth="1"/>
    <col min="5131" max="5132" width="6.625" style="3" customWidth="1"/>
    <col min="5133" max="5133" width="5.25" style="3" customWidth="1"/>
    <col min="5134" max="5135" width="6.625" style="3" customWidth="1"/>
    <col min="5136" max="5136" width="6" style="3" customWidth="1"/>
    <col min="5137" max="5138" width="6.625" style="3" customWidth="1"/>
    <col min="5139" max="5139" width="5" style="3" customWidth="1"/>
    <col min="5140" max="5141" width="6.625" style="3" customWidth="1"/>
    <col min="5142" max="5142" width="7.5" style="3" customWidth="1"/>
    <col min="5143" max="5144" width="6.625" style="3" customWidth="1"/>
    <col min="5145" max="5145" width="4.625" style="3" bestFit="1" customWidth="1"/>
    <col min="5146" max="5147" width="6.625" style="3" customWidth="1"/>
    <col min="5148" max="5148" width="4.625" style="3" bestFit="1" customWidth="1"/>
    <col min="5149" max="5149" width="6.625" style="3" customWidth="1"/>
    <col min="5150" max="5376" width="9" style="3"/>
    <col min="5377" max="5377" width="1.5" style="3" customWidth="1"/>
    <col min="5378" max="5378" width="3" style="3" customWidth="1"/>
    <col min="5379" max="5379" width="3.75" style="3" customWidth="1"/>
    <col min="5380" max="5380" width="10.125" style="3" customWidth="1"/>
    <col min="5381" max="5381" width="0.5" style="3" customWidth="1"/>
    <col min="5382" max="5382" width="6.625" style="3" customWidth="1"/>
    <col min="5383" max="5383" width="5.375" style="3" customWidth="1"/>
    <col min="5384" max="5385" width="6.625" style="3" customWidth="1"/>
    <col min="5386" max="5386" width="5.375" style="3" customWidth="1"/>
    <col min="5387" max="5388" width="6.625" style="3" customWidth="1"/>
    <col min="5389" max="5389" width="5.25" style="3" customWidth="1"/>
    <col min="5390" max="5391" width="6.625" style="3" customWidth="1"/>
    <col min="5392" max="5392" width="6" style="3" customWidth="1"/>
    <col min="5393" max="5394" width="6.625" style="3" customWidth="1"/>
    <col min="5395" max="5395" width="5" style="3" customWidth="1"/>
    <col min="5396" max="5397" width="6.625" style="3" customWidth="1"/>
    <col min="5398" max="5398" width="7.5" style="3" customWidth="1"/>
    <col min="5399" max="5400" width="6.625" style="3" customWidth="1"/>
    <col min="5401" max="5401" width="4.625" style="3" bestFit="1" customWidth="1"/>
    <col min="5402" max="5403" width="6.625" style="3" customWidth="1"/>
    <col min="5404" max="5404" width="4.625" style="3" bestFit="1" customWidth="1"/>
    <col min="5405" max="5405" width="6.625" style="3" customWidth="1"/>
    <col min="5406" max="5632" width="9" style="3"/>
    <col min="5633" max="5633" width="1.5" style="3" customWidth="1"/>
    <col min="5634" max="5634" width="3" style="3" customWidth="1"/>
    <col min="5635" max="5635" width="3.75" style="3" customWidth="1"/>
    <col min="5636" max="5636" width="10.125" style="3" customWidth="1"/>
    <col min="5637" max="5637" width="0.5" style="3" customWidth="1"/>
    <col min="5638" max="5638" width="6.625" style="3" customWidth="1"/>
    <col min="5639" max="5639" width="5.375" style="3" customWidth="1"/>
    <col min="5640" max="5641" width="6.625" style="3" customWidth="1"/>
    <col min="5642" max="5642" width="5.375" style="3" customWidth="1"/>
    <col min="5643" max="5644" width="6.625" style="3" customWidth="1"/>
    <col min="5645" max="5645" width="5.25" style="3" customWidth="1"/>
    <col min="5646" max="5647" width="6.625" style="3" customWidth="1"/>
    <col min="5648" max="5648" width="6" style="3" customWidth="1"/>
    <col min="5649" max="5650" width="6.625" style="3" customWidth="1"/>
    <col min="5651" max="5651" width="5" style="3" customWidth="1"/>
    <col min="5652" max="5653" width="6.625" style="3" customWidth="1"/>
    <col min="5654" max="5654" width="7.5" style="3" customWidth="1"/>
    <col min="5655" max="5656" width="6.625" style="3" customWidth="1"/>
    <col min="5657" max="5657" width="4.625" style="3" bestFit="1" customWidth="1"/>
    <col min="5658" max="5659" width="6.625" style="3" customWidth="1"/>
    <col min="5660" max="5660" width="4.625" style="3" bestFit="1" customWidth="1"/>
    <col min="5661" max="5661" width="6.625" style="3" customWidth="1"/>
    <col min="5662" max="5888" width="9" style="3"/>
    <col min="5889" max="5889" width="1.5" style="3" customWidth="1"/>
    <col min="5890" max="5890" width="3" style="3" customWidth="1"/>
    <col min="5891" max="5891" width="3.75" style="3" customWidth="1"/>
    <col min="5892" max="5892" width="10.125" style="3" customWidth="1"/>
    <col min="5893" max="5893" width="0.5" style="3" customWidth="1"/>
    <col min="5894" max="5894" width="6.625" style="3" customWidth="1"/>
    <col min="5895" max="5895" width="5.375" style="3" customWidth="1"/>
    <col min="5896" max="5897" width="6.625" style="3" customWidth="1"/>
    <col min="5898" max="5898" width="5.375" style="3" customWidth="1"/>
    <col min="5899" max="5900" width="6.625" style="3" customWidth="1"/>
    <col min="5901" max="5901" width="5.25" style="3" customWidth="1"/>
    <col min="5902" max="5903" width="6.625" style="3" customWidth="1"/>
    <col min="5904" max="5904" width="6" style="3" customWidth="1"/>
    <col min="5905" max="5906" width="6.625" style="3" customWidth="1"/>
    <col min="5907" max="5907" width="5" style="3" customWidth="1"/>
    <col min="5908" max="5909" width="6.625" style="3" customWidth="1"/>
    <col min="5910" max="5910" width="7.5" style="3" customWidth="1"/>
    <col min="5911" max="5912" width="6.625" style="3" customWidth="1"/>
    <col min="5913" max="5913" width="4.625" style="3" bestFit="1" customWidth="1"/>
    <col min="5914" max="5915" width="6.625" style="3" customWidth="1"/>
    <col min="5916" max="5916" width="4.625" style="3" bestFit="1" customWidth="1"/>
    <col min="5917" max="5917" width="6.625" style="3" customWidth="1"/>
    <col min="5918" max="6144" width="9" style="3"/>
    <col min="6145" max="6145" width="1.5" style="3" customWidth="1"/>
    <col min="6146" max="6146" width="3" style="3" customWidth="1"/>
    <col min="6147" max="6147" width="3.75" style="3" customWidth="1"/>
    <col min="6148" max="6148" width="10.125" style="3" customWidth="1"/>
    <col min="6149" max="6149" width="0.5" style="3" customWidth="1"/>
    <col min="6150" max="6150" width="6.625" style="3" customWidth="1"/>
    <col min="6151" max="6151" width="5.375" style="3" customWidth="1"/>
    <col min="6152" max="6153" width="6.625" style="3" customWidth="1"/>
    <col min="6154" max="6154" width="5.375" style="3" customWidth="1"/>
    <col min="6155" max="6156" width="6.625" style="3" customWidth="1"/>
    <col min="6157" max="6157" width="5.25" style="3" customWidth="1"/>
    <col min="6158" max="6159" width="6.625" style="3" customWidth="1"/>
    <col min="6160" max="6160" width="6" style="3" customWidth="1"/>
    <col min="6161" max="6162" width="6.625" style="3" customWidth="1"/>
    <col min="6163" max="6163" width="5" style="3" customWidth="1"/>
    <col min="6164" max="6165" width="6.625" style="3" customWidth="1"/>
    <col min="6166" max="6166" width="7.5" style="3" customWidth="1"/>
    <col min="6167" max="6168" width="6.625" style="3" customWidth="1"/>
    <col min="6169" max="6169" width="4.625" style="3" bestFit="1" customWidth="1"/>
    <col min="6170" max="6171" width="6.625" style="3" customWidth="1"/>
    <col min="6172" max="6172" width="4.625" style="3" bestFit="1" customWidth="1"/>
    <col min="6173" max="6173" width="6.625" style="3" customWidth="1"/>
    <col min="6174" max="6400" width="9" style="3"/>
    <col min="6401" max="6401" width="1.5" style="3" customWidth="1"/>
    <col min="6402" max="6402" width="3" style="3" customWidth="1"/>
    <col min="6403" max="6403" width="3.75" style="3" customWidth="1"/>
    <col min="6404" max="6404" width="10.125" style="3" customWidth="1"/>
    <col min="6405" max="6405" width="0.5" style="3" customWidth="1"/>
    <col min="6406" max="6406" width="6.625" style="3" customWidth="1"/>
    <col min="6407" max="6407" width="5.375" style="3" customWidth="1"/>
    <col min="6408" max="6409" width="6.625" style="3" customWidth="1"/>
    <col min="6410" max="6410" width="5.375" style="3" customWidth="1"/>
    <col min="6411" max="6412" width="6.625" style="3" customWidth="1"/>
    <col min="6413" max="6413" width="5.25" style="3" customWidth="1"/>
    <col min="6414" max="6415" width="6.625" style="3" customWidth="1"/>
    <col min="6416" max="6416" width="6" style="3" customWidth="1"/>
    <col min="6417" max="6418" width="6.625" style="3" customWidth="1"/>
    <col min="6419" max="6419" width="5" style="3" customWidth="1"/>
    <col min="6420" max="6421" width="6.625" style="3" customWidth="1"/>
    <col min="6422" max="6422" width="7.5" style="3" customWidth="1"/>
    <col min="6423" max="6424" width="6.625" style="3" customWidth="1"/>
    <col min="6425" max="6425" width="4.625" style="3" bestFit="1" customWidth="1"/>
    <col min="6426" max="6427" width="6.625" style="3" customWidth="1"/>
    <col min="6428" max="6428" width="4.625" style="3" bestFit="1" customWidth="1"/>
    <col min="6429" max="6429" width="6.625" style="3" customWidth="1"/>
    <col min="6430" max="6656" width="9" style="3"/>
    <col min="6657" max="6657" width="1.5" style="3" customWidth="1"/>
    <col min="6658" max="6658" width="3" style="3" customWidth="1"/>
    <col min="6659" max="6659" width="3.75" style="3" customWidth="1"/>
    <col min="6660" max="6660" width="10.125" style="3" customWidth="1"/>
    <col min="6661" max="6661" width="0.5" style="3" customWidth="1"/>
    <col min="6662" max="6662" width="6.625" style="3" customWidth="1"/>
    <col min="6663" max="6663" width="5.375" style="3" customWidth="1"/>
    <col min="6664" max="6665" width="6.625" style="3" customWidth="1"/>
    <col min="6666" max="6666" width="5.375" style="3" customWidth="1"/>
    <col min="6667" max="6668" width="6.625" style="3" customWidth="1"/>
    <col min="6669" max="6669" width="5.25" style="3" customWidth="1"/>
    <col min="6670" max="6671" width="6.625" style="3" customWidth="1"/>
    <col min="6672" max="6672" width="6" style="3" customWidth="1"/>
    <col min="6673" max="6674" width="6.625" style="3" customWidth="1"/>
    <col min="6675" max="6675" width="5" style="3" customWidth="1"/>
    <col min="6676" max="6677" width="6.625" style="3" customWidth="1"/>
    <col min="6678" max="6678" width="7.5" style="3" customWidth="1"/>
    <col min="6679" max="6680" width="6.625" style="3" customWidth="1"/>
    <col min="6681" max="6681" width="4.625" style="3" bestFit="1" customWidth="1"/>
    <col min="6682" max="6683" width="6.625" style="3" customWidth="1"/>
    <col min="6684" max="6684" width="4.625" style="3" bestFit="1" customWidth="1"/>
    <col min="6685" max="6685" width="6.625" style="3" customWidth="1"/>
    <col min="6686" max="6912" width="9" style="3"/>
    <col min="6913" max="6913" width="1.5" style="3" customWidth="1"/>
    <col min="6914" max="6914" width="3" style="3" customWidth="1"/>
    <col min="6915" max="6915" width="3.75" style="3" customWidth="1"/>
    <col min="6916" max="6916" width="10.125" style="3" customWidth="1"/>
    <col min="6917" max="6917" width="0.5" style="3" customWidth="1"/>
    <col min="6918" max="6918" width="6.625" style="3" customWidth="1"/>
    <col min="6919" max="6919" width="5.375" style="3" customWidth="1"/>
    <col min="6920" max="6921" width="6.625" style="3" customWidth="1"/>
    <col min="6922" max="6922" width="5.375" style="3" customWidth="1"/>
    <col min="6923" max="6924" width="6.625" style="3" customWidth="1"/>
    <col min="6925" max="6925" width="5.25" style="3" customWidth="1"/>
    <col min="6926" max="6927" width="6.625" style="3" customWidth="1"/>
    <col min="6928" max="6928" width="6" style="3" customWidth="1"/>
    <col min="6929" max="6930" width="6.625" style="3" customWidth="1"/>
    <col min="6931" max="6931" width="5" style="3" customWidth="1"/>
    <col min="6932" max="6933" width="6.625" style="3" customWidth="1"/>
    <col min="6934" max="6934" width="7.5" style="3" customWidth="1"/>
    <col min="6935" max="6936" width="6.625" style="3" customWidth="1"/>
    <col min="6937" max="6937" width="4.625" style="3" bestFit="1" customWidth="1"/>
    <col min="6938" max="6939" width="6.625" style="3" customWidth="1"/>
    <col min="6940" max="6940" width="4.625" style="3" bestFit="1" customWidth="1"/>
    <col min="6941" max="6941" width="6.625" style="3" customWidth="1"/>
    <col min="6942" max="7168" width="9" style="3"/>
    <col min="7169" max="7169" width="1.5" style="3" customWidth="1"/>
    <col min="7170" max="7170" width="3" style="3" customWidth="1"/>
    <col min="7171" max="7171" width="3.75" style="3" customWidth="1"/>
    <col min="7172" max="7172" width="10.125" style="3" customWidth="1"/>
    <col min="7173" max="7173" width="0.5" style="3" customWidth="1"/>
    <col min="7174" max="7174" width="6.625" style="3" customWidth="1"/>
    <col min="7175" max="7175" width="5.375" style="3" customWidth="1"/>
    <col min="7176" max="7177" width="6.625" style="3" customWidth="1"/>
    <col min="7178" max="7178" width="5.375" style="3" customWidth="1"/>
    <col min="7179" max="7180" width="6.625" style="3" customWidth="1"/>
    <col min="7181" max="7181" width="5.25" style="3" customWidth="1"/>
    <col min="7182" max="7183" width="6.625" style="3" customWidth="1"/>
    <col min="7184" max="7184" width="6" style="3" customWidth="1"/>
    <col min="7185" max="7186" width="6.625" style="3" customWidth="1"/>
    <col min="7187" max="7187" width="5" style="3" customWidth="1"/>
    <col min="7188" max="7189" width="6.625" style="3" customWidth="1"/>
    <col min="7190" max="7190" width="7.5" style="3" customWidth="1"/>
    <col min="7191" max="7192" width="6.625" style="3" customWidth="1"/>
    <col min="7193" max="7193" width="4.625" style="3" bestFit="1" customWidth="1"/>
    <col min="7194" max="7195" width="6.625" style="3" customWidth="1"/>
    <col min="7196" max="7196" width="4.625" style="3" bestFit="1" customWidth="1"/>
    <col min="7197" max="7197" width="6.625" style="3" customWidth="1"/>
    <col min="7198" max="7424" width="9" style="3"/>
    <col min="7425" max="7425" width="1.5" style="3" customWidth="1"/>
    <col min="7426" max="7426" width="3" style="3" customWidth="1"/>
    <col min="7427" max="7427" width="3.75" style="3" customWidth="1"/>
    <col min="7428" max="7428" width="10.125" style="3" customWidth="1"/>
    <col min="7429" max="7429" width="0.5" style="3" customWidth="1"/>
    <col min="7430" max="7430" width="6.625" style="3" customWidth="1"/>
    <col min="7431" max="7431" width="5.375" style="3" customWidth="1"/>
    <col min="7432" max="7433" width="6.625" style="3" customWidth="1"/>
    <col min="7434" max="7434" width="5.375" style="3" customWidth="1"/>
    <col min="7435" max="7436" width="6.625" style="3" customWidth="1"/>
    <col min="7437" max="7437" width="5.25" style="3" customWidth="1"/>
    <col min="7438" max="7439" width="6.625" style="3" customWidth="1"/>
    <col min="7440" max="7440" width="6" style="3" customWidth="1"/>
    <col min="7441" max="7442" width="6.625" style="3" customWidth="1"/>
    <col min="7443" max="7443" width="5" style="3" customWidth="1"/>
    <col min="7444" max="7445" width="6.625" style="3" customWidth="1"/>
    <col min="7446" max="7446" width="7.5" style="3" customWidth="1"/>
    <col min="7447" max="7448" width="6.625" style="3" customWidth="1"/>
    <col min="7449" max="7449" width="4.625" style="3" bestFit="1" customWidth="1"/>
    <col min="7450" max="7451" width="6.625" style="3" customWidth="1"/>
    <col min="7452" max="7452" width="4.625" style="3" bestFit="1" customWidth="1"/>
    <col min="7453" max="7453" width="6.625" style="3" customWidth="1"/>
    <col min="7454" max="7680" width="9" style="3"/>
    <col min="7681" max="7681" width="1.5" style="3" customWidth="1"/>
    <col min="7682" max="7682" width="3" style="3" customWidth="1"/>
    <col min="7683" max="7683" width="3.75" style="3" customWidth="1"/>
    <col min="7684" max="7684" width="10.125" style="3" customWidth="1"/>
    <col min="7685" max="7685" width="0.5" style="3" customWidth="1"/>
    <col min="7686" max="7686" width="6.625" style="3" customWidth="1"/>
    <col min="7687" max="7687" width="5.375" style="3" customWidth="1"/>
    <col min="7688" max="7689" width="6.625" style="3" customWidth="1"/>
    <col min="7690" max="7690" width="5.375" style="3" customWidth="1"/>
    <col min="7691" max="7692" width="6.625" style="3" customWidth="1"/>
    <col min="7693" max="7693" width="5.25" style="3" customWidth="1"/>
    <col min="7694" max="7695" width="6.625" style="3" customWidth="1"/>
    <col min="7696" max="7696" width="6" style="3" customWidth="1"/>
    <col min="7697" max="7698" width="6.625" style="3" customWidth="1"/>
    <col min="7699" max="7699" width="5" style="3" customWidth="1"/>
    <col min="7700" max="7701" width="6.625" style="3" customWidth="1"/>
    <col min="7702" max="7702" width="7.5" style="3" customWidth="1"/>
    <col min="7703" max="7704" width="6.625" style="3" customWidth="1"/>
    <col min="7705" max="7705" width="4.625" style="3" bestFit="1" customWidth="1"/>
    <col min="7706" max="7707" width="6.625" style="3" customWidth="1"/>
    <col min="7708" max="7708" width="4.625" style="3" bestFit="1" customWidth="1"/>
    <col min="7709" max="7709" width="6.625" style="3" customWidth="1"/>
    <col min="7710" max="7936" width="9" style="3"/>
    <col min="7937" max="7937" width="1.5" style="3" customWidth="1"/>
    <col min="7938" max="7938" width="3" style="3" customWidth="1"/>
    <col min="7939" max="7939" width="3.75" style="3" customWidth="1"/>
    <col min="7940" max="7940" width="10.125" style="3" customWidth="1"/>
    <col min="7941" max="7941" width="0.5" style="3" customWidth="1"/>
    <col min="7942" max="7942" width="6.625" style="3" customWidth="1"/>
    <col min="7943" max="7943" width="5.375" style="3" customWidth="1"/>
    <col min="7944" max="7945" width="6.625" style="3" customWidth="1"/>
    <col min="7946" max="7946" width="5.375" style="3" customWidth="1"/>
    <col min="7947" max="7948" width="6.625" style="3" customWidth="1"/>
    <col min="7949" max="7949" width="5.25" style="3" customWidth="1"/>
    <col min="7950" max="7951" width="6.625" style="3" customWidth="1"/>
    <col min="7952" max="7952" width="6" style="3" customWidth="1"/>
    <col min="7953" max="7954" width="6.625" style="3" customWidth="1"/>
    <col min="7955" max="7955" width="5" style="3" customWidth="1"/>
    <col min="7956" max="7957" width="6.625" style="3" customWidth="1"/>
    <col min="7958" max="7958" width="7.5" style="3" customWidth="1"/>
    <col min="7959" max="7960" width="6.625" style="3" customWidth="1"/>
    <col min="7961" max="7961" width="4.625" style="3" bestFit="1" customWidth="1"/>
    <col min="7962" max="7963" width="6.625" style="3" customWidth="1"/>
    <col min="7964" max="7964" width="4.625" style="3" bestFit="1" customWidth="1"/>
    <col min="7965" max="7965" width="6.625" style="3" customWidth="1"/>
    <col min="7966" max="8192" width="9" style="3"/>
    <col min="8193" max="8193" width="1.5" style="3" customWidth="1"/>
    <col min="8194" max="8194" width="3" style="3" customWidth="1"/>
    <col min="8195" max="8195" width="3.75" style="3" customWidth="1"/>
    <col min="8196" max="8196" width="10.125" style="3" customWidth="1"/>
    <col min="8197" max="8197" width="0.5" style="3" customWidth="1"/>
    <col min="8198" max="8198" width="6.625" style="3" customWidth="1"/>
    <col min="8199" max="8199" width="5.375" style="3" customWidth="1"/>
    <col min="8200" max="8201" width="6.625" style="3" customWidth="1"/>
    <col min="8202" max="8202" width="5.375" style="3" customWidth="1"/>
    <col min="8203" max="8204" width="6.625" style="3" customWidth="1"/>
    <col min="8205" max="8205" width="5.25" style="3" customWidth="1"/>
    <col min="8206" max="8207" width="6.625" style="3" customWidth="1"/>
    <col min="8208" max="8208" width="6" style="3" customWidth="1"/>
    <col min="8209" max="8210" width="6.625" style="3" customWidth="1"/>
    <col min="8211" max="8211" width="5" style="3" customWidth="1"/>
    <col min="8212" max="8213" width="6.625" style="3" customWidth="1"/>
    <col min="8214" max="8214" width="7.5" style="3" customWidth="1"/>
    <col min="8215" max="8216" width="6.625" style="3" customWidth="1"/>
    <col min="8217" max="8217" width="4.625" style="3" bestFit="1" customWidth="1"/>
    <col min="8218" max="8219" width="6.625" style="3" customWidth="1"/>
    <col min="8220" max="8220" width="4.625" style="3" bestFit="1" customWidth="1"/>
    <col min="8221" max="8221" width="6.625" style="3" customWidth="1"/>
    <col min="8222" max="8448" width="9" style="3"/>
    <col min="8449" max="8449" width="1.5" style="3" customWidth="1"/>
    <col min="8450" max="8450" width="3" style="3" customWidth="1"/>
    <col min="8451" max="8451" width="3.75" style="3" customWidth="1"/>
    <col min="8452" max="8452" width="10.125" style="3" customWidth="1"/>
    <col min="8453" max="8453" width="0.5" style="3" customWidth="1"/>
    <col min="8454" max="8454" width="6.625" style="3" customWidth="1"/>
    <col min="8455" max="8455" width="5.375" style="3" customWidth="1"/>
    <col min="8456" max="8457" width="6.625" style="3" customWidth="1"/>
    <col min="8458" max="8458" width="5.375" style="3" customWidth="1"/>
    <col min="8459" max="8460" width="6.625" style="3" customWidth="1"/>
    <col min="8461" max="8461" width="5.25" style="3" customWidth="1"/>
    <col min="8462" max="8463" width="6.625" style="3" customWidth="1"/>
    <col min="8464" max="8464" width="6" style="3" customWidth="1"/>
    <col min="8465" max="8466" width="6.625" style="3" customWidth="1"/>
    <col min="8467" max="8467" width="5" style="3" customWidth="1"/>
    <col min="8468" max="8469" width="6.625" style="3" customWidth="1"/>
    <col min="8470" max="8470" width="7.5" style="3" customWidth="1"/>
    <col min="8471" max="8472" width="6.625" style="3" customWidth="1"/>
    <col min="8473" max="8473" width="4.625" style="3" bestFit="1" customWidth="1"/>
    <col min="8474" max="8475" width="6.625" style="3" customWidth="1"/>
    <col min="8476" max="8476" width="4.625" style="3" bestFit="1" customWidth="1"/>
    <col min="8477" max="8477" width="6.625" style="3" customWidth="1"/>
    <col min="8478" max="8704" width="9" style="3"/>
    <col min="8705" max="8705" width="1.5" style="3" customWidth="1"/>
    <col min="8706" max="8706" width="3" style="3" customWidth="1"/>
    <col min="8707" max="8707" width="3.75" style="3" customWidth="1"/>
    <col min="8708" max="8708" width="10.125" style="3" customWidth="1"/>
    <col min="8709" max="8709" width="0.5" style="3" customWidth="1"/>
    <col min="8710" max="8710" width="6.625" style="3" customWidth="1"/>
    <col min="8711" max="8711" width="5.375" style="3" customWidth="1"/>
    <col min="8712" max="8713" width="6.625" style="3" customWidth="1"/>
    <col min="8714" max="8714" width="5.375" style="3" customWidth="1"/>
    <col min="8715" max="8716" width="6.625" style="3" customWidth="1"/>
    <col min="8717" max="8717" width="5.25" style="3" customWidth="1"/>
    <col min="8718" max="8719" width="6.625" style="3" customWidth="1"/>
    <col min="8720" max="8720" width="6" style="3" customWidth="1"/>
    <col min="8721" max="8722" width="6.625" style="3" customWidth="1"/>
    <col min="8723" max="8723" width="5" style="3" customWidth="1"/>
    <col min="8724" max="8725" width="6.625" style="3" customWidth="1"/>
    <col min="8726" max="8726" width="7.5" style="3" customWidth="1"/>
    <col min="8727" max="8728" width="6.625" style="3" customWidth="1"/>
    <col min="8729" max="8729" width="4.625" style="3" bestFit="1" customWidth="1"/>
    <col min="8730" max="8731" width="6.625" style="3" customWidth="1"/>
    <col min="8732" max="8732" width="4.625" style="3" bestFit="1" customWidth="1"/>
    <col min="8733" max="8733" width="6.625" style="3" customWidth="1"/>
    <col min="8734" max="8960" width="9" style="3"/>
    <col min="8961" max="8961" width="1.5" style="3" customWidth="1"/>
    <col min="8962" max="8962" width="3" style="3" customWidth="1"/>
    <col min="8963" max="8963" width="3.75" style="3" customWidth="1"/>
    <col min="8964" max="8964" width="10.125" style="3" customWidth="1"/>
    <col min="8965" max="8965" width="0.5" style="3" customWidth="1"/>
    <col min="8966" max="8966" width="6.625" style="3" customWidth="1"/>
    <col min="8967" max="8967" width="5.375" style="3" customWidth="1"/>
    <col min="8968" max="8969" width="6.625" style="3" customWidth="1"/>
    <col min="8970" max="8970" width="5.375" style="3" customWidth="1"/>
    <col min="8971" max="8972" width="6.625" style="3" customWidth="1"/>
    <col min="8973" max="8973" width="5.25" style="3" customWidth="1"/>
    <col min="8974" max="8975" width="6.625" style="3" customWidth="1"/>
    <col min="8976" max="8976" width="6" style="3" customWidth="1"/>
    <col min="8977" max="8978" width="6.625" style="3" customWidth="1"/>
    <col min="8979" max="8979" width="5" style="3" customWidth="1"/>
    <col min="8980" max="8981" width="6.625" style="3" customWidth="1"/>
    <col min="8982" max="8982" width="7.5" style="3" customWidth="1"/>
    <col min="8983" max="8984" width="6.625" style="3" customWidth="1"/>
    <col min="8985" max="8985" width="4.625" style="3" bestFit="1" customWidth="1"/>
    <col min="8986" max="8987" width="6.625" style="3" customWidth="1"/>
    <col min="8988" max="8988" width="4.625" style="3" bestFit="1" customWidth="1"/>
    <col min="8989" max="8989" width="6.625" style="3" customWidth="1"/>
    <col min="8990" max="9216" width="9" style="3"/>
    <col min="9217" max="9217" width="1.5" style="3" customWidth="1"/>
    <col min="9218" max="9218" width="3" style="3" customWidth="1"/>
    <col min="9219" max="9219" width="3.75" style="3" customWidth="1"/>
    <col min="9220" max="9220" width="10.125" style="3" customWidth="1"/>
    <col min="9221" max="9221" width="0.5" style="3" customWidth="1"/>
    <col min="9222" max="9222" width="6.625" style="3" customWidth="1"/>
    <col min="9223" max="9223" width="5.375" style="3" customWidth="1"/>
    <col min="9224" max="9225" width="6.625" style="3" customWidth="1"/>
    <col min="9226" max="9226" width="5.375" style="3" customWidth="1"/>
    <col min="9227" max="9228" width="6.625" style="3" customWidth="1"/>
    <col min="9229" max="9229" width="5.25" style="3" customWidth="1"/>
    <col min="9230" max="9231" width="6.625" style="3" customWidth="1"/>
    <col min="9232" max="9232" width="6" style="3" customWidth="1"/>
    <col min="9233" max="9234" width="6.625" style="3" customWidth="1"/>
    <col min="9235" max="9235" width="5" style="3" customWidth="1"/>
    <col min="9236" max="9237" width="6.625" style="3" customWidth="1"/>
    <col min="9238" max="9238" width="7.5" style="3" customWidth="1"/>
    <col min="9239" max="9240" width="6.625" style="3" customWidth="1"/>
    <col min="9241" max="9241" width="4.625" style="3" bestFit="1" customWidth="1"/>
    <col min="9242" max="9243" width="6.625" style="3" customWidth="1"/>
    <col min="9244" max="9244" width="4.625" style="3" bestFit="1" customWidth="1"/>
    <col min="9245" max="9245" width="6.625" style="3" customWidth="1"/>
    <col min="9246" max="9472" width="9" style="3"/>
    <col min="9473" max="9473" width="1.5" style="3" customWidth="1"/>
    <col min="9474" max="9474" width="3" style="3" customWidth="1"/>
    <col min="9475" max="9475" width="3.75" style="3" customWidth="1"/>
    <col min="9476" max="9476" width="10.125" style="3" customWidth="1"/>
    <col min="9477" max="9477" width="0.5" style="3" customWidth="1"/>
    <col min="9478" max="9478" width="6.625" style="3" customWidth="1"/>
    <col min="9479" max="9479" width="5.375" style="3" customWidth="1"/>
    <col min="9480" max="9481" width="6.625" style="3" customWidth="1"/>
    <col min="9482" max="9482" width="5.375" style="3" customWidth="1"/>
    <col min="9483" max="9484" width="6.625" style="3" customWidth="1"/>
    <col min="9485" max="9485" width="5.25" style="3" customWidth="1"/>
    <col min="9486" max="9487" width="6.625" style="3" customWidth="1"/>
    <col min="9488" max="9488" width="6" style="3" customWidth="1"/>
    <col min="9489" max="9490" width="6.625" style="3" customWidth="1"/>
    <col min="9491" max="9491" width="5" style="3" customWidth="1"/>
    <col min="9492" max="9493" width="6.625" style="3" customWidth="1"/>
    <col min="9494" max="9494" width="7.5" style="3" customWidth="1"/>
    <col min="9495" max="9496" width="6.625" style="3" customWidth="1"/>
    <col min="9497" max="9497" width="4.625" style="3" bestFit="1" customWidth="1"/>
    <col min="9498" max="9499" width="6.625" style="3" customWidth="1"/>
    <col min="9500" max="9500" width="4.625" style="3" bestFit="1" customWidth="1"/>
    <col min="9501" max="9501" width="6.625" style="3" customWidth="1"/>
    <col min="9502" max="9728" width="9" style="3"/>
    <col min="9729" max="9729" width="1.5" style="3" customWidth="1"/>
    <col min="9730" max="9730" width="3" style="3" customWidth="1"/>
    <col min="9731" max="9731" width="3.75" style="3" customWidth="1"/>
    <col min="9732" max="9732" width="10.125" style="3" customWidth="1"/>
    <col min="9733" max="9733" width="0.5" style="3" customWidth="1"/>
    <col min="9734" max="9734" width="6.625" style="3" customWidth="1"/>
    <col min="9735" max="9735" width="5.375" style="3" customWidth="1"/>
    <col min="9736" max="9737" width="6.625" style="3" customWidth="1"/>
    <col min="9738" max="9738" width="5.375" style="3" customWidth="1"/>
    <col min="9739" max="9740" width="6.625" style="3" customWidth="1"/>
    <col min="9741" max="9741" width="5.25" style="3" customWidth="1"/>
    <col min="9742" max="9743" width="6.625" style="3" customWidth="1"/>
    <col min="9744" max="9744" width="6" style="3" customWidth="1"/>
    <col min="9745" max="9746" width="6.625" style="3" customWidth="1"/>
    <col min="9747" max="9747" width="5" style="3" customWidth="1"/>
    <col min="9748" max="9749" width="6.625" style="3" customWidth="1"/>
    <col min="9750" max="9750" width="7.5" style="3" customWidth="1"/>
    <col min="9751" max="9752" width="6.625" style="3" customWidth="1"/>
    <col min="9753" max="9753" width="4.625" style="3" bestFit="1" customWidth="1"/>
    <col min="9754" max="9755" width="6.625" style="3" customWidth="1"/>
    <col min="9756" max="9756" width="4.625" style="3" bestFit="1" customWidth="1"/>
    <col min="9757" max="9757" width="6.625" style="3" customWidth="1"/>
    <col min="9758" max="9984" width="9" style="3"/>
    <col min="9985" max="9985" width="1.5" style="3" customWidth="1"/>
    <col min="9986" max="9986" width="3" style="3" customWidth="1"/>
    <col min="9987" max="9987" width="3.75" style="3" customWidth="1"/>
    <col min="9988" max="9988" width="10.125" style="3" customWidth="1"/>
    <col min="9989" max="9989" width="0.5" style="3" customWidth="1"/>
    <col min="9990" max="9990" width="6.625" style="3" customWidth="1"/>
    <col min="9991" max="9991" width="5.375" style="3" customWidth="1"/>
    <col min="9992" max="9993" width="6.625" style="3" customWidth="1"/>
    <col min="9994" max="9994" width="5.375" style="3" customWidth="1"/>
    <col min="9995" max="9996" width="6.625" style="3" customWidth="1"/>
    <col min="9997" max="9997" width="5.25" style="3" customWidth="1"/>
    <col min="9998" max="9999" width="6.625" style="3" customWidth="1"/>
    <col min="10000" max="10000" width="6" style="3" customWidth="1"/>
    <col min="10001" max="10002" width="6.625" style="3" customWidth="1"/>
    <col min="10003" max="10003" width="5" style="3" customWidth="1"/>
    <col min="10004" max="10005" width="6.625" style="3" customWidth="1"/>
    <col min="10006" max="10006" width="7.5" style="3" customWidth="1"/>
    <col min="10007" max="10008" width="6.625" style="3" customWidth="1"/>
    <col min="10009" max="10009" width="4.625" style="3" bestFit="1" customWidth="1"/>
    <col min="10010" max="10011" width="6.625" style="3" customWidth="1"/>
    <col min="10012" max="10012" width="4.625" style="3" bestFit="1" customWidth="1"/>
    <col min="10013" max="10013" width="6.625" style="3" customWidth="1"/>
    <col min="10014" max="10240" width="9" style="3"/>
    <col min="10241" max="10241" width="1.5" style="3" customWidth="1"/>
    <col min="10242" max="10242" width="3" style="3" customWidth="1"/>
    <col min="10243" max="10243" width="3.75" style="3" customWidth="1"/>
    <col min="10244" max="10244" width="10.125" style="3" customWidth="1"/>
    <col min="10245" max="10245" width="0.5" style="3" customWidth="1"/>
    <col min="10246" max="10246" width="6.625" style="3" customWidth="1"/>
    <col min="10247" max="10247" width="5.375" style="3" customWidth="1"/>
    <col min="10248" max="10249" width="6.625" style="3" customWidth="1"/>
    <col min="10250" max="10250" width="5.375" style="3" customWidth="1"/>
    <col min="10251" max="10252" width="6.625" style="3" customWidth="1"/>
    <col min="10253" max="10253" width="5.25" style="3" customWidth="1"/>
    <col min="10254" max="10255" width="6.625" style="3" customWidth="1"/>
    <col min="10256" max="10256" width="6" style="3" customWidth="1"/>
    <col min="10257" max="10258" width="6.625" style="3" customWidth="1"/>
    <col min="10259" max="10259" width="5" style="3" customWidth="1"/>
    <col min="10260" max="10261" width="6.625" style="3" customWidth="1"/>
    <col min="10262" max="10262" width="7.5" style="3" customWidth="1"/>
    <col min="10263" max="10264" width="6.625" style="3" customWidth="1"/>
    <col min="10265" max="10265" width="4.625" style="3" bestFit="1" customWidth="1"/>
    <col min="10266" max="10267" width="6.625" style="3" customWidth="1"/>
    <col min="10268" max="10268" width="4.625" style="3" bestFit="1" customWidth="1"/>
    <col min="10269" max="10269" width="6.625" style="3" customWidth="1"/>
    <col min="10270" max="10496" width="9" style="3"/>
    <col min="10497" max="10497" width="1.5" style="3" customWidth="1"/>
    <col min="10498" max="10498" width="3" style="3" customWidth="1"/>
    <col min="10499" max="10499" width="3.75" style="3" customWidth="1"/>
    <col min="10500" max="10500" width="10.125" style="3" customWidth="1"/>
    <col min="10501" max="10501" width="0.5" style="3" customWidth="1"/>
    <col min="10502" max="10502" width="6.625" style="3" customWidth="1"/>
    <col min="10503" max="10503" width="5.375" style="3" customWidth="1"/>
    <col min="10504" max="10505" width="6.625" style="3" customWidth="1"/>
    <col min="10506" max="10506" width="5.375" style="3" customWidth="1"/>
    <col min="10507" max="10508" width="6.625" style="3" customWidth="1"/>
    <col min="10509" max="10509" width="5.25" style="3" customWidth="1"/>
    <col min="10510" max="10511" width="6.625" style="3" customWidth="1"/>
    <col min="10512" max="10512" width="6" style="3" customWidth="1"/>
    <col min="10513" max="10514" width="6.625" style="3" customWidth="1"/>
    <col min="10515" max="10515" width="5" style="3" customWidth="1"/>
    <col min="10516" max="10517" width="6.625" style="3" customWidth="1"/>
    <col min="10518" max="10518" width="7.5" style="3" customWidth="1"/>
    <col min="10519" max="10520" width="6.625" style="3" customWidth="1"/>
    <col min="10521" max="10521" width="4.625" style="3" bestFit="1" customWidth="1"/>
    <col min="10522" max="10523" width="6.625" style="3" customWidth="1"/>
    <col min="10524" max="10524" width="4.625" style="3" bestFit="1" customWidth="1"/>
    <col min="10525" max="10525" width="6.625" style="3" customWidth="1"/>
    <col min="10526" max="10752" width="9" style="3"/>
    <col min="10753" max="10753" width="1.5" style="3" customWidth="1"/>
    <col min="10754" max="10754" width="3" style="3" customWidth="1"/>
    <col min="10755" max="10755" width="3.75" style="3" customWidth="1"/>
    <col min="10756" max="10756" width="10.125" style="3" customWidth="1"/>
    <col min="10757" max="10757" width="0.5" style="3" customWidth="1"/>
    <col min="10758" max="10758" width="6.625" style="3" customWidth="1"/>
    <col min="10759" max="10759" width="5.375" style="3" customWidth="1"/>
    <col min="10760" max="10761" width="6.625" style="3" customWidth="1"/>
    <col min="10762" max="10762" width="5.375" style="3" customWidth="1"/>
    <col min="10763" max="10764" width="6.625" style="3" customWidth="1"/>
    <col min="10765" max="10765" width="5.25" style="3" customWidth="1"/>
    <col min="10766" max="10767" width="6.625" style="3" customWidth="1"/>
    <col min="10768" max="10768" width="6" style="3" customWidth="1"/>
    <col min="10769" max="10770" width="6.625" style="3" customWidth="1"/>
    <col min="10771" max="10771" width="5" style="3" customWidth="1"/>
    <col min="10772" max="10773" width="6.625" style="3" customWidth="1"/>
    <col min="10774" max="10774" width="7.5" style="3" customWidth="1"/>
    <col min="10775" max="10776" width="6.625" style="3" customWidth="1"/>
    <col min="10777" max="10777" width="4.625" style="3" bestFit="1" customWidth="1"/>
    <col min="10778" max="10779" width="6.625" style="3" customWidth="1"/>
    <col min="10780" max="10780" width="4.625" style="3" bestFit="1" customWidth="1"/>
    <col min="10781" max="10781" width="6.625" style="3" customWidth="1"/>
    <col min="10782" max="11008" width="9" style="3"/>
    <col min="11009" max="11009" width="1.5" style="3" customWidth="1"/>
    <col min="11010" max="11010" width="3" style="3" customWidth="1"/>
    <col min="11011" max="11011" width="3.75" style="3" customWidth="1"/>
    <col min="11012" max="11012" width="10.125" style="3" customWidth="1"/>
    <col min="11013" max="11013" width="0.5" style="3" customWidth="1"/>
    <col min="11014" max="11014" width="6.625" style="3" customWidth="1"/>
    <col min="11015" max="11015" width="5.375" style="3" customWidth="1"/>
    <col min="11016" max="11017" width="6.625" style="3" customWidth="1"/>
    <col min="11018" max="11018" width="5.375" style="3" customWidth="1"/>
    <col min="11019" max="11020" width="6.625" style="3" customWidth="1"/>
    <col min="11021" max="11021" width="5.25" style="3" customWidth="1"/>
    <col min="11022" max="11023" width="6.625" style="3" customWidth="1"/>
    <col min="11024" max="11024" width="6" style="3" customWidth="1"/>
    <col min="11025" max="11026" width="6.625" style="3" customWidth="1"/>
    <col min="11027" max="11027" width="5" style="3" customWidth="1"/>
    <col min="11028" max="11029" width="6.625" style="3" customWidth="1"/>
    <col min="11030" max="11030" width="7.5" style="3" customWidth="1"/>
    <col min="11031" max="11032" width="6.625" style="3" customWidth="1"/>
    <col min="11033" max="11033" width="4.625" style="3" bestFit="1" customWidth="1"/>
    <col min="11034" max="11035" width="6.625" style="3" customWidth="1"/>
    <col min="11036" max="11036" width="4.625" style="3" bestFit="1" customWidth="1"/>
    <col min="11037" max="11037" width="6.625" style="3" customWidth="1"/>
    <col min="11038" max="11264" width="9" style="3"/>
    <col min="11265" max="11265" width="1.5" style="3" customWidth="1"/>
    <col min="11266" max="11266" width="3" style="3" customWidth="1"/>
    <col min="11267" max="11267" width="3.75" style="3" customWidth="1"/>
    <col min="11268" max="11268" width="10.125" style="3" customWidth="1"/>
    <col min="11269" max="11269" width="0.5" style="3" customWidth="1"/>
    <col min="11270" max="11270" width="6.625" style="3" customWidth="1"/>
    <col min="11271" max="11271" width="5.375" style="3" customWidth="1"/>
    <col min="11272" max="11273" width="6.625" style="3" customWidth="1"/>
    <col min="11274" max="11274" width="5.375" style="3" customWidth="1"/>
    <col min="11275" max="11276" width="6.625" style="3" customWidth="1"/>
    <col min="11277" max="11277" width="5.25" style="3" customWidth="1"/>
    <col min="11278" max="11279" width="6.625" style="3" customWidth="1"/>
    <col min="11280" max="11280" width="6" style="3" customWidth="1"/>
    <col min="11281" max="11282" width="6.625" style="3" customWidth="1"/>
    <col min="11283" max="11283" width="5" style="3" customWidth="1"/>
    <col min="11284" max="11285" width="6.625" style="3" customWidth="1"/>
    <col min="11286" max="11286" width="7.5" style="3" customWidth="1"/>
    <col min="11287" max="11288" width="6.625" style="3" customWidth="1"/>
    <col min="11289" max="11289" width="4.625" style="3" bestFit="1" customWidth="1"/>
    <col min="11290" max="11291" width="6.625" style="3" customWidth="1"/>
    <col min="11292" max="11292" width="4.625" style="3" bestFit="1" customWidth="1"/>
    <col min="11293" max="11293" width="6.625" style="3" customWidth="1"/>
    <col min="11294" max="11520" width="9" style="3"/>
    <col min="11521" max="11521" width="1.5" style="3" customWidth="1"/>
    <col min="11522" max="11522" width="3" style="3" customWidth="1"/>
    <col min="11523" max="11523" width="3.75" style="3" customWidth="1"/>
    <col min="11524" max="11524" width="10.125" style="3" customWidth="1"/>
    <col min="11525" max="11525" width="0.5" style="3" customWidth="1"/>
    <col min="11526" max="11526" width="6.625" style="3" customWidth="1"/>
    <col min="11527" max="11527" width="5.375" style="3" customWidth="1"/>
    <col min="11528" max="11529" width="6.625" style="3" customWidth="1"/>
    <col min="11530" max="11530" width="5.375" style="3" customWidth="1"/>
    <col min="11531" max="11532" width="6.625" style="3" customWidth="1"/>
    <col min="11533" max="11533" width="5.25" style="3" customWidth="1"/>
    <col min="11534" max="11535" width="6.625" style="3" customWidth="1"/>
    <col min="11536" max="11536" width="6" style="3" customWidth="1"/>
    <col min="11537" max="11538" width="6.625" style="3" customWidth="1"/>
    <col min="11539" max="11539" width="5" style="3" customWidth="1"/>
    <col min="11540" max="11541" width="6.625" style="3" customWidth="1"/>
    <col min="11542" max="11542" width="7.5" style="3" customWidth="1"/>
    <col min="11543" max="11544" width="6.625" style="3" customWidth="1"/>
    <col min="11545" max="11545" width="4.625" style="3" bestFit="1" customWidth="1"/>
    <col min="11546" max="11547" width="6.625" style="3" customWidth="1"/>
    <col min="11548" max="11548" width="4.625" style="3" bestFit="1" customWidth="1"/>
    <col min="11549" max="11549" width="6.625" style="3" customWidth="1"/>
    <col min="11550" max="11776" width="9" style="3"/>
    <col min="11777" max="11777" width="1.5" style="3" customWidth="1"/>
    <col min="11778" max="11778" width="3" style="3" customWidth="1"/>
    <col min="11779" max="11779" width="3.75" style="3" customWidth="1"/>
    <col min="11780" max="11780" width="10.125" style="3" customWidth="1"/>
    <col min="11781" max="11781" width="0.5" style="3" customWidth="1"/>
    <col min="11782" max="11782" width="6.625" style="3" customWidth="1"/>
    <col min="11783" max="11783" width="5.375" style="3" customWidth="1"/>
    <col min="11784" max="11785" width="6.625" style="3" customWidth="1"/>
    <col min="11786" max="11786" width="5.375" style="3" customWidth="1"/>
    <col min="11787" max="11788" width="6.625" style="3" customWidth="1"/>
    <col min="11789" max="11789" width="5.25" style="3" customWidth="1"/>
    <col min="11790" max="11791" width="6.625" style="3" customWidth="1"/>
    <col min="11792" max="11792" width="6" style="3" customWidth="1"/>
    <col min="11793" max="11794" width="6.625" style="3" customWidth="1"/>
    <col min="11795" max="11795" width="5" style="3" customWidth="1"/>
    <col min="11796" max="11797" width="6.625" style="3" customWidth="1"/>
    <col min="11798" max="11798" width="7.5" style="3" customWidth="1"/>
    <col min="11799" max="11800" width="6.625" style="3" customWidth="1"/>
    <col min="11801" max="11801" width="4.625" style="3" bestFit="1" customWidth="1"/>
    <col min="11802" max="11803" width="6.625" style="3" customWidth="1"/>
    <col min="11804" max="11804" width="4.625" style="3" bestFit="1" customWidth="1"/>
    <col min="11805" max="11805" width="6.625" style="3" customWidth="1"/>
    <col min="11806" max="12032" width="9" style="3"/>
    <col min="12033" max="12033" width="1.5" style="3" customWidth="1"/>
    <col min="12034" max="12034" width="3" style="3" customWidth="1"/>
    <col min="12035" max="12035" width="3.75" style="3" customWidth="1"/>
    <col min="12036" max="12036" width="10.125" style="3" customWidth="1"/>
    <col min="12037" max="12037" width="0.5" style="3" customWidth="1"/>
    <col min="12038" max="12038" width="6.625" style="3" customWidth="1"/>
    <col min="12039" max="12039" width="5.375" style="3" customWidth="1"/>
    <col min="12040" max="12041" width="6.625" style="3" customWidth="1"/>
    <col min="12042" max="12042" width="5.375" style="3" customWidth="1"/>
    <col min="12043" max="12044" width="6.625" style="3" customWidth="1"/>
    <col min="12045" max="12045" width="5.25" style="3" customWidth="1"/>
    <col min="12046" max="12047" width="6.625" style="3" customWidth="1"/>
    <col min="12048" max="12048" width="6" style="3" customWidth="1"/>
    <col min="12049" max="12050" width="6.625" style="3" customWidth="1"/>
    <col min="12051" max="12051" width="5" style="3" customWidth="1"/>
    <col min="12052" max="12053" width="6.625" style="3" customWidth="1"/>
    <col min="12054" max="12054" width="7.5" style="3" customWidth="1"/>
    <col min="12055" max="12056" width="6.625" style="3" customWidth="1"/>
    <col min="12057" max="12057" width="4.625" style="3" bestFit="1" customWidth="1"/>
    <col min="12058" max="12059" width="6.625" style="3" customWidth="1"/>
    <col min="12060" max="12060" width="4.625" style="3" bestFit="1" customWidth="1"/>
    <col min="12061" max="12061" width="6.625" style="3" customWidth="1"/>
    <col min="12062" max="12288" width="9" style="3"/>
    <col min="12289" max="12289" width="1.5" style="3" customWidth="1"/>
    <col min="12290" max="12290" width="3" style="3" customWidth="1"/>
    <col min="12291" max="12291" width="3.75" style="3" customWidth="1"/>
    <col min="12292" max="12292" width="10.125" style="3" customWidth="1"/>
    <col min="12293" max="12293" width="0.5" style="3" customWidth="1"/>
    <col min="12294" max="12294" width="6.625" style="3" customWidth="1"/>
    <col min="12295" max="12295" width="5.375" style="3" customWidth="1"/>
    <col min="12296" max="12297" width="6.625" style="3" customWidth="1"/>
    <col min="12298" max="12298" width="5.375" style="3" customWidth="1"/>
    <col min="12299" max="12300" width="6.625" style="3" customWidth="1"/>
    <col min="12301" max="12301" width="5.25" style="3" customWidth="1"/>
    <col min="12302" max="12303" width="6.625" style="3" customWidth="1"/>
    <col min="12304" max="12304" width="6" style="3" customWidth="1"/>
    <col min="12305" max="12306" width="6.625" style="3" customWidth="1"/>
    <col min="12307" max="12307" width="5" style="3" customWidth="1"/>
    <col min="12308" max="12309" width="6.625" style="3" customWidth="1"/>
    <col min="12310" max="12310" width="7.5" style="3" customWidth="1"/>
    <col min="12311" max="12312" width="6.625" style="3" customWidth="1"/>
    <col min="12313" max="12313" width="4.625" style="3" bestFit="1" customWidth="1"/>
    <col min="12314" max="12315" width="6.625" style="3" customWidth="1"/>
    <col min="12316" max="12316" width="4.625" style="3" bestFit="1" customWidth="1"/>
    <col min="12317" max="12317" width="6.625" style="3" customWidth="1"/>
    <col min="12318" max="12544" width="9" style="3"/>
    <col min="12545" max="12545" width="1.5" style="3" customWidth="1"/>
    <col min="12546" max="12546" width="3" style="3" customWidth="1"/>
    <col min="12547" max="12547" width="3.75" style="3" customWidth="1"/>
    <col min="12548" max="12548" width="10.125" style="3" customWidth="1"/>
    <col min="12549" max="12549" width="0.5" style="3" customWidth="1"/>
    <col min="12550" max="12550" width="6.625" style="3" customWidth="1"/>
    <col min="12551" max="12551" width="5.375" style="3" customWidth="1"/>
    <col min="12552" max="12553" width="6.625" style="3" customWidth="1"/>
    <col min="12554" max="12554" width="5.375" style="3" customWidth="1"/>
    <col min="12555" max="12556" width="6.625" style="3" customWidth="1"/>
    <col min="12557" max="12557" width="5.25" style="3" customWidth="1"/>
    <col min="12558" max="12559" width="6.625" style="3" customWidth="1"/>
    <col min="12560" max="12560" width="6" style="3" customWidth="1"/>
    <col min="12561" max="12562" width="6.625" style="3" customWidth="1"/>
    <col min="12563" max="12563" width="5" style="3" customWidth="1"/>
    <col min="12564" max="12565" width="6.625" style="3" customWidth="1"/>
    <col min="12566" max="12566" width="7.5" style="3" customWidth="1"/>
    <col min="12567" max="12568" width="6.625" style="3" customWidth="1"/>
    <col min="12569" max="12569" width="4.625" style="3" bestFit="1" customWidth="1"/>
    <col min="12570" max="12571" width="6.625" style="3" customWidth="1"/>
    <col min="12572" max="12572" width="4.625" style="3" bestFit="1" customWidth="1"/>
    <col min="12573" max="12573" width="6.625" style="3" customWidth="1"/>
    <col min="12574" max="12800" width="9" style="3"/>
    <col min="12801" max="12801" width="1.5" style="3" customWidth="1"/>
    <col min="12802" max="12802" width="3" style="3" customWidth="1"/>
    <col min="12803" max="12803" width="3.75" style="3" customWidth="1"/>
    <col min="12804" max="12804" width="10.125" style="3" customWidth="1"/>
    <col min="12805" max="12805" width="0.5" style="3" customWidth="1"/>
    <col min="12806" max="12806" width="6.625" style="3" customWidth="1"/>
    <col min="12807" max="12807" width="5.375" style="3" customWidth="1"/>
    <col min="12808" max="12809" width="6.625" style="3" customWidth="1"/>
    <col min="12810" max="12810" width="5.375" style="3" customWidth="1"/>
    <col min="12811" max="12812" width="6.625" style="3" customWidth="1"/>
    <col min="12813" max="12813" width="5.25" style="3" customWidth="1"/>
    <col min="12814" max="12815" width="6.625" style="3" customWidth="1"/>
    <col min="12816" max="12816" width="6" style="3" customWidth="1"/>
    <col min="12817" max="12818" width="6.625" style="3" customWidth="1"/>
    <col min="12819" max="12819" width="5" style="3" customWidth="1"/>
    <col min="12820" max="12821" width="6.625" style="3" customWidth="1"/>
    <col min="12822" max="12822" width="7.5" style="3" customWidth="1"/>
    <col min="12823" max="12824" width="6.625" style="3" customWidth="1"/>
    <col min="12825" max="12825" width="4.625" style="3" bestFit="1" customWidth="1"/>
    <col min="12826" max="12827" width="6.625" style="3" customWidth="1"/>
    <col min="12828" max="12828" width="4.625" style="3" bestFit="1" customWidth="1"/>
    <col min="12829" max="12829" width="6.625" style="3" customWidth="1"/>
    <col min="12830" max="13056" width="9" style="3"/>
    <col min="13057" max="13057" width="1.5" style="3" customWidth="1"/>
    <col min="13058" max="13058" width="3" style="3" customWidth="1"/>
    <col min="13059" max="13059" width="3.75" style="3" customWidth="1"/>
    <col min="13060" max="13060" width="10.125" style="3" customWidth="1"/>
    <col min="13061" max="13061" width="0.5" style="3" customWidth="1"/>
    <col min="13062" max="13062" width="6.625" style="3" customWidth="1"/>
    <col min="13063" max="13063" width="5.375" style="3" customWidth="1"/>
    <col min="13064" max="13065" width="6.625" style="3" customWidth="1"/>
    <col min="13066" max="13066" width="5.375" style="3" customWidth="1"/>
    <col min="13067" max="13068" width="6.625" style="3" customWidth="1"/>
    <col min="13069" max="13069" width="5.25" style="3" customWidth="1"/>
    <col min="13070" max="13071" width="6.625" style="3" customWidth="1"/>
    <col min="13072" max="13072" width="6" style="3" customWidth="1"/>
    <col min="13073" max="13074" width="6.625" style="3" customWidth="1"/>
    <col min="13075" max="13075" width="5" style="3" customWidth="1"/>
    <col min="13076" max="13077" width="6.625" style="3" customWidth="1"/>
    <col min="13078" max="13078" width="7.5" style="3" customWidth="1"/>
    <col min="13079" max="13080" width="6.625" style="3" customWidth="1"/>
    <col min="13081" max="13081" width="4.625" style="3" bestFit="1" customWidth="1"/>
    <col min="13082" max="13083" width="6.625" style="3" customWidth="1"/>
    <col min="13084" max="13084" width="4.625" style="3" bestFit="1" customWidth="1"/>
    <col min="13085" max="13085" width="6.625" style="3" customWidth="1"/>
    <col min="13086" max="13312" width="9" style="3"/>
    <col min="13313" max="13313" width="1.5" style="3" customWidth="1"/>
    <col min="13314" max="13314" width="3" style="3" customWidth="1"/>
    <col min="13315" max="13315" width="3.75" style="3" customWidth="1"/>
    <col min="13316" max="13316" width="10.125" style="3" customWidth="1"/>
    <col min="13317" max="13317" width="0.5" style="3" customWidth="1"/>
    <col min="13318" max="13318" width="6.625" style="3" customWidth="1"/>
    <col min="13319" max="13319" width="5.375" style="3" customWidth="1"/>
    <col min="13320" max="13321" width="6.625" style="3" customWidth="1"/>
    <col min="13322" max="13322" width="5.375" style="3" customWidth="1"/>
    <col min="13323" max="13324" width="6.625" style="3" customWidth="1"/>
    <col min="13325" max="13325" width="5.25" style="3" customWidth="1"/>
    <col min="13326" max="13327" width="6.625" style="3" customWidth="1"/>
    <col min="13328" max="13328" width="6" style="3" customWidth="1"/>
    <col min="13329" max="13330" width="6.625" style="3" customWidth="1"/>
    <col min="13331" max="13331" width="5" style="3" customWidth="1"/>
    <col min="13332" max="13333" width="6.625" style="3" customWidth="1"/>
    <col min="13334" max="13334" width="7.5" style="3" customWidth="1"/>
    <col min="13335" max="13336" width="6.625" style="3" customWidth="1"/>
    <col min="13337" max="13337" width="4.625" style="3" bestFit="1" customWidth="1"/>
    <col min="13338" max="13339" width="6.625" style="3" customWidth="1"/>
    <col min="13340" max="13340" width="4.625" style="3" bestFit="1" customWidth="1"/>
    <col min="13341" max="13341" width="6.625" style="3" customWidth="1"/>
    <col min="13342" max="13568" width="9" style="3"/>
    <col min="13569" max="13569" width="1.5" style="3" customWidth="1"/>
    <col min="13570" max="13570" width="3" style="3" customWidth="1"/>
    <col min="13571" max="13571" width="3.75" style="3" customWidth="1"/>
    <col min="13572" max="13572" width="10.125" style="3" customWidth="1"/>
    <col min="13573" max="13573" width="0.5" style="3" customWidth="1"/>
    <col min="13574" max="13574" width="6.625" style="3" customWidth="1"/>
    <col min="13575" max="13575" width="5.375" style="3" customWidth="1"/>
    <col min="13576" max="13577" width="6.625" style="3" customWidth="1"/>
    <col min="13578" max="13578" width="5.375" style="3" customWidth="1"/>
    <col min="13579" max="13580" width="6.625" style="3" customWidth="1"/>
    <col min="13581" max="13581" width="5.25" style="3" customWidth="1"/>
    <col min="13582" max="13583" width="6.625" style="3" customWidth="1"/>
    <col min="13584" max="13584" width="6" style="3" customWidth="1"/>
    <col min="13585" max="13586" width="6.625" style="3" customWidth="1"/>
    <col min="13587" max="13587" width="5" style="3" customWidth="1"/>
    <col min="13588" max="13589" width="6.625" style="3" customWidth="1"/>
    <col min="13590" max="13590" width="7.5" style="3" customWidth="1"/>
    <col min="13591" max="13592" width="6.625" style="3" customWidth="1"/>
    <col min="13593" max="13593" width="4.625" style="3" bestFit="1" customWidth="1"/>
    <col min="13594" max="13595" width="6.625" style="3" customWidth="1"/>
    <col min="13596" max="13596" width="4.625" style="3" bestFit="1" customWidth="1"/>
    <col min="13597" max="13597" width="6.625" style="3" customWidth="1"/>
    <col min="13598" max="13824" width="9" style="3"/>
    <col min="13825" max="13825" width="1.5" style="3" customWidth="1"/>
    <col min="13826" max="13826" width="3" style="3" customWidth="1"/>
    <col min="13827" max="13827" width="3.75" style="3" customWidth="1"/>
    <col min="13828" max="13828" width="10.125" style="3" customWidth="1"/>
    <col min="13829" max="13829" width="0.5" style="3" customWidth="1"/>
    <col min="13830" max="13830" width="6.625" style="3" customWidth="1"/>
    <col min="13831" max="13831" width="5.375" style="3" customWidth="1"/>
    <col min="13832" max="13833" width="6.625" style="3" customWidth="1"/>
    <col min="13834" max="13834" width="5.375" style="3" customWidth="1"/>
    <col min="13835" max="13836" width="6.625" style="3" customWidth="1"/>
    <col min="13837" max="13837" width="5.25" style="3" customWidth="1"/>
    <col min="13838" max="13839" width="6.625" style="3" customWidth="1"/>
    <col min="13840" max="13840" width="6" style="3" customWidth="1"/>
    <col min="13841" max="13842" width="6.625" style="3" customWidth="1"/>
    <col min="13843" max="13843" width="5" style="3" customWidth="1"/>
    <col min="13844" max="13845" width="6.625" style="3" customWidth="1"/>
    <col min="13846" max="13846" width="7.5" style="3" customWidth="1"/>
    <col min="13847" max="13848" width="6.625" style="3" customWidth="1"/>
    <col min="13849" max="13849" width="4.625" style="3" bestFit="1" customWidth="1"/>
    <col min="13850" max="13851" width="6.625" style="3" customWidth="1"/>
    <col min="13852" max="13852" width="4.625" style="3" bestFit="1" customWidth="1"/>
    <col min="13853" max="13853" width="6.625" style="3" customWidth="1"/>
    <col min="13854" max="14080" width="9" style="3"/>
    <col min="14081" max="14081" width="1.5" style="3" customWidth="1"/>
    <col min="14082" max="14082" width="3" style="3" customWidth="1"/>
    <col min="14083" max="14083" width="3.75" style="3" customWidth="1"/>
    <col min="14084" max="14084" width="10.125" style="3" customWidth="1"/>
    <col min="14085" max="14085" width="0.5" style="3" customWidth="1"/>
    <col min="14086" max="14086" width="6.625" style="3" customWidth="1"/>
    <col min="14087" max="14087" width="5.375" style="3" customWidth="1"/>
    <col min="14088" max="14089" width="6.625" style="3" customWidth="1"/>
    <col min="14090" max="14090" width="5.375" style="3" customWidth="1"/>
    <col min="14091" max="14092" width="6.625" style="3" customWidth="1"/>
    <col min="14093" max="14093" width="5.25" style="3" customWidth="1"/>
    <col min="14094" max="14095" width="6.625" style="3" customWidth="1"/>
    <col min="14096" max="14096" width="6" style="3" customWidth="1"/>
    <col min="14097" max="14098" width="6.625" style="3" customWidth="1"/>
    <col min="14099" max="14099" width="5" style="3" customWidth="1"/>
    <col min="14100" max="14101" width="6.625" style="3" customWidth="1"/>
    <col min="14102" max="14102" width="7.5" style="3" customWidth="1"/>
    <col min="14103" max="14104" width="6.625" style="3" customWidth="1"/>
    <col min="14105" max="14105" width="4.625" style="3" bestFit="1" customWidth="1"/>
    <col min="14106" max="14107" width="6.625" style="3" customWidth="1"/>
    <col min="14108" max="14108" width="4.625" style="3" bestFit="1" customWidth="1"/>
    <col min="14109" max="14109" width="6.625" style="3" customWidth="1"/>
    <col min="14110" max="14336" width="9" style="3"/>
    <col min="14337" max="14337" width="1.5" style="3" customWidth="1"/>
    <col min="14338" max="14338" width="3" style="3" customWidth="1"/>
    <col min="14339" max="14339" width="3.75" style="3" customWidth="1"/>
    <col min="14340" max="14340" width="10.125" style="3" customWidth="1"/>
    <col min="14341" max="14341" width="0.5" style="3" customWidth="1"/>
    <col min="14342" max="14342" width="6.625" style="3" customWidth="1"/>
    <col min="14343" max="14343" width="5.375" style="3" customWidth="1"/>
    <col min="14344" max="14345" width="6.625" style="3" customWidth="1"/>
    <col min="14346" max="14346" width="5.375" style="3" customWidth="1"/>
    <col min="14347" max="14348" width="6.625" style="3" customWidth="1"/>
    <col min="14349" max="14349" width="5.25" style="3" customWidth="1"/>
    <col min="14350" max="14351" width="6.625" style="3" customWidth="1"/>
    <col min="14352" max="14352" width="6" style="3" customWidth="1"/>
    <col min="14353" max="14354" width="6.625" style="3" customWidth="1"/>
    <col min="14355" max="14355" width="5" style="3" customWidth="1"/>
    <col min="14356" max="14357" width="6.625" style="3" customWidth="1"/>
    <col min="14358" max="14358" width="7.5" style="3" customWidth="1"/>
    <col min="14359" max="14360" width="6.625" style="3" customWidth="1"/>
    <col min="14361" max="14361" width="4.625" style="3" bestFit="1" customWidth="1"/>
    <col min="14362" max="14363" width="6.625" style="3" customWidth="1"/>
    <col min="14364" max="14364" width="4.625" style="3" bestFit="1" customWidth="1"/>
    <col min="14365" max="14365" width="6.625" style="3" customWidth="1"/>
    <col min="14366" max="14592" width="9" style="3"/>
    <col min="14593" max="14593" width="1.5" style="3" customWidth="1"/>
    <col min="14594" max="14594" width="3" style="3" customWidth="1"/>
    <col min="14595" max="14595" width="3.75" style="3" customWidth="1"/>
    <col min="14596" max="14596" width="10.125" style="3" customWidth="1"/>
    <col min="14597" max="14597" width="0.5" style="3" customWidth="1"/>
    <col min="14598" max="14598" width="6.625" style="3" customWidth="1"/>
    <col min="14599" max="14599" width="5.375" style="3" customWidth="1"/>
    <col min="14600" max="14601" width="6.625" style="3" customWidth="1"/>
    <col min="14602" max="14602" width="5.375" style="3" customWidth="1"/>
    <col min="14603" max="14604" width="6.625" style="3" customWidth="1"/>
    <col min="14605" max="14605" width="5.25" style="3" customWidth="1"/>
    <col min="14606" max="14607" width="6.625" style="3" customWidth="1"/>
    <col min="14608" max="14608" width="6" style="3" customWidth="1"/>
    <col min="14609" max="14610" width="6.625" style="3" customWidth="1"/>
    <col min="14611" max="14611" width="5" style="3" customWidth="1"/>
    <col min="14612" max="14613" width="6.625" style="3" customWidth="1"/>
    <col min="14614" max="14614" width="7.5" style="3" customWidth="1"/>
    <col min="14615" max="14616" width="6.625" style="3" customWidth="1"/>
    <col min="14617" max="14617" width="4.625" style="3" bestFit="1" customWidth="1"/>
    <col min="14618" max="14619" width="6.625" style="3" customWidth="1"/>
    <col min="14620" max="14620" width="4.625" style="3" bestFit="1" customWidth="1"/>
    <col min="14621" max="14621" width="6.625" style="3" customWidth="1"/>
    <col min="14622" max="14848" width="9" style="3"/>
    <col min="14849" max="14849" width="1.5" style="3" customWidth="1"/>
    <col min="14850" max="14850" width="3" style="3" customWidth="1"/>
    <col min="14851" max="14851" width="3.75" style="3" customWidth="1"/>
    <col min="14852" max="14852" width="10.125" style="3" customWidth="1"/>
    <col min="14853" max="14853" width="0.5" style="3" customWidth="1"/>
    <col min="14854" max="14854" width="6.625" style="3" customWidth="1"/>
    <col min="14855" max="14855" width="5.375" style="3" customWidth="1"/>
    <col min="14856" max="14857" width="6.625" style="3" customWidth="1"/>
    <col min="14858" max="14858" width="5.375" style="3" customWidth="1"/>
    <col min="14859" max="14860" width="6.625" style="3" customWidth="1"/>
    <col min="14861" max="14861" width="5.25" style="3" customWidth="1"/>
    <col min="14862" max="14863" width="6.625" style="3" customWidth="1"/>
    <col min="14864" max="14864" width="6" style="3" customWidth="1"/>
    <col min="14865" max="14866" width="6.625" style="3" customWidth="1"/>
    <col min="14867" max="14867" width="5" style="3" customWidth="1"/>
    <col min="14868" max="14869" width="6.625" style="3" customWidth="1"/>
    <col min="14870" max="14870" width="7.5" style="3" customWidth="1"/>
    <col min="14871" max="14872" width="6.625" style="3" customWidth="1"/>
    <col min="14873" max="14873" width="4.625" style="3" bestFit="1" customWidth="1"/>
    <col min="14874" max="14875" width="6.625" style="3" customWidth="1"/>
    <col min="14876" max="14876" width="4.625" style="3" bestFit="1" customWidth="1"/>
    <col min="14877" max="14877" width="6.625" style="3" customWidth="1"/>
    <col min="14878" max="15104" width="9" style="3"/>
    <col min="15105" max="15105" width="1.5" style="3" customWidth="1"/>
    <col min="15106" max="15106" width="3" style="3" customWidth="1"/>
    <col min="15107" max="15107" width="3.75" style="3" customWidth="1"/>
    <col min="15108" max="15108" width="10.125" style="3" customWidth="1"/>
    <col min="15109" max="15109" width="0.5" style="3" customWidth="1"/>
    <col min="15110" max="15110" width="6.625" style="3" customWidth="1"/>
    <col min="15111" max="15111" width="5.375" style="3" customWidth="1"/>
    <col min="15112" max="15113" width="6.625" style="3" customWidth="1"/>
    <col min="15114" max="15114" width="5.375" style="3" customWidth="1"/>
    <col min="15115" max="15116" width="6.625" style="3" customWidth="1"/>
    <col min="15117" max="15117" width="5.25" style="3" customWidth="1"/>
    <col min="15118" max="15119" width="6.625" style="3" customWidth="1"/>
    <col min="15120" max="15120" width="6" style="3" customWidth="1"/>
    <col min="15121" max="15122" width="6.625" style="3" customWidth="1"/>
    <col min="15123" max="15123" width="5" style="3" customWidth="1"/>
    <col min="15124" max="15125" width="6.625" style="3" customWidth="1"/>
    <col min="15126" max="15126" width="7.5" style="3" customWidth="1"/>
    <col min="15127" max="15128" width="6.625" style="3" customWidth="1"/>
    <col min="15129" max="15129" width="4.625" style="3" bestFit="1" customWidth="1"/>
    <col min="15130" max="15131" width="6.625" style="3" customWidth="1"/>
    <col min="15132" max="15132" width="4.625" style="3" bestFit="1" customWidth="1"/>
    <col min="15133" max="15133" width="6.625" style="3" customWidth="1"/>
    <col min="15134" max="15360" width="9" style="3"/>
    <col min="15361" max="15361" width="1.5" style="3" customWidth="1"/>
    <col min="15362" max="15362" width="3" style="3" customWidth="1"/>
    <col min="15363" max="15363" width="3.75" style="3" customWidth="1"/>
    <col min="15364" max="15364" width="10.125" style="3" customWidth="1"/>
    <col min="15365" max="15365" width="0.5" style="3" customWidth="1"/>
    <col min="15366" max="15366" width="6.625" style="3" customWidth="1"/>
    <col min="15367" max="15367" width="5.375" style="3" customWidth="1"/>
    <col min="15368" max="15369" width="6.625" style="3" customWidth="1"/>
    <col min="15370" max="15370" width="5.375" style="3" customWidth="1"/>
    <col min="15371" max="15372" width="6.625" style="3" customWidth="1"/>
    <col min="15373" max="15373" width="5.25" style="3" customWidth="1"/>
    <col min="15374" max="15375" width="6.625" style="3" customWidth="1"/>
    <col min="15376" max="15376" width="6" style="3" customWidth="1"/>
    <col min="15377" max="15378" width="6.625" style="3" customWidth="1"/>
    <col min="15379" max="15379" width="5" style="3" customWidth="1"/>
    <col min="15380" max="15381" width="6.625" style="3" customWidth="1"/>
    <col min="15382" max="15382" width="7.5" style="3" customWidth="1"/>
    <col min="15383" max="15384" width="6.625" style="3" customWidth="1"/>
    <col min="15385" max="15385" width="4.625" style="3" bestFit="1" customWidth="1"/>
    <col min="15386" max="15387" width="6.625" style="3" customWidth="1"/>
    <col min="15388" max="15388" width="4.625" style="3" bestFit="1" customWidth="1"/>
    <col min="15389" max="15389" width="6.625" style="3" customWidth="1"/>
    <col min="15390" max="15616" width="9" style="3"/>
    <col min="15617" max="15617" width="1.5" style="3" customWidth="1"/>
    <col min="15618" max="15618" width="3" style="3" customWidth="1"/>
    <col min="15619" max="15619" width="3.75" style="3" customWidth="1"/>
    <col min="15620" max="15620" width="10.125" style="3" customWidth="1"/>
    <col min="15621" max="15621" width="0.5" style="3" customWidth="1"/>
    <col min="15622" max="15622" width="6.625" style="3" customWidth="1"/>
    <col min="15623" max="15623" width="5.375" style="3" customWidth="1"/>
    <col min="15624" max="15625" width="6.625" style="3" customWidth="1"/>
    <col min="15626" max="15626" width="5.375" style="3" customWidth="1"/>
    <col min="15627" max="15628" width="6.625" style="3" customWidth="1"/>
    <col min="15629" max="15629" width="5.25" style="3" customWidth="1"/>
    <col min="15630" max="15631" width="6.625" style="3" customWidth="1"/>
    <col min="15632" max="15632" width="6" style="3" customWidth="1"/>
    <col min="15633" max="15634" width="6.625" style="3" customWidth="1"/>
    <col min="15635" max="15635" width="5" style="3" customWidth="1"/>
    <col min="15636" max="15637" width="6.625" style="3" customWidth="1"/>
    <col min="15638" max="15638" width="7.5" style="3" customWidth="1"/>
    <col min="15639" max="15640" width="6.625" style="3" customWidth="1"/>
    <col min="15641" max="15641" width="4.625" style="3" bestFit="1" customWidth="1"/>
    <col min="15642" max="15643" width="6.625" style="3" customWidth="1"/>
    <col min="15644" max="15644" width="4.625" style="3" bestFit="1" customWidth="1"/>
    <col min="15645" max="15645" width="6.625" style="3" customWidth="1"/>
    <col min="15646" max="15872" width="9" style="3"/>
    <col min="15873" max="15873" width="1.5" style="3" customWidth="1"/>
    <col min="15874" max="15874" width="3" style="3" customWidth="1"/>
    <col min="15875" max="15875" width="3.75" style="3" customWidth="1"/>
    <col min="15876" max="15876" width="10.125" style="3" customWidth="1"/>
    <col min="15877" max="15877" width="0.5" style="3" customWidth="1"/>
    <col min="15878" max="15878" width="6.625" style="3" customWidth="1"/>
    <col min="15879" max="15879" width="5.375" style="3" customWidth="1"/>
    <col min="15880" max="15881" width="6.625" style="3" customWidth="1"/>
    <col min="15882" max="15882" width="5.375" style="3" customWidth="1"/>
    <col min="15883" max="15884" width="6.625" style="3" customWidth="1"/>
    <col min="15885" max="15885" width="5.25" style="3" customWidth="1"/>
    <col min="15886" max="15887" width="6.625" style="3" customWidth="1"/>
    <col min="15888" max="15888" width="6" style="3" customWidth="1"/>
    <col min="15889" max="15890" width="6.625" style="3" customWidth="1"/>
    <col min="15891" max="15891" width="5" style="3" customWidth="1"/>
    <col min="15892" max="15893" width="6.625" style="3" customWidth="1"/>
    <col min="15894" max="15894" width="7.5" style="3" customWidth="1"/>
    <col min="15895" max="15896" width="6.625" style="3" customWidth="1"/>
    <col min="15897" max="15897" width="4.625" style="3" bestFit="1" customWidth="1"/>
    <col min="15898" max="15899" width="6.625" style="3" customWidth="1"/>
    <col min="15900" max="15900" width="4.625" style="3" bestFit="1" customWidth="1"/>
    <col min="15901" max="15901" width="6.625" style="3" customWidth="1"/>
    <col min="15902" max="16128" width="9" style="3"/>
    <col min="16129" max="16129" width="1.5" style="3" customWidth="1"/>
    <col min="16130" max="16130" width="3" style="3" customWidth="1"/>
    <col min="16131" max="16131" width="3.75" style="3" customWidth="1"/>
    <col min="16132" max="16132" width="10.125" style="3" customWidth="1"/>
    <col min="16133" max="16133" width="0.5" style="3" customWidth="1"/>
    <col min="16134" max="16134" width="6.625" style="3" customWidth="1"/>
    <col min="16135" max="16135" width="5.375" style="3" customWidth="1"/>
    <col min="16136" max="16137" width="6.625" style="3" customWidth="1"/>
    <col min="16138" max="16138" width="5.375" style="3" customWidth="1"/>
    <col min="16139" max="16140" width="6.625" style="3" customWidth="1"/>
    <col min="16141" max="16141" width="5.25" style="3" customWidth="1"/>
    <col min="16142" max="16143" width="6.625" style="3" customWidth="1"/>
    <col min="16144" max="16144" width="6" style="3" customWidth="1"/>
    <col min="16145" max="16146" width="6.625" style="3" customWidth="1"/>
    <col min="16147" max="16147" width="5" style="3" customWidth="1"/>
    <col min="16148" max="16149" width="6.625" style="3" customWidth="1"/>
    <col min="16150" max="16150" width="7.5" style="3" customWidth="1"/>
    <col min="16151" max="16152" width="6.625" style="3" customWidth="1"/>
    <col min="16153" max="16153" width="4.625" style="3" bestFit="1" customWidth="1"/>
    <col min="16154" max="16155" width="6.625" style="3" customWidth="1"/>
    <col min="16156" max="16156" width="4.625" style="3" bestFit="1" customWidth="1"/>
    <col min="16157" max="16157" width="6.625" style="3" customWidth="1"/>
    <col min="16158" max="16384" width="9" style="3"/>
  </cols>
  <sheetData>
    <row r="1" spans="1:29" ht="12.2" customHeight="1" thickBot="1">
      <c r="AC1" s="2" t="s">
        <v>309</v>
      </c>
    </row>
    <row r="2" spans="1:29" ht="11.25" thickTop="1">
      <c r="A2" s="591" t="s">
        <v>376</v>
      </c>
      <c r="B2" s="591"/>
      <c r="C2" s="591"/>
      <c r="D2" s="591"/>
      <c r="E2" s="592"/>
      <c r="F2" s="463" t="s">
        <v>377</v>
      </c>
      <c r="G2" s="464"/>
      <c r="H2" s="465"/>
      <c r="I2" s="456" t="s">
        <v>378</v>
      </c>
      <c r="J2" s="456"/>
      <c r="K2" s="456"/>
      <c r="L2" s="456" t="s">
        <v>379</v>
      </c>
      <c r="M2" s="456"/>
      <c r="N2" s="463"/>
      <c r="O2" s="456" t="s">
        <v>380</v>
      </c>
      <c r="P2" s="456"/>
      <c r="Q2" s="456"/>
      <c r="R2" s="456" t="s">
        <v>381</v>
      </c>
      <c r="S2" s="456"/>
      <c r="T2" s="456"/>
      <c r="U2" s="456" t="s">
        <v>382</v>
      </c>
      <c r="V2" s="456"/>
      <c r="W2" s="456"/>
      <c r="X2" s="456" t="s">
        <v>383</v>
      </c>
      <c r="Y2" s="456"/>
      <c r="Z2" s="456"/>
      <c r="AA2" s="456" t="s">
        <v>384</v>
      </c>
      <c r="AB2" s="456"/>
      <c r="AC2" s="463"/>
    </row>
    <row r="3" spans="1:29" ht="26.25" customHeight="1">
      <c r="A3" s="593"/>
      <c r="B3" s="593"/>
      <c r="C3" s="593"/>
      <c r="D3" s="593"/>
      <c r="E3" s="594"/>
      <c r="F3" s="354" t="s">
        <v>163</v>
      </c>
      <c r="G3" s="354" t="s">
        <v>32</v>
      </c>
      <c r="H3" s="354" t="s">
        <v>314</v>
      </c>
      <c r="I3" s="354" t="s">
        <v>163</v>
      </c>
      <c r="J3" s="354" t="s">
        <v>32</v>
      </c>
      <c r="K3" s="354" t="s">
        <v>314</v>
      </c>
      <c r="L3" s="354" t="s">
        <v>163</v>
      </c>
      <c r="M3" s="354" t="s">
        <v>32</v>
      </c>
      <c r="N3" s="355" t="s">
        <v>314</v>
      </c>
      <c r="O3" s="354" t="s">
        <v>385</v>
      </c>
      <c r="P3" s="354" t="s">
        <v>32</v>
      </c>
      <c r="Q3" s="354" t="s">
        <v>314</v>
      </c>
      <c r="R3" s="354" t="s">
        <v>163</v>
      </c>
      <c r="S3" s="354" t="s">
        <v>32</v>
      </c>
      <c r="T3" s="354" t="s">
        <v>314</v>
      </c>
      <c r="U3" s="354" t="s">
        <v>163</v>
      </c>
      <c r="V3" s="354" t="s">
        <v>32</v>
      </c>
      <c r="W3" s="354" t="s">
        <v>314</v>
      </c>
      <c r="X3" s="354" t="s">
        <v>163</v>
      </c>
      <c r="Y3" s="354" t="s">
        <v>32</v>
      </c>
      <c r="Z3" s="354" t="s">
        <v>314</v>
      </c>
      <c r="AA3" s="354" t="s">
        <v>163</v>
      </c>
      <c r="AB3" s="354" t="s">
        <v>32</v>
      </c>
      <c r="AC3" s="355" t="s">
        <v>314</v>
      </c>
    </row>
    <row r="4" spans="1:29" s="179" customFormat="1">
      <c r="F4" s="356" t="s">
        <v>386</v>
      </c>
      <c r="G4" s="357" t="s">
        <v>146</v>
      </c>
      <c r="H4" s="357" t="s">
        <v>146</v>
      </c>
      <c r="I4" s="358" t="s">
        <v>386</v>
      </c>
      <c r="J4" s="358" t="s">
        <v>146</v>
      </c>
      <c r="K4" s="358" t="s">
        <v>146</v>
      </c>
      <c r="L4" s="358" t="s">
        <v>386</v>
      </c>
      <c r="M4" s="358" t="s">
        <v>146</v>
      </c>
      <c r="N4" s="358" t="s">
        <v>146</v>
      </c>
      <c r="O4" s="358" t="s">
        <v>386</v>
      </c>
      <c r="P4" s="358" t="s">
        <v>146</v>
      </c>
      <c r="Q4" s="358" t="s">
        <v>146</v>
      </c>
      <c r="R4" s="358" t="s">
        <v>386</v>
      </c>
      <c r="S4" s="358" t="s">
        <v>146</v>
      </c>
      <c r="T4" s="358" t="s">
        <v>146</v>
      </c>
      <c r="U4" s="358" t="s">
        <v>386</v>
      </c>
      <c r="V4" s="358" t="s">
        <v>146</v>
      </c>
      <c r="W4" s="358" t="s">
        <v>146</v>
      </c>
      <c r="X4" s="358" t="s">
        <v>386</v>
      </c>
      <c r="Y4" s="358" t="s">
        <v>146</v>
      </c>
      <c r="Z4" s="358" t="s">
        <v>146</v>
      </c>
      <c r="AA4" s="358" t="s">
        <v>386</v>
      </c>
      <c r="AB4" s="358" t="s">
        <v>146</v>
      </c>
      <c r="AC4" s="358" t="s">
        <v>146</v>
      </c>
    </row>
    <row r="5" spans="1:29" s="359" customFormat="1" ht="16.149999999999999" customHeight="1">
      <c r="A5" s="590" t="s">
        <v>94</v>
      </c>
      <c r="B5" s="590"/>
      <c r="C5" s="590"/>
      <c r="D5" s="590"/>
      <c r="F5" s="360">
        <v>21660</v>
      </c>
      <c r="G5" s="361">
        <v>142</v>
      </c>
      <c r="H5" s="361">
        <v>25062</v>
      </c>
      <c r="I5" s="361">
        <v>3911</v>
      </c>
      <c r="J5" s="361">
        <v>50</v>
      </c>
      <c r="K5" s="361">
        <v>3920</v>
      </c>
      <c r="L5" s="361">
        <v>5438</v>
      </c>
      <c r="M5" s="361">
        <v>17</v>
      </c>
      <c r="N5" s="361">
        <v>5206</v>
      </c>
      <c r="O5" s="362">
        <v>6233</v>
      </c>
      <c r="P5" s="362">
        <v>47</v>
      </c>
      <c r="Q5" s="362">
        <v>5578</v>
      </c>
      <c r="R5" s="362">
        <v>1521</v>
      </c>
      <c r="S5" s="362">
        <v>3</v>
      </c>
      <c r="T5" s="362">
        <v>1619</v>
      </c>
      <c r="U5" s="362">
        <v>7248</v>
      </c>
      <c r="V5" s="362">
        <v>65</v>
      </c>
      <c r="W5" s="362">
        <v>3960</v>
      </c>
      <c r="X5" s="362">
        <v>98</v>
      </c>
      <c r="Y5" s="362">
        <v>2</v>
      </c>
      <c r="Z5" s="362">
        <v>117</v>
      </c>
      <c r="AA5" s="362">
        <v>134</v>
      </c>
      <c r="AB5" s="362">
        <v>6</v>
      </c>
      <c r="AC5" s="362">
        <v>180</v>
      </c>
    </row>
    <row r="6" spans="1:29" s="359" customFormat="1" ht="16.149999999999999" customHeight="1">
      <c r="A6" s="590" t="s">
        <v>387</v>
      </c>
      <c r="B6" s="590"/>
      <c r="C6" s="590"/>
      <c r="D6" s="590"/>
      <c r="F6" s="360">
        <v>21098</v>
      </c>
      <c r="G6" s="361">
        <v>113</v>
      </c>
      <c r="H6" s="361">
        <v>24382</v>
      </c>
      <c r="I6" s="361">
        <v>3816</v>
      </c>
      <c r="J6" s="361">
        <v>56</v>
      </c>
      <c r="K6" s="361">
        <v>3814</v>
      </c>
      <c r="L6" s="361">
        <v>5405</v>
      </c>
      <c r="M6" s="361">
        <v>11</v>
      </c>
      <c r="N6" s="361">
        <v>5195</v>
      </c>
      <c r="O6" s="361">
        <v>5914</v>
      </c>
      <c r="P6" s="361">
        <v>27</v>
      </c>
      <c r="Q6" s="361">
        <v>5297</v>
      </c>
      <c r="R6" s="361">
        <v>1457</v>
      </c>
      <c r="S6" s="361">
        <v>3</v>
      </c>
      <c r="T6" s="361">
        <v>1538</v>
      </c>
      <c r="U6" s="361">
        <v>7057</v>
      </c>
      <c r="V6" s="361">
        <v>44</v>
      </c>
      <c r="W6" s="361">
        <v>3813</v>
      </c>
      <c r="X6" s="361">
        <v>105</v>
      </c>
      <c r="Y6" s="361">
        <v>6</v>
      </c>
      <c r="Z6" s="361">
        <v>133</v>
      </c>
      <c r="AA6" s="361">
        <v>139</v>
      </c>
      <c r="AB6" s="361">
        <v>2</v>
      </c>
      <c r="AC6" s="361">
        <v>174</v>
      </c>
    </row>
    <row r="7" spans="1:29" s="359" customFormat="1" ht="16.149999999999999" customHeight="1">
      <c r="A7" s="590" t="s">
        <v>388</v>
      </c>
      <c r="B7" s="590"/>
      <c r="C7" s="590"/>
      <c r="D7" s="590"/>
      <c r="F7" s="360">
        <v>21870</v>
      </c>
      <c r="G7" s="361">
        <v>115</v>
      </c>
      <c r="H7" s="361">
        <v>25644</v>
      </c>
      <c r="I7" s="361">
        <v>4053</v>
      </c>
      <c r="J7" s="361">
        <v>48</v>
      </c>
      <c r="K7" s="361">
        <v>4069</v>
      </c>
      <c r="L7" s="361">
        <v>5443</v>
      </c>
      <c r="M7" s="361">
        <v>12</v>
      </c>
      <c r="N7" s="361">
        <v>5192</v>
      </c>
      <c r="O7" s="361">
        <v>6125</v>
      </c>
      <c r="P7" s="361">
        <v>41</v>
      </c>
      <c r="Q7" s="361">
        <v>5506</v>
      </c>
      <c r="R7" s="361">
        <v>1580</v>
      </c>
      <c r="S7" s="361">
        <v>3</v>
      </c>
      <c r="T7" s="361">
        <v>1719</v>
      </c>
      <c r="U7" s="361">
        <v>7433</v>
      </c>
      <c r="V7" s="361">
        <v>49</v>
      </c>
      <c r="W7" s="361">
        <v>3938</v>
      </c>
      <c r="X7" s="361">
        <v>81</v>
      </c>
      <c r="Y7" s="361">
        <v>3</v>
      </c>
      <c r="Z7" s="361">
        <v>99</v>
      </c>
      <c r="AA7" s="361">
        <v>144</v>
      </c>
      <c r="AB7" s="361">
        <v>1</v>
      </c>
      <c r="AC7" s="361">
        <v>178</v>
      </c>
    </row>
    <row r="8" spans="1:29" s="359" customFormat="1" ht="6" customHeight="1">
      <c r="A8" s="363"/>
      <c r="B8" s="363"/>
      <c r="C8" s="363"/>
      <c r="D8" s="363"/>
      <c r="F8" s="360"/>
      <c r="G8" s="361"/>
      <c r="H8" s="361"/>
      <c r="I8" s="361"/>
      <c r="J8" s="361"/>
      <c r="K8" s="361"/>
      <c r="L8" s="361"/>
      <c r="M8" s="361"/>
      <c r="N8" s="361"/>
      <c r="O8" s="361"/>
      <c r="P8" s="361"/>
      <c r="Q8" s="361"/>
      <c r="R8" s="361"/>
      <c r="S8" s="361"/>
      <c r="T8" s="361"/>
      <c r="U8" s="361"/>
      <c r="V8" s="361"/>
      <c r="W8" s="361"/>
      <c r="X8" s="361"/>
      <c r="Y8" s="361"/>
      <c r="Z8" s="361"/>
      <c r="AA8" s="361"/>
      <c r="AB8" s="361"/>
      <c r="AC8" s="361"/>
    </row>
    <row r="9" spans="1:29" ht="16.149999999999999" customHeight="1">
      <c r="A9" s="585" t="s">
        <v>389</v>
      </c>
      <c r="B9" s="585"/>
      <c r="C9" s="585"/>
      <c r="D9" s="585"/>
      <c r="E9" s="364"/>
      <c r="F9" s="360">
        <v>4000</v>
      </c>
      <c r="G9" s="361">
        <v>42</v>
      </c>
      <c r="H9" s="361">
        <v>4066</v>
      </c>
      <c r="I9" s="361">
        <v>4000</v>
      </c>
      <c r="J9" s="361">
        <v>42</v>
      </c>
      <c r="K9" s="361">
        <v>4016</v>
      </c>
      <c r="L9" s="361">
        <v>327</v>
      </c>
      <c r="M9" s="361">
        <v>0</v>
      </c>
      <c r="N9" s="362">
        <v>8</v>
      </c>
      <c r="O9" s="362">
        <v>293</v>
      </c>
      <c r="P9" s="361">
        <v>0</v>
      </c>
      <c r="Q9" s="361">
        <v>32</v>
      </c>
      <c r="R9" s="361">
        <v>485</v>
      </c>
      <c r="S9" s="361">
        <v>0</v>
      </c>
      <c r="T9" s="361">
        <v>468</v>
      </c>
      <c r="U9" s="361">
        <v>1902</v>
      </c>
      <c r="V9" s="361">
        <v>31</v>
      </c>
      <c r="W9" s="361">
        <v>1183</v>
      </c>
      <c r="X9" s="361">
        <v>5</v>
      </c>
      <c r="Y9" s="361">
        <v>0</v>
      </c>
      <c r="Z9" s="361">
        <v>6</v>
      </c>
      <c r="AA9" s="361">
        <v>10</v>
      </c>
      <c r="AB9" s="361">
        <v>1</v>
      </c>
      <c r="AC9" s="361">
        <v>9</v>
      </c>
    </row>
    <row r="10" spans="1:29" ht="11.1" customHeight="1">
      <c r="A10" s="258"/>
      <c r="B10" s="586" t="s">
        <v>390</v>
      </c>
      <c r="C10" s="586"/>
      <c r="D10" s="586"/>
      <c r="E10" s="364"/>
      <c r="F10" s="433">
        <v>449</v>
      </c>
      <c r="G10" s="434">
        <v>1</v>
      </c>
      <c r="H10" s="434">
        <v>452</v>
      </c>
      <c r="I10" s="435">
        <v>449</v>
      </c>
      <c r="J10" s="435">
        <v>1</v>
      </c>
      <c r="K10" s="435">
        <v>450</v>
      </c>
      <c r="L10" s="435">
        <v>86</v>
      </c>
      <c r="M10" s="434">
        <v>0</v>
      </c>
      <c r="N10" s="435">
        <v>2</v>
      </c>
      <c r="O10" s="435">
        <v>17</v>
      </c>
      <c r="P10" s="435">
        <v>0</v>
      </c>
      <c r="Q10" s="435">
        <v>0</v>
      </c>
      <c r="R10" s="435">
        <v>55</v>
      </c>
      <c r="S10" s="435">
        <v>0</v>
      </c>
      <c r="T10" s="435">
        <v>44</v>
      </c>
      <c r="U10" s="435">
        <v>175</v>
      </c>
      <c r="V10" s="435">
        <v>1</v>
      </c>
      <c r="W10" s="435">
        <v>104</v>
      </c>
      <c r="X10" s="435">
        <v>1</v>
      </c>
      <c r="Y10" s="435">
        <v>0</v>
      </c>
      <c r="Z10" s="435">
        <v>1</v>
      </c>
      <c r="AA10" s="435">
        <v>3</v>
      </c>
      <c r="AB10" s="435">
        <v>0</v>
      </c>
      <c r="AC10" s="435">
        <v>3</v>
      </c>
    </row>
    <row r="11" spans="1:29" ht="11.1" customHeight="1">
      <c r="A11" s="258"/>
      <c r="B11" s="586" t="s">
        <v>391</v>
      </c>
      <c r="C11" s="586"/>
      <c r="D11" s="586"/>
      <c r="E11" s="364"/>
      <c r="F11" s="433">
        <v>488</v>
      </c>
      <c r="G11" s="434">
        <v>1</v>
      </c>
      <c r="H11" s="434">
        <v>498</v>
      </c>
      <c r="I11" s="435">
        <v>488</v>
      </c>
      <c r="J11" s="435">
        <v>1</v>
      </c>
      <c r="K11" s="435">
        <v>495</v>
      </c>
      <c r="L11" s="435">
        <v>74</v>
      </c>
      <c r="M11" s="434">
        <v>0</v>
      </c>
      <c r="N11" s="435">
        <v>1</v>
      </c>
      <c r="O11" s="435">
        <v>36</v>
      </c>
      <c r="P11" s="435">
        <v>0</v>
      </c>
      <c r="Q11" s="435">
        <v>2</v>
      </c>
      <c r="R11" s="435">
        <v>36</v>
      </c>
      <c r="S11" s="435">
        <v>0</v>
      </c>
      <c r="T11" s="435">
        <v>29</v>
      </c>
      <c r="U11" s="435">
        <v>214</v>
      </c>
      <c r="V11" s="435">
        <v>0</v>
      </c>
      <c r="W11" s="435">
        <v>130</v>
      </c>
      <c r="X11" s="435">
        <v>1</v>
      </c>
      <c r="Y11" s="435">
        <v>0</v>
      </c>
      <c r="Z11" s="435">
        <v>2</v>
      </c>
      <c r="AA11" s="435">
        <v>3</v>
      </c>
      <c r="AB11" s="435">
        <v>0</v>
      </c>
      <c r="AC11" s="435">
        <v>3</v>
      </c>
    </row>
    <row r="12" spans="1:29" ht="11.1" customHeight="1">
      <c r="A12" s="258"/>
      <c r="B12" s="586" t="s">
        <v>392</v>
      </c>
      <c r="C12" s="586"/>
      <c r="D12" s="586"/>
      <c r="E12" s="364"/>
      <c r="F12" s="433">
        <v>1630</v>
      </c>
      <c r="G12" s="434">
        <v>8</v>
      </c>
      <c r="H12" s="434">
        <v>1667</v>
      </c>
      <c r="I12" s="435">
        <v>1630</v>
      </c>
      <c r="J12" s="435">
        <v>8</v>
      </c>
      <c r="K12" s="435">
        <v>1657</v>
      </c>
      <c r="L12" s="435">
        <v>42</v>
      </c>
      <c r="M12" s="434">
        <v>0</v>
      </c>
      <c r="N12" s="435">
        <v>1</v>
      </c>
      <c r="O12" s="435">
        <v>97</v>
      </c>
      <c r="P12" s="435">
        <v>0</v>
      </c>
      <c r="Q12" s="435">
        <v>7</v>
      </c>
      <c r="R12" s="435">
        <v>175</v>
      </c>
      <c r="S12" s="435">
        <v>0</v>
      </c>
      <c r="T12" s="435">
        <v>175</v>
      </c>
      <c r="U12" s="435">
        <v>812</v>
      </c>
      <c r="V12" s="435">
        <v>7</v>
      </c>
      <c r="W12" s="435">
        <v>503</v>
      </c>
      <c r="X12" s="435">
        <v>2</v>
      </c>
      <c r="Y12" s="435">
        <v>0</v>
      </c>
      <c r="Z12" s="435">
        <v>2</v>
      </c>
      <c r="AA12" s="435">
        <v>2</v>
      </c>
      <c r="AB12" s="435">
        <v>0</v>
      </c>
      <c r="AC12" s="435">
        <v>2</v>
      </c>
    </row>
    <row r="13" spans="1:29" ht="11.1" customHeight="1">
      <c r="A13" s="258"/>
      <c r="B13" s="586" t="s">
        <v>393</v>
      </c>
      <c r="C13" s="586"/>
      <c r="D13" s="586"/>
      <c r="E13" s="364"/>
      <c r="F13" s="433">
        <v>122</v>
      </c>
      <c r="G13" s="434">
        <v>1</v>
      </c>
      <c r="H13" s="434">
        <v>123</v>
      </c>
      <c r="I13" s="435">
        <v>122</v>
      </c>
      <c r="J13" s="435">
        <v>1</v>
      </c>
      <c r="K13" s="435">
        <v>123</v>
      </c>
      <c r="L13" s="435">
        <v>4</v>
      </c>
      <c r="M13" s="434">
        <v>0</v>
      </c>
      <c r="N13" s="435">
        <v>0</v>
      </c>
      <c r="O13" s="435">
        <v>8</v>
      </c>
      <c r="P13" s="435">
        <v>0</v>
      </c>
      <c r="Q13" s="435">
        <v>0</v>
      </c>
      <c r="R13" s="435">
        <v>18</v>
      </c>
      <c r="S13" s="435">
        <v>0</v>
      </c>
      <c r="T13" s="435">
        <v>18</v>
      </c>
      <c r="U13" s="435">
        <v>56</v>
      </c>
      <c r="V13" s="435">
        <v>1</v>
      </c>
      <c r="W13" s="435">
        <v>32</v>
      </c>
      <c r="X13" s="435">
        <v>0</v>
      </c>
      <c r="Y13" s="435">
        <v>0</v>
      </c>
      <c r="Z13" s="435">
        <v>0</v>
      </c>
      <c r="AA13" s="435">
        <v>0</v>
      </c>
      <c r="AB13" s="435">
        <v>0</v>
      </c>
      <c r="AC13" s="435">
        <v>0</v>
      </c>
    </row>
    <row r="14" spans="1:29" ht="11.1" customHeight="1">
      <c r="A14" s="258"/>
      <c r="B14" s="586" t="s">
        <v>394</v>
      </c>
      <c r="C14" s="586"/>
      <c r="D14" s="586"/>
      <c r="E14" s="364"/>
      <c r="F14" s="433">
        <v>5</v>
      </c>
      <c r="G14" s="434">
        <v>3</v>
      </c>
      <c r="H14" s="434">
        <v>3</v>
      </c>
      <c r="I14" s="435">
        <v>5</v>
      </c>
      <c r="J14" s="435">
        <v>3</v>
      </c>
      <c r="K14" s="435">
        <v>2</v>
      </c>
      <c r="L14" s="435">
        <v>0</v>
      </c>
      <c r="M14" s="434">
        <v>0</v>
      </c>
      <c r="N14" s="435">
        <v>0</v>
      </c>
      <c r="O14" s="435">
        <v>1</v>
      </c>
      <c r="P14" s="435">
        <v>0</v>
      </c>
      <c r="Q14" s="435">
        <v>1</v>
      </c>
      <c r="R14" s="435">
        <v>0</v>
      </c>
      <c r="S14" s="435">
        <v>0</v>
      </c>
      <c r="T14" s="435">
        <v>0</v>
      </c>
      <c r="U14" s="435">
        <v>4</v>
      </c>
      <c r="V14" s="435">
        <v>3</v>
      </c>
      <c r="W14" s="435">
        <v>1</v>
      </c>
      <c r="X14" s="435">
        <v>0</v>
      </c>
      <c r="Y14" s="435">
        <v>0</v>
      </c>
      <c r="Z14" s="435">
        <v>0</v>
      </c>
      <c r="AA14" s="435">
        <v>0</v>
      </c>
      <c r="AB14" s="435">
        <v>0</v>
      </c>
      <c r="AC14" s="435">
        <v>0</v>
      </c>
    </row>
    <row r="15" spans="1:29" ht="11.1" customHeight="1">
      <c r="A15" s="258"/>
      <c r="B15" s="586" t="s">
        <v>395</v>
      </c>
      <c r="C15" s="586"/>
      <c r="D15" s="586"/>
      <c r="E15" s="364"/>
      <c r="F15" s="433">
        <v>701</v>
      </c>
      <c r="G15" s="434">
        <v>14</v>
      </c>
      <c r="H15" s="434">
        <v>714</v>
      </c>
      <c r="I15" s="435">
        <v>701</v>
      </c>
      <c r="J15" s="435">
        <v>14</v>
      </c>
      <c r="K15" s="435">
        <v>695</v>
      </c>
      <c r="L15" s="435">
        <v>38</v>
      </c>
      <c r="M15" s="434">
        <v>0</v>
      </c>
      <c r="N15" s="435">
        <v>0</v>
      </c>
      <c r="O15" s="435">
        <v>103</v>
      </c>
      <c r="P15" s="435">
        <v>0</v>
      </c>
      <c r="Q15" s="435">
        <v>19</v>
      </c>
      <c r="R15" s="435">
        <v>135</v>
      </c>
      <c r="S15" s="435">
        <v>0</v>
      </c>
      <c r="T15" s="435">
        <v>139</v>
      </c>
      <c r="U15" s="435">
        <v>358</v>
      </c>
      <c r="V15" s="435">
        <v>11</v>
      </c>
      <c r="W15" s="435">
        <v>245</v>
      </c>
      <c r="X15" s="435">
        <v>0</v>
      </c>
      <c r="Y15" s="435">
        <v>0</v>
      </c>
      <c r="Z15" s="435">
        <v>0</v>
      </c>
      <c r="AA15" s="435">
        <v>1</v>
      </c>
      <c r="AB15" s="435">
        <v>1</v>
      </c>
      <c r="AC15" s="435">
        <v>0</v>
      </c>
    </row>
    <row r="16" spans="1:29" ht="11.1" customHeight="1">
      <c r="A16" s="258"/>
      <c r="B16" s="586" t="s">
        <v>396</v>
      </c>
      <c r="C16" s="586"/>
      <c r="D16" s="586"/>
      <c r="E16" s="364"/>
      <c r="F16" s="433">
        <v>21</v>
      </c>
      <c r="G16" s="434">
        <v>0</v>
      </c>
      <c r="H16" s="434">
        <v>21</v>
      </c>
      <c r="I16" s="435">
        <v>21</v>
      </c>
      <c r="J16" s="435">
        <v>0</v>
      </c>
      <c r="K16" s="435">
        <v>21</v>
      </c>
      <c r="L16" s="435">
        <v>1</v>
      </c>
      <c r="M16" s="434">
        <v>0</v>
      </c>
      <c r="N16" s="435">
        <v>0</v>
      </c>
      <c r="O16" s="435">
        <v>1</v>
      </c>
      <c r="P16" s="435">
        <v>0</v>
      </c>
      <c r="Q16" s="435">
        <v>0</v>
      </c>
      <c r="R16" s="435">
        <v>17</v>
      </c>
      <c r="S16" s="435">
        <v>0</v>
      </c>
      <c r="T16" s="435">
        <v>17</v>
      </c>
      <c r="U16" s="435">
        <v>3</v>
      </c>
      <c r="V16" s="435">
        <v>0</v>
      </c>
      <c r="W16" s="435">
        <v>0</v>
      </c>
      <c r="X16" s="435">
        <v>0</v>
      </c>
      <c r="Y16" s="435">
        <v>0</v>
      </c>
      <c r="Z16" s="435">
        <v>0</v>
      </c>
      <c r="AA16" s="435">
        <v>0</v>
      </c>
      <c r="AB16" s="435">
        <v>0</v>
      </c>
      <c r="AC16" s="435">
        <v>0</v>
      </c>
    </row>
    <row r="17" spans="1:29" ht="11.1" customHeight="1">
      <c r="A17" s="258"/>
      <c r="B17" s="586" t="s">
        <v>397</v>
      </c>
      <c r="C17" s="586"/>
      <c r="D17" s="586"/>
      <c r="E17" s="364"/>
      <c r="F17" s="433">
        <v>54</v>
      </c>
      <c r="G17" s="434">
        <v>1</v>
      </c>
      <c r="H17" s="434">
        <v>54</v>
      </c>
      <c r="I17" s="435">
        <v>54</v>
      </c>
      <c r="J17" s="435">
        <v>1</v>
      </c>
      <c r="K17" s="435">
        <v>50</v>
      </c>
      <c r="L17" s="435">
        <v>2</v>
      </c>
      <c r="M17" s="434">
        <v>0</v>
      </c>
      <c r="N17" s="435">
        <v>2</v>
      </c>
      <c r="O17" s="435">
        <v>1</v>
      </c>
      <c r="P17" s="435">
        <v>0</v>
      </c>
      <c r="Q17" s="435">
        <v>0</v>
      </c>
      <c r="R17" s="435">
        <v>0</v>
      </c>
      <c r="S17" s="435">
        <v>0</v>
      </c>
      <c r="T17" s="435">
        <v>0</v>
      </c>
      <c r="U17" s="435">
        <v>28</v>
      </c>
      <c r="V17" s="435">
        <v>1</v>
      </c>
      <c r="W17" s="435">
        <v>18</v>
      </c>
      <c r="X17" s="435">
        <v>1</v>
      </c>
      <c r="Y17" s="435">
        <v>0</v>
      </c>
      <c r="Z17" s="435">
        <v>1</v>
      </c>
      <c r="AA17" s="435">
        <v>0</v>
      </c>
      <c r="AB17" s="435">
        <v>0</v>
      </c>
      <c r="AC17" s="435">
        <v>0</v>
      </c>
    </row>
    <row r="18" spans="1:29" ht="11.1" customHeight="1">
      <c r="A18" s="258"/>
      <c r="B18" s="586" t="s">
        <v>398</v>
      </c>
      <c r="C18" s="586"/>
      <c r="D18" s="586"/>
      <c r="E18" s="364"/>
      <c r="F18" s="433">
        <v>48</v>
      </c>
      <c r="G18" s="434">
        <v>1</v>
      </c>
      <c r="H18" s="434">
        <v>48</v>
      </c>
      <c r="I18" s="435">
        <v>48</v>
      </c>
      <c r="J18" s="435">
        <v>1</v>
      </c>
      <c r="K18" s="435">
        <v>48</v>
      </c>
      <c r="L18" s="435">
        <v>3</v>
      </c>
      <c r="M18" s="434">
        <v>0</v>
      </c>
      <c r="N18" s="435">
        <v>0</v>
      </c>
      <c r="O18" s="435">
        <v>1</v>
      </c>
      <c r="P18" s="435">
        <v>0</v>
      </c>
      <c r="Q18" s="435">
        <v>0</v>
      </c>
      <c r="R18" s="435">
        <v>2</v>
      </c>
      <c r="S18" s="435">
        <v>0</v>
      </c>
      <c r="T18" s="435">
        <v>1</v>
      </c>
      <c r="U18" s="435">
        <v>20</v>
      </c>
      <c r="V18" s="435">
        <v>1</v>
      </c>
      <c r="W18" s="435">
        <v>9</v>
      </c>
      <c r="X18" s="435">
        <v>0</v>
      </c>
      <c r="Y18" s="435">
        <v>0</v>
      </c>
      <c r="Z18" s="435">
        <v>0</v>
      </c>
      <c r="AA18" s="435">
        <v>1</v>
      </c>
      <c r="AB18" s="435">
        <v>0</v>
      </c>
      <c r="AC18" s="435">
        <v>1</v>
      </c>
    </row>
    <row r="19" spans="1:29" ht="11.1" customHeight="1">
      <c r="A19" s="258"/>
      <c r="B19" s="586" t="s">
        <v>399</v>
      </c>
      <c r="C19" s="586"/>
      <c r="D19" s="586"/>
      <c r="E19" s="364"/>
      <c r="F19" s="433">
        <v>26</v>
      </c>
      <c r="G19" s="434">
        <v>8</v>
      </c>
      <c r="H19" s="434">
        <v>18</v>
      </c>
      <c r="I19" s="435">
        <v>26</v>
      </c>
      <c r="J19" s="435">
        <v>8</v>
      </c>
      <c r="K19" s="435">
        <v>18</v>
      </c>
      <c r="L19" s="435">
        <v>1</v>
      </c>
      <c r="M19" s="434">
        <v>0</v>
      </c>
      <c r="N19" s="435">
        <v>0</v>
      </c>
      <c r="O19" s="435">
        <v>1</v>
      </c>
      <c r="P19" s="435">
        <v>0</v>
      </c>
      <c r="Q19" s="435">
        <v>0</v>
      </c>
      <c r="R19" s="435">
        <v>1</v>
      </c>
      <c r="S19" s="435">
        <v>0</v>
      </c>
      <c r="T19" s="435">
        <v>1</v>
      </c>
      <c r="U19" s="435">
        <v>10</v>
      </c>
      <c r="V19" s="435">
        <v>3</v>
      </c>
      <c r="W19" s="435">
        <v>5</v>
      </c>
      <c r="X19" s="435">
        <v>0</v>
      </c>
      <c r="Y19" s="435">
        <v>0</v>
      </c>
      <c r="Z19" s="435">
        <v>0</v>
      </c>
      <c r="AA19" s="435">
        <v>0</v>
      </c>
      <c r="AB19" s="435">
        <v>0</v>
      </c>
      <c r="AC19" s="435">
        <v>0</v>
      </c>
    </row>
    <row r="20" spans="1:29" ht="11.1" customHeight="1">
      <c r="A20" s="258"/>
      <c r="B20" s="586" t="s">
        <v>19</v>
      </c>
      <c r="C20" s="586"/>
      <c r="D20" s="586"/>
      <c r="E20" s="364"/>
      <c r="F20" s="433">
        <v>456</v>
      </c>
      <c r="G20" s="434">
        <v>4</v>
      </c>
      <c r="H20" s="434">
        <v>468</v>
      </c>
      <c r="I20" s="435">
        <v>456</v>
      </c>
      <c r="J20" s="435">
        <v>4</v>
      </c>
      <c r="K20" s="435">
        <v>457</v>
      </c>
      <c r="L20" s="435">
        <v>76</v>
      </c>
      <c r="M20" s="434">
        <v>0</v>
      </c>
      <c r="N20" s="435">
        <v>2</v>
      </c>
      <c r="O20" s="435">
        <v>27</v>
      </c>
      <c r="P20" s="435">
        <v>0</v>
      </c>
      <c r="Q20" s="435">
        <v>3</v>
      </c>
      <c r="R20" s="435">
        <v>46</v>
      </c>
      <c r="S20" s="435">
        <v>0</v>
      </c>
      <c r="T20" s="435">
        <v>44</v>
      </c>
      <c r="U20" s="435">
        <v>222</v>
      </c>
      <c r="V20" s="435">
        <v>3</v>
      </c>
      <c r="W20" s="435">
        <v>136</v>
      </c>
      <c r="X20" s="435">
        <v>0</v>
      </c>
      <c r="Y20" s="435">
        <v>0</v>
      </c>
      <c r="Z20" s="435">
        <v>0</v>
      </c>
      <c r="AA20" s="435">
        <v>0</v>
      </c>
      <c r="AB20" s="435">
        <v>0</v>
      </c>
      <c r="AC20" s="435">
        <v>0</v>
      </c>
    </row>
    <row r="21" spans="1:29" ht="16.149999999999999" customHeight="1">
      <c r="A21" s="585" t="s">
        <v>400</v>
      </c>
      <c r="B21" s="585"/>
      <c r="C21" s="585"/>
      <c r="D21" s="585"/>
      <c r="E21" s="364"/>
      <c r="F21" s="360">
        <v>16867</v>
      </c>
      <c r="G21" s="361">
        <v>41</v>
      </c>
      <c r="H21" s="361">
        <v>20500</v>
      </c>
      <c r="I21" s="361">
        <v>24</v>
      </c>
      <c r="J21" s="361">
        <v>1</v>
      </c>
      <c r="K21" s="361">
        <v>28</v>
      </c>
      <c r="L21" s="361">
        <v>4882</v>
      </c>
      <c r="M21" s="361">
        <v>8</v>
      </c>
      <c r="N21" s="436">
        <v>4955</v>
      </c>
      <c r="O21" s="361">
        <v>5441</v>
      </c>
      <c r="P21" s="361">
        <v>25</v>
      </c>
      <c r="Q21" s="361">
        <v>5087</v>
      </c>
      <c r="R21" s="361">
        <v>1069</v>
      </c>
      <c r="S21" s="361">
        <v>1</v>
      </c>
      <c r="T21" s="361">
        <v>1222</v>
      </c>
      <c r="U21" s="361">
        <v>5188</v>
      </c>
      <c r="V21" s="361">
        <v>7</v>
      </c>
      <c r="W21" s="361">
        <v>2443</v>
      </c>
      <c r="X21" s="361">
        <v>55</v>
      </c>
      <c r="Y21" s="361">
        <v>0</v>
      </c>
      <c r="Z21" s="361">
        <v>74</v>
      </c>
      <c r="AA21" s="361">
        <v>120</v>
      </c>
      <c r="AB21" s="361">
        <v>0</v>
      </c>
      <c r="AC21" s="361">
        <v>154</v>
      </c>
    </row>
    <row r="22" spans="1:29" ht="11.1" customHeight="1">
      <c r="A22" s="258"/>
      <c r="B22" s="586" t="s">
        <v>401</v>
      </c>
      <c r="C22" s="586"/>
      <c r="D22" s="586"/>
      <c r="E22" s="364"/>
      <c r="F22" s="433">
        <v>435</v>
      </c>
      <c r="G22" s="434">
        <v>4</v>
      </c>
      <c r="H22" s="434">
        <v>583</v>
      </c>
      <c r="I22" s="435">
        <v>1</v>
      </c>
      <c r="J22" s="435">
        <v>0</v>
      </c>
      <c r="K22" s="435">
        <v>2</v>
      </c>
      <c r="L22" s="435">
        <v>112</v>
      </c>
      <c r="M22" s="435">
        <v>0</v>
      </c>
      <c r="N22" s="434">
        <v>115</v>
      </c>
      <c r="O22" s="435">
        <v>148</v>
      </c>
      <c r="P22" s="435">
        <v>2</v>
      </c>
      <c r="Q22" s="435">
        <v>137</v>
      </c>
      <c r="R22" s="435">
        <v>40</v>
      </c>
      <c r="S22" s="435">
        <v>0</v>
      </c>
      <c r="T22" s="435">
        <v>40</v>
      </c>
      <c r="U22" s="435">
        <v>124</v>
      </c>
      <c r="V22" s="435">
        <v>1</v>
      </c>
      <c r="W22" s="435">
        <v>85</v>
      </c>
      <c r="X22" s="435">
        <v>6</v>
      </c>
      <c r="Y22" s="435">
        <v>0</v>
      </c>
      <c r="Z22" s="435">
        <v>12</v>
      </c>
      <c r="AA22" s="435">
        <v>6</v>
      </c>
      <c r="AB22" s="435">
        <v>0</v>
      </c>
      <c r="AC22" s="435">
        <v>9</v>
      </c>
    </row>
    <row r="23" spans="1:29" ht="11.1" customHeight="1">
      <c r="A23" s="258"/>
      <c r="B23" s="587" t="s">
        <v>402</v>
      </c>
      <c r="C23" s="587"/>
      <c r="D23" s="258" t="s">
        <v>403</v>
      </c>
      <c r="E23" s="364"/>
      <c r="F23" s="433">
        <v>482</v>
      </c>
      <c r="G23" s="434">
        <v>4</v>
      </c>
      <c r="H23" s="434">
        <v>693</v>
      </c>
      <c r="I23" s="435">
        <v>0</v>
      </c>
      <c r="J23" s="435">
        <v>0</v>
      </c>
      <c r="K23" s="435">
        <v>0</v>
      </c>
      <c r="L23" s="435">
        <v>66</v>
      </c>
      <c r="M23" s="435">
        <v>0</v>
      </c>
      <c r="N23" s="434">
        <v>67</v>
      </c>
      <c r="O23" s="435">
        <v>100</v>
      </c>
      <c r="P23" s="435">
        <v>2</v>
      </c>
      <c r="Q23" s="435">
        <v>84</v>
      </c>
      <c r="R23" s="435">
        <v>26</v>
      </c>
      <c r="S23" s="435">
        <v>0</v>
      </c>
      <c r="T23" s="435">
        <v>38</v>
      </c>
      <c r="U23" s="435">
        <v>137</v>
      </c>
      <c r="V23" s="435">
        <v>0</v>
      </c>
      <c r="W23" s="435">
        <v>88</v>
      </c>
      <c r="X23" s="435">
        <v>5</v>
      </c>
      <c r="Y23" s="435">
        <v>0</v>
      </c>
      <c r="Z23" s="435">
        <v>5</v>
      </c>
      <c r="AA23" s="435">
        <v>5</v>
      </c>
      <c r="AB23" s="435">
        <v>0</v>
      </c>
      <c r="AC23" s="435">
        <v>5</v>
      </c>
    </row>
    <row r="24" spans="1:29" ht="11.1" customHeight="1">
      <c r="A24" s="258"/>
      <c r="B24" s="587"/>
      <c r="C24" s="587"/>
      <c r="D24" s="258" t="s">
        <v>19</v>
      </c>
      <c r="E24" s="364"/>
      <c r="F24" s="433">
        <v>4442</v>
      </c>
      <c r="G24" s="434">
        <v>4</v>
      </c>
      <c r="H24" s="434">
        <v>6305</v>
      </c>
      <c r="I24" s="435">
        <v>5</v>
      </c>
      <c r="J24" s="435">
        <v>0</v>
      </c>
      <c r="K24" s="435">
        <v>5</v>
      </c>
      <c r="L24" s="435">
        <v>27</v>
      </c>
      <c r="M24" s="435">
        <v>0</v>
      </c>
      <c r="N24" s="434">
        <v>24</v>
      </c>
      <c r="O24" s="435">
        <v>775</v>
      </c>
      <c r="P24" s="435">
        <v>1</v>
      </c>
      <c r="Q24" s="435">
        <v>672</v>
      </c>
      <c r="R24" s="435">
        <v>189</v>
      </c>
      <c r="S24" s="435">
        <v>0</v>
      </c>
      <c r="T24" s="435">
        <v>268</v>
      </c>
      <c r="U24" s="435">
        <v>1231</v>
      </c>
      <c r="V24" s="435">
        <v>0</v>
      </c>
      <c r="W24" s="435">
        <v>681</v>
      </c>
      <c r="X24" s="435">
        <v>24</v>
      </c>
      <c r="Y24" s="435">
        <v>0</v>
      </c>
      <c r="Z24" s="435">
        <v>32</v>
      </c>
      <c r="AA24" s="435">
        <v>37</v>
      </c>
      <c r="AB24" s="435">
        <v>0</v>
      </c>
      <c r="AC24" s="435">
        <v>47</v>
      </c>
    </row>
    <row r="25" spans="1:29" ht="11.1" customHeight="1">
      <c r="A25" s="258"/>
      <c r="B25" s="586" t="s">
        <v>404</v>
      </c>
      <c r="C25" s="586"/>
      <c r="D25" s="586"/>
      <c r="E25" s="364"/>
      <c r="F25" s="433">
        <v>2525</v>
      </c>
      <c r="G25" s="434">
        <v>5</v>
      </c>
      <c r="H25" s="434">
        <v>2818</v>
      </c>
      <c r="I25" s="435">
        <v>2</v>
      </c>
      <c r="J25" s="435">
        <v>0</v>
      </c>
      <c r="K25" s="435">
        <v>3</v>
      </c>
      <c r="L25" s="435">
        <v>1283</v>
      </c>
      <c r="M25" s="435">
        <v>1</v>
      </c>
      <c r="N25" s="434">
        <v>1311</v>
      </c>
      <c r="O25" s="435">
        <v>838</v>
      </c>
      <c r="P25" s="435">
        <v>4</v>
      </c>
      <c r="Q25" s="435">
        <v>746</v>
      </c>
      <c r="R25" s="435">
        <v>275</v>
      </c>
      <c r="S25" s="435">
        <v>0</v>
      </c>
      <c r="T25" s="435">
        <v>280</v>
      </c>
      <c r="U25" s="435">
        <v>790</v>
      </c>
      <c r="V25" s="435">
        <v>2</v>
      </c>
      <c r="W25" s="435">
        <v>380</v>
      </c>
      <c r="X25" s="435">
        <v>3</v>
      </c>
      <c r="Y25" s="435">
        <v>0</v>
      </c>
      <c r="Z25" s="435">
        <v>6</v>
      </c>
      <c r="AA25" s="435">
        <v>15</v>
      </c>
      <c r="AB25" s="435">
        <v>0</v>
      </c>
      <c r="AC25" s="435">
        <v>20</v>
      </c>
    </row>
    <row r="26" spans="1:29" ht="11.1" customHeight="1">
      <c r="A26" s="258"/>
      <c r="B26" s="586" t="s">
        <v>405</v>
      </c>
      <c r="C26" s="586"/>
      <c r="D26" s="586"/>
      <c r="E26" s="364"/>
      <c r="F26" s="433">
        <v>569</v>
      </c>
      <c r="G26" s="434">
        <v>3</v>
      </c>
      <c r="H26" s="434">
        <v>617</v>
      </c>
      <c r="I26" s="435">
        <v>0</v>
      </c>
      <c r="J26" s="435">
        <v>0</v>
      </c>
      <c r="K26" s="435">
        <v>0</v>
      </c>
      <c r="L26" s="435">
        <v>216</v>
      </c>
      <c r="M26" s="435">
        <v>1</v>
      </c>
      <c r="N26" s="434">
        <v>214</v>
      </c>
      <c r="O26" s="435">
        <v>238</v>
      </c>
      <c r="P26" s="435">
        <v>2</v>
      </c>
      <c r="Q26" s="435">
        <v>232</v>
      </c>
      <c r="R26" s="435">
        <v>25</v>
      </c>
      <c r="S26" s="435">
        <v>0</v>
      </c>
      <c r="T26" s="435">
        <v>27</v>
      </c>
      <c r="U26" s="435">
        <v>196</v>
      </c>
      <c r="V26" s="435">
        <v>2</v>
      </c>
      <c r="W26" s="435">
        <v>111</v>
      </c>
      <c r="X26" s="435">
        <v>5</v>
      </c>
      <c r="Y26" s="435">
        <v>0</v>
      </c>
      <c r="Z26" s="435">
        <v>6</v>
      </c>
      <c r="AA26" s="435">
        <v>5</v>
      </c>
      <c r="AB26" s="435">
        <v>0</v>
      </c>
      <c r="AC26" s="435">
        <v>8</v>
      </c>
    </row>
    <row r="27" spans="1:29" ht="11.1" customHeight="1">
      <c r="A27" s="258"/>
      <c r="B27" s="586" t="s">
        <v>406</v>
      </c>
      <c r="C27" s="586"/>
      <c r="D27" s="586"/>
      <c r="E27" s="364"/>
      <c r="F27" s="433">
        <v>265</v>
      </c>
      <c r="G27" s="434">
        <v>0</v>
      </c>
      <c r="H27" s="434">
        <v>316</v>
      </c>
      <c r="I27" s="435">
        <v>0</v>
      </c>
      <c r="J27" s="435">
        <v>0</v>
      </c>
      <c r="K27" s="435">
        <v>0</v>
      </c>
      <c r="L27" s="435">
        <v>88</v>
      </c>
      <c r="M27" s="435">
        <v>0</v>
      </c>
      <c r="N27" s="434">
        <v>90</v>
      </c>
      <c r="O27" s="435">
        <v>62</v>
      </c>
      <c r="P27" s="435">
        <v>0</v>
      </c>
      <c r="Q27" s="435">
        <v>53</v>
      </c>
      <c r="R27" s="435">
        <v>17</v>
      </c>
      <c r="S27" s="435">
        <v>0</v>
      </c>
      <c r="T27" s="435">
        <v>24</v>
      </c>
      <c r="U27" s="435">
        <v>90</v>
      </c>
      <c r="V27" s="435">
        <v>0</v>
      </c>
      <c r="W27" s="435">
        <v>36</v>
      </c>
      <c r="X27" s="435">
        <v>3</v>
      </c>
      <c r="Y27" s="435">
        <v>0</v>
      </c>
      <c r="Z27" s="435">
        <v>4</v>
      </c>
      <c r="AA27" s="435">
        <v>2</v>
      </c>
      <c r="AB27" s="435">
        <v>0</v>
      </c>
      <c r="AC27" s="435">
        <v>2</v>
      </c>
    </row>
    <row r="28" spans="1:29" ht="11.1" customHeight="1">
      <c r="A28" s="258"/>
      <c r="B28" s="586" t="s">
        <v>407</v>
      </c>
      <c r="C28" s="586"/>
      <c r="D28" s="586"/>
      <c r="E28" s="364"/>
      <c r="F28" s="433">
        <v>1505</v>
      </c>
      <c r="G28" s="434">
        <v>2</v>
      </c>
      <c r="H28" s="434">
        <v>1586</v>
      </c>
      <c r="I28" s="435">
        <v>0</v>
      </c>
      <c r="J28" s="435">
        <v>0</v>
      </c>
      <c r="K28" s="435">
        <v>0</v>
      </c>
      <c r="L28" s="435">
        <v>909</v>
      </c>
      <c r="M28" s="435">
        <v>2</v>
      </c>
      <c r="N28" s="434">
        <v>927</v>
      </c>
      <c r="O28" s="435">
        <v>509</v>
      </c>
      <c r="P28" s="435">
        <v>0</v>
      </c>
      <c r="Q28" s="435">
        <v>485</v>
      </c>
      <c r="R28" s="435">
        <v>100</v>
      </c>
      <c r="S28" s="435">
        <v>1</v>
      </c>
      <c r="T28" s="435">
        <v>101</v>
      </c>
      <c r="U28" s="435">
        <v>500</v>
      </c>
      <c r="V28" s="435">
        <v>1</v>
      </c>
      <c r="W28" s="435">
        <v>170</v>
      </c>
      <c r="X28" s="435">
        <v>0</v>
      </c>
      <c r="Y28" s="435">
        <v>0</v>
      </c>
      <c r="Z28" s="435">
        <v>0</v>
      </c>
      <c r="AA28" s="435">
        <v>2</v>
      </c>
      <c r="AB28" s="435">
        <v>0</v>
      </c>
      <c r="AC28" s="435">
        <v>2</v>
      </c>
    </row>
    <row r="29" spans="1:29" ht="11.1" customHeight="1">
      <c r="A29" s="258"/>
      <c r="B29" s="589" t="s">
        <v>408</v>
      </c>
      <c r="C29" s="589"/>
      <c r="D29" s="258" t="s">
        <v>409</v>
      </c>
      <c r="E29" s="364"/>
      <c r="F29" s="433">
        <v>1877</v>
      </c>
      <c r="G29" s="434">
        <v>11</v>
      </c>
      <c r="H29" s="434">
        <v>2149</v>
      </c>
      <c r="I29" s="435">
        <v>11</v>
      </c>
      <c r="J29" s="435">
        <v>1</v>
      </c>
      <c r="K29" s="435">
        <v>13</v>
      </c>
      <c r="L29" s="435">
        <v>483</v>
      </c>
      <c r="M29" s="435">
        <v>1</v>
      </c>
      <c r="N29" s="434">
        <v>491</v>
      </c>
      <c r="O29" s="435">
        <v>1082</v>
      </c>
      <c r="P29" s="435">
        <v>9</v>
      </c>
      <c r="Q29" s="435">
        <v>1084</v>
      </c>
      <c r="R29" s="435">
        <v>80</v>
      </c>
      <c r="S29" s="435">
        <v>0</v>
      </c>
      <c r="T29" s="435">
        <v>86</v>
      </c>
      <c r="U29" s="435">
        <v>553</v>
      </c>
      <c r="V29" s="435">
        <v>1</v>
      </c>
      <c r="W29" s="435">
        <v>239</v>
      </c>
      <c r="X29" s="435">
        <v>0</v>
      </c>
      <c r="Y29" s="435">
        <v>0</v>
      </c>
      <c r="Z29" s="435">
        <v>0</v>
      </c>
      <c r="AA29" s="435">
        <v>13</v>
      </c>
      <c r="AB29" s="435">
        <v>0</v>
      </c>
      <c r="AC29" s="435">
        <v>16</v>
      </c>
    </row>
    <row r="30" spans="1:29" ht="11.1" customHeight="1">
      <c r="A30" s="258"/>
      <c r="B30" s="589"/>
      <c r="C30" s="589"/>
      <c r="D30" s="258" t="s">
        <v>19</v>
      </c>
      <c r="E30" s="364"/>
      <c r="F30" s="433">
        <v>1025</v>
      </c>
      <c r="G30" s="434">
        <v>1</v>
      </c>
      <c r="H30" s="434">
        <v>1134</v>
      </c>
      <c r="I30" s="435">
        <v>0</v>
      </c>
      <c r="J30" s="435">
        <v>0</v>
      </c>
      <c r="K30" s="435">
        <v>0</v>
      </c>
      <c r="L30" s="435">
        <v>392</v>
      </c>
      <c r="M30" s="435">
        <v>1</v>
      </c>
      <c r="N30" s="434">
        <v>389</v>
      </c>
      <c r="O30" s="435">
        <v>415</v>
      </c>
      <c r="P30" s="435">
        <v>0</v>
      </c>
      <c r="Q30" s="435">
        <v>400</v>
      </c>
      <c r="R30" s="435">
        <v>63</v>
      </c>
      <c r="S30" s="435">
        <v>0</v>
      </c>
      <c r="T30" s="435">
        <v>73</v>
      </c>
      <c r="U30" s="435">
        <v>346</v>
      </c>
      <c r="V30" s="435">
        <v>0</v>
      </c>
      <c r="W30" s="435">
        <v>150</v>
      </c>
      <c r="X30" s="435">
        <v>1</v>
      </c>
      <c r="Y30" s="435">
        <v>0</v>
      </c>
      <c r="Z30" s="435">
        <v>1</v>
      </c>
      <c r="AA30" s="435">
        <v>7</v>
      </c>
      <c r="AB30" s="435">
        <v>0</v>
      </c>
      <c r="AC30" s="435">
        <v>7</v>
      </c>
    </row>
    <row r="31" spans="1:29" ht="11.1" customHeight="1">
      <c r="A31" s="258"/>
      <c r="B31" s="586" t="s">
        <v>19</v>
      </c>
      <c r="C31" s="586"/>
      <c r="D31" s="586"/>
      <c r="E31" s="364"/>
      <c r="F31" s="433">
        <v>3742</v>
      </c>
      <c r="G31" s="434">
        <v>7</v>
      </c>
      <c r="H31" s="434">
        <v>4299</v>
      </c>
      <c r="I31" s="435">
        <v>5</v>
      </c>
      <c r="J31" s="435">
        <v>0</v>
      </c>
      <c r="K31" s="435">
        <v>5</v>
      </c>
      <c r="L31" s="435">
        <v>1306</v>
      </c>
      <c r="M31" s="435">
        <v>2</v>
      </c>
      <c r="N31" s="434">
        <v>1327</v>
      </c>
      <c r="O31" s="435">
        <v>1274</v>
      </c>
      <c r="P31" s="435">
        <v>5</v>
      </c>
      <c r="Q31" s="435">
        <v>1194</v>
      </c>
      <c r="R31" s="435">
        <v>254</v>
      </c>
      <c r="S31" s="435">
        <v>0</v>
      </c>
      <c r="T31" s="435">
        <v>285</v>
      </c>
      <c r="U31" s="435">
        <v>1221</v>
      </c>
      <c r="V31" s="435">
        <v>0</v>
      </c>
      <c r="W31" s="435">
        <v>503</v>
      </c>
      <c r="X31" s="435">
        <v>8</v>
      </c>
      <c r="Y31" s="435">
        <v>0</v>
      </c>
      <c r="Z31" s="435">
        <v>8</v>
      </c>
      <c r="AA31" s="435">
        <v>28</v>
      </c>
      <c r="AB31" s="435">
        <v>0</v>
      </c>
      <c r="AC31" s="435">
        <v>38</v>
      </c>
    </row>
    <row r="32" spans="1:29" ht="16.149999999999999" customHeight="1">
      <c r="A32" s="585" t="s">
        <v>410</v>
      </c>
      <c r="B32" s="585"/>
      <c r="C32" s="585"/>
      <c r="D32" s="585"/>
      <c r="E32" s="364"/>
      <c r="F32" s="360">
        <v>997</v>
      </c>
      <c r="G32" s="361">
        <v>27</v>
      </c>
      <c r="H32" s="361">
        <v>1077</v>
      </c>
      <c r="I32" s="361">
        <v>24</v>
      </c>
      <c r="J32" s="361">
        <v>0</v>
      </c>
      <c r="K32" s="361">
        <v>25</v>
      </c>
      <c r="L32" s="361">
        <v>234</v>
      </c>
      <c r="M32" s="361">
        <v>4</v>
      </c>
      <c r="N32" s="361">
        <v>229</v>
      </c>
      <c r="O32" s="361">
        <v>391</v>
      </c>
      <c r="P32" s="361">
        <v>16</v>
      </c>
      <c r="Q32" s="361">
        <v>387</v>
      </c>
      <c r="R32" s="361">
        <v>26</v>
      </c>
      <c r="S32" s="361">
        <v>2</v>
      </c>
      <c r="T32" s="361">
        <v>29</v>
      </c>
      <c r="U32" s="361">
        <v>342</v>
      </c>
      <c r="V32" s="361">
        <v>10</v>
      </c>
      <c r="W32" s="361">
        <v>312</v>
      </c>
      <c r="X32" s="361">
        <v>21</v>
      </c>
      <c r="Y32" s="361">
        <v>3</v>
      </c>
      <c r="Z32" s="361">
        <v>19</v>
      </c>
      <c r="AA32" s="361">
        <v>14</v>
      </c>
      <c r="AB32" s="361">
        <v>0</v>
      </c>
      <c r="AC32" s="361">
        <v>15</v>
      </c>
    </row>
    <row r="33" spans="1:29" ht="11.1" customHeight="1">
      <c r="A33" s="258"/>
      <c r="B33" s="258"/>
      <c r="C33" s="586" t="s">
        <v>411</v>
      </c>
      <c r="D33" s="586"/>
      <c r="E33" s="364"/>
      <c r="F33" s="433">
        <v>51</v>
      </c>
      <c r="G33" s="434">
        <v>1</v>
      </c>
      <c r="H33" s="434">
        <v>59</v>
      </c>
      <c r="I33" s="435">
        <v>0</v>
      </c>
      <c r="J33" s="435">
        <v>0</v>
      </c>
      <c r="K33" s="435">
        <v>0</v>
      </c>
      <c r="L33" s="435">
        <v>4</v>
      </c>
      <c r="M33" s="435">
        <v>1</v>
      </c>
      <c r="N33" s="434">
        <v>3</v>
      </c>
      <c r="O33" s="435">
        <v>16</v>
      </c>
      <c r="P33" s="435">
        <v>0</v>
      </c>
      <c r="Q33" s="435">
        <v>18</v>
      </c>
      <c r="R33" s="435">
        <v>2</v>
      </c>
      <c r="S33" s="434">
        <v>1</v>
      </c>
      <c r="T33" s="435">
        <v>1</v>
      </c>
      <c r="U33" s="435">
        <v>15</v>
      </c>
      <c r="V33" s="435">
        <v>0</v>
      </c>
      <c r="W33" s="435">
        <v>11</v>
      </c>
      <c r="X33" s="435">
        <v>0</v>
      </c>
      <c r="Y33" s="435">
        <v>0</v>
      </c>
      <c r="Z33" s="435">
        <v>0</v>
      </c>
      <c r="AA33" s="434">
        <v>1</v>
      </c>
      <c r="AB33" s="434">
        <v>0</v>
      </c>
      <c r="AC33" s="435">
        <v>2</v>
      </c>
    </row>
    <row r="34" spans="1:29" ht="11.1" customHeight="1">
      <c r="A34" s="258"/>
      <c r="B34" s="588" t="s">
        <v>412</v>
      </c>
      <c r="C34" s="586" t="s">
        <v>413</v>
      </c>
      <c r="D34" s="586"/>
      <c r="E34" s="364"/>
      <c r="F34" s="433">
        <v>7</v>
      </c>
      <c r="G34" s="434">
        <v>1</v>
      </c>
      <c r="H34" s="434">
        <v>6</v>
      </c>
      <c r="I34" s="435">
        <v>2</v>
      </c>
      <c r="J34" s="435">
        <v>0</v>
      </c>
      <c r="K34" s="435">
        <v>2</v>
      </c>
      <c r="L34" s="435">
        <v>1</v>
      </c>
      <c r="M34" s="435">
        <v>0</v>
      </c>
      <c r="N34" s="434">
        <v>1</v>
      </c>
      <c r="O34" s="435">
        <v>1</v>
      </c>
      <c r="P34" s="435">
        <v>0</v>
      </c>
      <c r="Q34" s="435">
        <v>1</v>
      </c>
      <c r="R34" s="435">
        <v>0</v>
      </c>
      <c r="S34" s="434">
        <v>0</v>
      </c>
      <c r="T34" s="435">
        <v>0</v>
      </c>
      <c r="U34" s="435">
        <v>2</v>
      </c>
      <c r="V34" s="435">
        <v>0</v>
      </c>
      <c r="W34" s="435">
        <v>2</v>
      </c>
      <c r="X34" s="434">
        <v>0</v>
      </c>
      <c r="Y34" s="434">
        <v>0</v>
      </c>
      <c r="Z34" s="435">
        <v>0</v>
      </c>
      <c r="AA34" s="435">
        <v>0</v>
      </c>
      <c r="AB34" s="435">
        <v>0</v>
      </c>
      <c r="AC34" s="435">
        <v>0</v>
      </c>
    </row>
    <row r="35" spans="1:29" ht="11.1" customHeight="1">
      <c r="A35" s="258"/>
      <c r="B35" s="588"/>
      <c r="C35" s="586" t="s">
        <v>414</v>
      </c>
      <c r="D35" s="586"/>
      <c r="E35" s="8"/>
      <c r="F35" s="433">
        <v>31</v>
      </c>
      <c r="G35" s="434">
        <v>2</v>
      </c>
      <c r="H35" s="434">
        <v>32</v>
      </c>
      <c r="I35" s="435">
        <v>0</v>
      </c>
      <c r="J35" s="435">
        <v>0</v>
      </c>
      <c r="K35" s="435">
        <v>0</v>
      </c>
      <c r="L35" s="435">
        <v>1</v>
      </c>
      <c r="M35" s="435">
        <v>0</v>
      </c>
      <c r="N35" s="434">
        <v>1</v>
      </c>
      <c r="O35" s="435">
        <v>11</v>
      </c>
      <c r="P35" s="435">
        <v>2</v>
      </c>
      <c r="Q35" s="435">
        <v>9</v>
      </c>
      <c r="R35" s="435">
        <v>0</v>
      </c>
      <c r="S35" s="434">
        <v>0</v>
      </c>
      <c r="T35" s="435">
        <v>0</v>
      </c>
      <c r="U35" s="435">
        <v>10</v>
      </c>
      <c r="V35" s="435">
        <v>0</v>
      </c>
      <c r="W35" s="435">
        <v>10</v>
      </c>
      <c r="X35" s="435">
        <v>2</v>
      </c>
      <c r="Y35" s="435">
        <v>0</v>
      </c>
      <c r="Z35" s="435">
        <v>2</v>
      </c>
      <c r="AA35" s="435">
        <v>0</v>
      </c>
      <c r="AB35" s="435">
        <v>0</v>
      </c>
      <c r="AC35" s="435">
        <v>0</v>
      </c>
    </row>
    <row r="36" spans="1:29" ht="11.1" customHeight="1">
      <c r="A36" s="258"/>
      <c r="B36" s="588"/>
      <c r="C36" s="586" t="s">
        <v>415</v>
      </c>
      <c r="D36" s="586"/>
      <c r="E36" s="364"/>
      <c r="F36" s="433">
        <v>104</v>
      </c>
      <c r="G36" s="434">
        <v>9</v>
      </c>
      <c r="H36" s="434">
        <v>120</v>
      </c>
      <c r="I36" s="435">
        <v>4</v>
      </c>
      <c r="J36" s="435">
        <v>0</v>
      </c>
      <c r="K36" s="435">
        <v>4</v>
      </c>
      <c r="L36" s="435">
        <v>9</v>
      </c>
      <c r="M36" s="435">
        <v>1</v>
      </c>
      <c r="N36" s="434">
        <v>8</v>
      </c>
      <c r="O36" s="435">
        <v>35</v>
      </c>
      <c r="P36" s="435">
        <v>5</v>
      </c>
      <c r="Q36" s="435">
        <v>32</v>
      </c>
      <c r="R36" s="435">
        <v>1</v>
      </c>
      <c r="S36" s="434">
        <v>1</v>
      </c>
      <c r="T36" s="435">
        <v>0</v>
      </c>
      <c r="U36" s="435">
        <v>27</v>
      </c>
      <c r="V36" s="435">
        <v>2</v>
      </c>
      <c r="W36" s="435">
        <v>22</v>
      </c>
      <c r="X36" s="435">
        <v>6</v>
      </c>
      <c r="Y36" s="435">
        <v>1</v>
      </c>
      <c r="Z36" s="435">
        <v>6</v>
      </c>
      <c r="AA36" s="435">
        <v>2</v>
      </c>
      <c r="AB36" s="435">
        <v>0</v>
      </c>
      <c r="AC36" s="435">
        <v>2</v>
      </c>
    </row>
    <row r="37" spans="1:29" ht="11.1" customHeight="1">
      <c r="A37" s="258"/>
      <c r="B37" s="588"/>
      <c r="C37" s="586" t="s">
        <v>416</v>
      </c>
      <c r="D37" s="586"/>
      <c r="E37" s="364"/>
      <c r="F37" s="433">
        <v>40</v>
      </c>
      <c r="G37" s="434">
        <v>1</v>
      </c>
      <c r="H37" s="434">
        <v>44</v>
      </c>
      <c r="I37" s="435">
        <v>0</v>
      </c>
      <c r="J37" s="435">
        <v>0</v>
      </c>
      <c r="K37" s="435">
        <v>0</v>
      </c>
      <c r="L37" s="435">
        <v>6</v>
      </c>
      <c r="M37" s="435">
        <v>1</v>
      </c>
      <c r="N37" s="434">
        <v>5</v>
      </c>
      <c r="O37" s="435">
        <v>7</v>
      </c>
      <c r="P37" s="435">
        <v>0</v>
      </c>
      <c r="Q37" s="435">
        <v>8</v>
      </c>
      <c r="R37" s="435">
        <v>1</v>
      </c>
      <c r="S37" s="434">
        <v>0</v>
      </c>
      <c r="T37" s="435">
        <v>1</v>
      </c>
      <c r="U37" s="435">
        <v>20</v>
      </c>
      <c r="V37" s="435">
        <v>1</v>
      </c>
      <c r="W37" s="435">
        <v>18</v>
      </c>
      <c r="X37" s="435">
        <v>1</v>
      </c>
      <c r="Y37" s="434">
        <v>1</v>
      </c>
      <c r="Z37" s="435">
        <v>0</v>
      </c>
      <c r="AA37" s="435">
        <v>2</v>
      </c>
      <c r="AB37" s="435">
        <v>0</v>
      </c>
      <c r="AC37" s="435">
        <v>2</v>
      </c>
    </row>
    <row r="38" spans="1:29" ht="11.1" customHeight="1">
      <c r="A38" s="258"/>
      <c r="B38" s="588"/>
      <c r="C38" s="586" t="s">
        <v>417</v>
      </c>
      <c r="D38" s="586"/>
      <c r="E38" s="364"/>
      <c r="F38" s="433">
        <v>1</v>
      </c>
      <c r="G38" s="434">
        <v>0</v>
      </c>
      <c r="H38" s="434">
        <v>2</v>
      </c>
      <c r="I38" s="435">
        <v>0</v>
      </c>
      <c r="J38" s="435">
        <v>0</v>
      </c>
      <c r="K38" s="435">
        <v>0</v>
      </c>
      <c r="L38" s="435">
        <v>0</v>
      </c>
      <c r="M38" s="435">
        <v>0</v>
      </c>
      <c r="N38" s="434">
        <v>0</v>
      </c>
      <c r="O38" s="435">
        <v>0</v>
      </c>
      <c r="P38" s="435">
        <v>0</v>
      </c>
      <c r="Q38" s="435">
        <v>0</v>
      </c>
      <c r="R38" s="435">
        <v>0</v>
      </c>
      <c r="S38" s="434">
        <v>0</v>
      </c>
      <c r="T38" s="435">
        <v>0</v>
      </c>
      <c r="U38" s="435">
        <v>0</v>
      </c>
      <c r="V38" s="435">
        <v>0</v>
      </c>
      <c r="W38" s="435">
        <v>0</v>
      </c>
      <c r="X38" s="434">
        <v>0</v>
      </c>
      <c r="Y38" s="434">
        <v>0</v>
      </c>
      <c r="Z38" s="435">
        <v>0</v>
      </c>
      <c r="AA38" s="435">
        <v>0</v>
      </c>
      <c r="AB38" s="435">
        <v>0</v>
      </c>
      <c r="AC38" s="435">
        <v>0</v>
      </c>
    </row>
    <row r="39" spans="1:29" ht="11.1" customHeight="1">
      <c r="A39" s="258"/>
      <c r="B39" s="258"/>
      <c r="C39" s="586" t="s">
        <v>19</v>
      </c>
      <c r="D39" s="586"/>
      <c r="E39" s="364"/>
      <c r="F39" s="433">
        <v>146</v>
      </c>
      <c r="G39" s="434">
        <v>4</v>
      </c>
      <c r="H39" s="434">
        <v>171</v>
      </c>
      <c r="I39" s="435">
        <v>6</v>
      </c>
      <c r="J39" s="435">
        <v>0</v>
      </c>
      <c r="K39" s="435">
        <v>6</v>
      </c>
      <c r="L39" s="435">
        <v>20</v>
      </c>
      <c r="M39" s="435">
        <v>0</v>
      </c>
      <c r="N39" s="434">
        <v>20</v>
      </c>
      <c r="O39" s="435">
        <v>40</v>
      </c>
      <c r="P39" s="435">
        <v>4</v>
      </c>
      <c r="Q39" s="435">
        <v>38</v>
      </c>
      <c r="R39" s="435">
        <v>6</v>
      </c>
      <c r="S39" s="434">
        <v>0</v>
      </c>
      <c r="T39" s="435">
        <v>6</v>
      </c>
      <c r="U39" s="435">
        <v>56</v>
      </c>
      <c r="V39" s="435">
        <v>1</v>
      </c>
      <c r="W39" s="435">
        <v>56</v>
      </c>
      <c r="X39" s="435">
        <v>0</v>
      </c>
      <c r="Y39" s="435">
        <v>0</v>
      </c>
      <c r="Z39" s="435">
        <v>0</v>
      </c>
      <c r="AA39" s="435">
        <v>2</v>
      </c>
      <c r="AB39" s="435">
        <v>0</v>
      </c>
      <c r="AC39" s="435">
        <v>2</v>
      </c>
    </row>
    <row r="40" spans="1:29" ht="11.1" customHeight="1">
      <c r="A40" s="258"/>
      <c r="B40" s="587" t="s">
        <v>418</v>
      </c>
      <c r="C40" s="587"/>
      <c r="D40" s="258" t="s">
        <v>419</v>
      </c>
      <c r="E40" s="364"/>
      <c r="F40" s="433">
        <v>5</v>
      </c>
      <c r="G40" s="434">
        <v>0</v>
      </c>
      <c r="H40" s="434">
        <v>5</v>
      </c>
      <c r="I40" s="435">
        <v>0</v>
      </c>
      <c r="J40" s="435">
        <v>0</v>
      </c>
      <c r="K40" s="435">
        <v>0</v>
      </c>
      <c r="L40" s="435">
        <v>2</v>
      </c>
      <c r="M40" s="435">
        <v>0</v>
      </c>
      <c r="N40" s="434">
        <v>2</v>
      </c>
      <c r="O40" s="435">
        <v>1</v>
      </c>
      <c r="P40" s="435">
        <v>0</v>
      </c>
      <c r="Q40" s="435">
        <v>1</v>
      </c>
      <c r="R40" s="435">
        <v>0</v>
      </c>
      <c r="S40" s="434">
        <v>0</v>
      </c>
      <c r="T40" s="435">
        <v>0</v>
      </c>
      <c r="U40" s="435">
        <v>4</v>
      </c>
      <c r="V40" s="435">
        <v>0</v>
      </c>
      <c r="W40" s="435">
        <v>4</v>
      </c>
      <c r="X40" s="434">
        <v>0</v>
      </c>
      <c r="Y40" s="434">
        <v>0</v>
      </c>
      <c r="Z40" s="435">
        <v>0</v>
      </c>
      <c r="AA40" s="435">
        <v>0</v>
      </c>
      <c r="AB40" s="435">
        <v>0</v>
      </c>
      <c r="AC40" s="435">
        <v>0</v>
      </c>
    </row>
    <row r="41" spans="1:29" ht="11.1" customHeight="1">
      <c r="A41" s="258"/>
      <c r="B41" s="587"/>
      <c r="C41" s="587"/>
      <c r="D41" s="258" t="s">
        <v>19</v>
      </c>
      <c r="E41" s="364"/>
      <c r="F41" s="433">
        <v>5</v>
      </c>
      <c r="G41" s="434">
        <v>0</v>
      </c>
      <c r="H41" s="434">
        <v>5</v>
      </c>
      <c r="I41" s="435">
        <v>0</v>
      </c>
      <c r="J41" s="435">
        <v>0</v>
      </c>
      <c r="K41" s="435">
        <v>0</v>
      </c>
      <c r="L41" s="435">
        <v>1</v>
      </c>
      <c r="M41" s="435">
        <v>0</v>
      </c>
      <c r="N41" s="434">
        <v>1</v>
      </c>
      <c r="O41" s="435">
        <v>2</v>
      </c>
      <c r="P41" s="435">
        <v>0</v>
      </c>
      <c r="Q41" s="435">
        <v>2</v>
      </c>
      <c r="R41" s="435">
        <v>0</v>
      </c>
      <c r="S41" s="434">
        <v>0</v>
      </c>
      <c r="T41" s="435">
        <v>0</v>
      </c>
      <c r="U41" s="435">
        <v>0</v>
      </c>
      <c r="V41" s="435">
        <v>0</v>
      </c>
      <c r="W41" s="435">
        <v>0</v>
      </c>
      <c r="X41" s="434">
        <v>0</v>
      </c>
      <c r="Y41" s="434">
        <v>0</v>
      </c>
      <c r="Z41" s="435">
        <v>0</v>
      </c>
      <c r="AA41" s="435">
        <v>1</v>
      </c>
      <c r="AB41" s="435">
        <v>0</v>
      </c>
      <c r="AC41" s="435">
        <v>1</v>
      </c>
    </row>
    <row r="42" spans="1:29" ht="11.1" customHeight="1">
      <c r="A42" s="258"/>
      <c r="B42" s="586" t="s">
        <v>420</v>
      </c>
      <c r="C42" s="586"/>
      <c r="D42" s="586"/>
      <c r="E42" s="365"/>
      <c r="F42" s="433">
        <v>51</v>
      </c>
      <c r="G42" s="434">
        <v>3</v>
      </c>
      <c r="H42" s="434">
        <v>51</v>
      </c>
      <c r="I42" s="435">
        <v>6</v>
      </c>
      <c r="J42" s="435">
        <v>0</v>
      </c>
      <c r="K42" s="435">
        <v>7</v>
      </c>
      <c r="L42" s="435">
        <v>6</v>
      </c>
      <c r="M42" s="435">
        <v>0</v>
      </c>
      <c r="N42" s="434">
        <v>6</v>
      </c>
      <c r="O42" s="435">
        <v>14</v>
      </c>
      <c r="P42" s="435">
        <v>2</v>
      </c>
      <c r="Q42" s="435">
        <v>12</v>
      </c>
      <c r="R42" s="435">
        <v>1</v>
      </c>
      <c r="S42" s="434">
        <v>0</v>
      </c>
      <c r="T42" s="435">
        <v>2</v>
      </c>
      <c r="U42" s="435">
        <v>23</v>
      </c>
      <c r="V42" s="435">
        <v>2</v>
      </c>
      <c r="W42" s="435">
        <v>14</v>
      </c>
      <c r="X42" s="435">
        <v>3</v>
      </c>
      <c r="Y42" s="434">
        <v>1</v>
      </c>
      <c r="Z42" s="435">
        <v>2</v>
      </c>
      <c r="AA42" s="435">
        <v>0</v>
      </c>
      <c r="AB42" s="435">
        <v>0</v>
      </c>
      <c r="AC42" s="435">
        <v>0</v>
      </c>
    </row>
    <row r="43" spans="1:29" ht="11.1" customHeight="1">
      <c r="A43" s="258"/>
      <c r="B43" s="586" t="s">
        <v>421</v>
      </c>
      <c r="C43" s="586"/>
      <c r="D43" s="586"/>
      <c r="E43" s="364"/>
      <c r="F43" s="433">
        <v>427</v>
      </c>
      <c r="G43" s="434">
        <v>4</v>
      </c>
      <c r="H43" s="434">
        <v>428</v>
      </c>
      <c r="I43" s="435">
        <v>0</v>
      </c>
      <c r="J43" s="435">
        <v>0</v>
      </c>
      <c r="K43" s="435">
        <v>0</v>
      </c>
      <c r="L43" s="435">
        <v>174</v>
      </c>
      <c r="M43" s="435">
        <v>1</v>
      </c>
      <c r="N43" s="434">
        <v>173</v>
      </c>
      <c r="O43" s="435">
        <v>250</v>
      </c>
      <c r="P43" s="435">
        <v>3</v>
      </c>
      <c r="Q43" s="435">
        <v>250</v>
      </c>
      <c r="R43" s="435">
        <v>10</v>
      </c>
      <c r="S43" s="434">
        <v>0</v>
      </c>
      <c r="T43" s="435">
        <v>10</v>
      </c>
      <c r="U43" s="435">
        <v>120</v>
      </c>
      <c r="V43" s="435">
        <v>2</v>
      </c>
      <c r="W43" s="435">
        <v>118</v>
      </c>
      <c r="X43" s="435">
        <v>9</v>
      </c>
      <c r="Y43" s="434">
        <v>0</v>
      </c>
      <c r="Z43" s="435">
        <v>9</v>
      </c>
      <c r="AA43" s="435">
        <v>6</v>
      </c>
      <c r="AB43" s="435">
        <v>0</v>
      </c>
      <c r="AC43" s="435">
        <v>6</v>
      </c>
    </row>
    <row r="44" spans="1:29" ht="11.1" customHeight="1">
      <c r="A44" s="258"/>
      <c r="B44" s="586" t="s">
        <v>19</v>
      </c>
      <c r="C44" s="586"/>
      <c r="D44" s="586"/>
      <c r="E44" s="364"/>
      <c r="F44" s="433">
        <v>129</v>
      </c>
      <c r="G44" s="434">
        <v>2</v>
      </c>
      <c r="H44" s="434">
        <v>154</v>
      </c>
      <c r="I44" s="435">
        <v>6</v>
      </c>
      <c r="J44" s="435">
        <v>0</v>
      </c>
      <c r="K44" s="435">
        <v>6</v>
      </c>
      <c r="L44" s="435">
        <v>10</v>
      </c>
      <c r="M44" s="361">
        <v>0</v>
      </c>
      <c r="N44" s="434">
        <v>9</v>
      </c>
      <c r="O44" s="435">
        <v>14</v>
      </c>
      <c r="P44" s="435">
        <v>0</v>
      </c>
      <c r="Q44" s="435">
        <v>16</v>
      </c>
      <c r="R44" s="435">
        <v>5</v>
      </c>
      <c r="S44" s="434">
        <v>0</v>
      </c>
      <c r="T44" s="435">
        <v>9</v>
      </c>
      <c r="U44" s="435">
        <v>65</v>
      </c>
      <c r="V44" s="435">
        <v>2</v>
      </c>
      <c r="W44" s="435">
        <v>57</v>
      </c>
      <c r="X44" s="434">
        <v>0</v>
      </c>
      <c r="Y44" s="434">
        <v>0</v>
      </c>
      <c r="Z44" s="435">
        <v>0</v>
      </c>
      <c r="AA44" s="435">
        <v>0</v>
      </c>
      <c r="AB44" s="435">
        <v>0</v>
      </c>
      <c r="AC44" s="435">
        <v>0</v>
      </c>
    </row>
    <row r="45" spans="1:29" ht="16.149999999999999" customHeight="1">
      <c r="A45" s="585" t="s">
        <v>422</v>
      </c>
      <c r="B45" s="585"/>
      <c r="C45" s="585"/>
      <c r="D45" s="585"/>
      <c r="E45" s="366"/>
      <c r="F45" s="361">
        <v>6</v>
      </c>
      <c r="G45" s="361">
        <v>5</v>
      </c>
      <c r="H45" s="361">
        <v>1</v>
      </c>
      <c r="I45" s="361">
        <v>5</v>
      </c>
      <c r="J45" s="361">
        <v>5</v>
      </c>
      <c r="K45" s="362">
        <v>0</v>
      </c>
      <c r="L45" s="362">
        <v>0</v>
      </c>
      <c r="M45" s="361">
        <v>0</v>
      </c>
      <c r="N45" s="361">
        <v>0</v>
      </c>
      <c r="O45" s="362">
        <v>0</v>
      </c>
      <c r="P45" s="362">
        <v>0</v>
      </c>
      <c r="Q45" s="362">
        <v>0</v>
      </c>
      <c r="R45" s="362">
        <v>0</v>
      </c>
      <c r="S45" s="361">
        <v>0</v>
      </c>
      <c r="T45" s="362">
        <v>0</v>
      </c>
      <c r="U45" s="362">
        <v>1</v>
      </c>
      <c r="V45" s="362">
        <v>1</v>
      </c>
      <c r="W45" s="362">
        <v>0</v>
      </c>
      <c r="X45" s="361">
        <v>0</v>
      </c>
      <c r="Y45" s="361">
        <v>0</v>
      </c>
      <c r="Z45" s="362">
        <v>0</v>
      </c>
      <c r="AA45" s="362">
        <v>0</v>
      </c>
      <c r="AB45" s="362">
        <v>0</v>
      </c>
      <c r="AC45" s="362">
        <v>0</v>
      </c>
    </row>
    <row r="46" spans="1:29" ht="4.7" customHeight="1" thickBot="1">
      <c r="A46" s="21"/>
      <c r="B46" s="21"/>
      <c r="C46" s="21"/>
      <c r="D46" s="21"/>
      <c r="E46" s="21"/>
      <c r="F46" s="367"/>
      <c r="G46" s="368"/>
      <c r="H46" s="368"/>
      <c r="I46" s="368"/>
      <c r="J46" s="368"/>
      <c r="K46" s="368"/>
      <c r="L46" s="368"/>
      <c r="M46" s="368"/>
      <c r="N46" s="368"/>
      <c r="O46" s="369"/>
      <c r="P46" s="369"/>
      <c r="Q46" s="369"/>
      <c r="R46" s="369"/>
      <c r="S46" s="369"/>
      <c r="T46" s="369"/>
      <c r="U46" s="369"/>
      <c r="V46" s="369"/>
      <c r="W46" s="369"/>
      <c r="X46" s="368"/>
      <c r="Y46" s="368"/>
      <c r="Z46" s="368"/>
      <c r="AA46" s="368"/>
      <c r="AB46" s="368"/>
      <c r="AC46" s="368"/>
    </row>
    <row r="47" spans="1:29" ht="6" customHeight="1" thickTop="1">
      <c r="F47" s="33"/>
      <c r="G47" s="33"/>
      <c r="H47" s="33"/>
      <c r="I47" s="33"/>
      <c r="J47" s="33"/>
      <c r="K47" s="33"/>
      <c r="L47" s="33"/>
      <c r="M47" s="33"/>
      <c r="N47" s="33"/>
      <c r="O47" s="370"/>
      <c r="P47" s="370"/>
      <c r="Q47" s="370"/>
      <c r="R47" s="370"/>
      <c r="S47" s="370"/>
      <c r="T47" s="370"/>
      <c r="U47" s="370"/>
      <c r="V47" s="370"/>
      <c r="W47" s="370"/>
      <c r="X47" s="33"/>
      <c r="Y47" s="33"/>
      <c r="Z47" s="33"/>
      <c r="AA47" s="33"/>
      <c r="AB47" s="33"/>
      <c r="AC47" s="33"/>
    </row>
    <row r="48" spans="1:29" ht="10.5">
      <c r="A48" s="1" t="s">
        <v>423</v>
      </c>
    </row>
    <row r="49" spans="1:1" ht="10.5">
      <c r="A49" s="1" t="s">
        <v>424</v>
      </c>
    </row>
    <row r="50" spans="1:1" ht="10.5">
      <c r="A50" s="1" t="s">
        <v>425</v>
      </c>
    </row>
  </sheetData>
  <mergeCells count="47">
    <mergeCell ref="A9:D9"/>
    <mergeCell ref="B10:D10"/>
    <mergeCell ref="B11:D11"/>
    <mergeCell ref="A7:D7"/>
    <mergeCell ref="A2:E3"/>
    <mergeCell ref="AA2:AC2"/>
    <mergeCell ref="A5:D5"/>
    <mergeCell ref="A6:D6"/>
    <mergeCell ref="O2:Q2"/>
    <mergeCell ref="R2:T2"/>
    <mergeCell ref="F2:H2"/>
    <mergeCell ref="I2:K2"/>
    <mergeCell ref="L2:N2"/>
    <mergeCell ref="U2:W2"/>
    <mergeCell ref="X2:Z2"/>
    <mergeCell ref="B12:D12"/>
    <mergeCell ref="B13:D13"/>
    <mergeCell ref="B27:D27"/>
    <mergeCell ref="B15:D15"/>
    <mergeCell ref="B16:D16"/>
    <mergeCell ref="B17:D17"/>
    <mergeCell ref="B18:D18"/>
    <mergeCell ref="B19:D19"/>
    <mergeCell ref="B20:D20"/>
    <mergeCell ref="A21:D21"/>
    <mergeCell ref="B22:D22"/>
    <mergeCell ref="B23:C24"/>
    <mergeCell ref="B25:D25"/>
    <mergeCell ref="B26:D26"/>
    <mergeCell ref="B14:D14"/>
    <mergeCell ref="B28:D28"/>
    <mergeCell ref="B29:C30"/>
    <mergeCell ref="B31:D31"/>
    <mergeCell ref="A32:D32"/>
    <mergeCell ref="C33:D33"/>
    <mergeCell ref="A45:D45"/>
    <mergeCell ref="C38:D38"/>
    <mergeCell ref="C39:D39"/>
    <mergeCell ref="B40:C41"/>
    <mergeCell ref="B42:D42"/>
    <mergeCell ref="B43:D43"/>
    <mergeCell ref="B44:D44"/>
    <mergeCell ref="B34:B38"/>
    <mergeCell ref="C34:D34"/>
    <mergeCell ref="C35:D35"/>
    <mergeCell ref="C36:D36"/>
    <mergeCell ref="C37:D37"/>
  </mergeCells>
  <phoneticPr fontId="2"/>
  <pageMargins left="0.25" right="0.25" top="0.75" bottom="0.75" header="0.3" footer="0.3"/>
  <pageSetup paperSize="9" scale="83" orientation="landscape" r:id="rId1"/>
  <headerFooter>
    <oddHeader>&amp;L&amp;9交通事故－類型別－&amp;R&amp;9&amp;F (&amp;A)</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T75"/>
  <sheetViews>
    <sheetView zoomScaleNormal="100" zoomScalePageLayoutView="115" workbookViewId="0"/>
  </sheetViews>
  <sheetFormatPr defaultRowHeight="9.75"/>
  <cols>
    <col min="1" max="1" width="2.375" style="373" customWidth="1"/>
    <col min="2" max="2" width="3.375" style="373" customWidth="1"/>
    <col min="3" max="3" width="17.125" style="373" customWidth="1"/>
    <col min="4" max="4" width="1.5" style="373" customWidth="1"/>
    <col min="5" max="20" width="6.75" style="373" customWidth="1"/>
    <col min="21" max="256" width="9" style="373"/>
    <col min="257" max="257" width="2.375" style="373" customWidth="1"/>
    <col min="258" max="258" width="5.625" style="373" customWidth="1"/>
    <col min="259" max="259" width="11.75" style="373" customWidth="1"/>
    <col min="260" max="260" width="1.5" style="373" customWidth="1"/>
    <col min="261" max="276" width="5.75" style="373" customWidth="1"/>
    <col min="277" max="512" width="9" style="373"/>
    <col min="513" max="513" width="2.375" style="373" customWidth="1"/>
    <col min="514" max="514" width="5.625" style="373" customWidth="1"/>
    <col min="515" max="515" width="11.75" style="373" customWidth="1"/>
    <col min="516" max="516" width="1.5" style="373" customWidth="1"/>
    <col min="517" max="532" width="5.75" style="373" customWidth="1"/>
    <col min="533" max="768" width="9" style="373"/>
    <col min="769" max="769" width="2.375" style="373" customWidth="1"/>
    <col min="770" max="770" width="5.625" style="373" customWidth="1"/>
    <col min="771" max="771" width="11.75" style="373" customWidth="1"/>
    <col min="772" max="772" width="1.5" style="373" customWidth="1"/>
    <col min="773" max="788" width="5.75" style="373" customWidth="1"/>
    <col min="789" max="1024" width="9" style="373"/>
    <col min="1025" max="1025" width="2.375" style="373" customWidth="1"/>
    <col min="1026" max="1026" width="5.625" style="373" customWidth="1"/>
    <col min="1027" max="1027" width="11.75" style="373" customWidth="1"/>
    <col min="1028" max="1028" width="1.5" style="373" customWidth="1"/>
    <col min="1029" max="1044" width="5.75" style="373" customWidth="1"/>
    <col min="1045" max="1280" width="9" style="373"/>
    <col min="1281" max="1281" width="2.375" style="373" customWidth="1"/>
    <col min="1282" max="1282" width="5.625" style="373" customWidth="1"/>
    <col min="1283" max="1283" width="11.75" style="373" customWidth="1"/>
    <col min="1284" max="1284" width="1.5" style="373" customWidth="1"/>
    <col min="1285" max="1300" width="5.75" style="373" customWidth="1"/>
    <col min="1301" max="1536" width="9" style="373"/>
    <col min="1537" max="1537" width="2.375" style="373" customWidth="1"/>
    <col min="1538" max="1538" width="5.625" style="373" customWidth="1"/>
    <col min="1539" max="1539" width="11.75" style="373" customWidth="1"/>
    <col min="1540" max="1540" width="1.5" style="373" customWidth="1"/>
    <col min="1541" max="1556" width="5.75" style="373" customWidth="1"/>
    <col min="1557" max="1792" width="9" style="373"/>
    <col min="1793" max="1793" width="2.375" style="373" customWidth="1"/>
    <col min="1794" max="1794" width="5.625" style="373" customWidth="1"/>
    <col min="1795" max="1795" width="11.75" style="373" customWidth="1"/>
    <col min="1796" max="1796" width="1.5" style="373" customWidth="1"/>
    <col min="1797" max="1812" width="5.75" style="373" customWidth="1"/>
    <col min="1813" max="2048" width="9" style="373"/>
    <col min="2049" max="2049" width="2.375" style="373" customWidth="1"/>
    <col min="2050" max="2050" width="5.625" style="373" customWidth="1"/>
    <col min="2051" max="2051" width="11.75" style="373" customWidth="1"/>
    <col min="2052" max="2052" width="1.5" style="373" customWidth="1"/>
    <col min="2053" max="2068" width="5.75" style="373" customWidth="1"/>
    <col min="2069" max="2304" width="9" style="373"/>
    <col min="2305" max="2305" width="2.375" style="373" customWidth="1"/>
    <col min="2306" max="2306" width="5.625" style="373" customWidth="1"/>
    <col min="2307" max="2307" width="11.75" style="373" customWidth="1"/>
    <col min="2308" max="2308" width="1.5" style="373" customWidth="1"/>
    <col min="2309" max="2324" width="5.75" style="373" customWidth="1"/>
    <col min="2325" max="2560" width="9" style="373"/>
    <col min="2561" max="2561" width="2.375" style="373" customWidth="1"/>
    <col min="2562" max="2562" width="5.625" style="373" customWidth="1"/>
    <col min="2563" max="2563" width="11.75" style="373" customWidth="1"/>
    <col min="2564" max="2564" width="1.5" style="373" customWidth="1"/>
    <col min="2565" max="2580" width="5.75" style="373" customWidth="1"/>
    <col min="2581" max="2816" width="9" style="373"/>
    <col min="2817" max="2817" width="2.375" style="373" customWidth="1"/>
    <col min="2818" max="2818" width="5.625" style="373" customWidth="1"/>
    <col min="2819" max="2819" width="11.75" style="373" customWidth="1"/>
    <col min="2820" max="2820" width="1.5" style="373" customWidth="1"/>
    <col min="2821" max="2836" width="5.75" style="373" customWidth="1"/>
    <col min="2837" max="3072" width="9" style="373"/>
    <col min="3073" max="3073" width="2.375" style="373" customWidth="1"/>
    <col min="3074" max="3074" width="5.625" style="373" customWidth="1"/>
    <col min="3075" max="3075" width="11.75" style="373" customWidth="1"/>
    <col min="3076" max="3076" width="1.5" style="373" customWidth="1"/>
    <col min="3077" max="3092" width="5.75" style="373" customWidth="1"/>
    <col min="3093" max="3328" width="9" style="373"/>
    <col min="3329" max="3329" width="2.375" style="373" customWidth="1"/>
    <col min="3330" max="3330" width="5.625" style="373" customWidth="1"/>
    <col min="3331" max="3331" width="11.75" style="373" customWidth="1"/>
    <col min="3332" max="3332" width="1.5" style="373" customWidth="1"/>
    <col min="3333" max="3348" width="5.75" style="373" customWidth="1"/>
    <col min="3349" max="3584" width="9" style="373"/>
    <col min="3585" max="3585" width="2.375" style="373" customWidth="1"/>
    <col min="3586" max="3586" width="5.625" style="373" customWidth="1"/>
    <col min="3587" max="3587" width="11.75" style="373" customWidth="1"/>
    <col min="3588" max="3588" width="1.5" style="373" customWidth="1"/>
    <col min="3589" max="3604" width="5.75" style="373" customWidth="1"/>
    <col min="3605" max="3840" width="9" style="373"/>
    <col min="3841" max="3841" width="2.375" style="373" customWidth="1"/>
    <col min="3842" max="3842" width="5.625" style="373" customWidth="1"/>
    <col min="3843" max="3843" width="11.75" style="373" customWidth="1"/>
    <col min="3844" max="3844" width="1.5" style="373" customWidth="1"/>
    <col min="3845" max="3860" width="5.75" style="373" customWidth="1"/>
    <col min="3861" max="4096" width="9" style="373"/>
    <col min="4097" max="4097" width="2.375" style="373" customWidth="1"/>
    <col min="4098" max="4098" width="5.625" style="373" customWidth="1"/>
    <col min="4099" max="4099" width="11.75" style="373" customWidth="1"/>
    <col min="4100" max="4100" width="1.5" style="373" customWidth="1"/>
    <col min="4101" max="4116" width="5.75" style="373" customWidth="1"/>
    <col min="4117" max="4352" width="9" style="373"/>
    <col min="4353" max="4353" width="2.375" style="373" customWidth="1"/>
    <col min="4354" max="4354" width="5.625" style="373" customWidth="1"/>
    <col min="4355" max="4355" width="11.75" style="373" customWidth="1"/>
    <col min="4356" max="4356" width="1.5" style="373" customWidth="1"/>
    <col min="4357" max="4372" width="5.75" style="373" customWidth="1"/>
    <col min="4373" max="4608" width="9" style="373"/>
    <col min="4609" max="4609" width="2.375" style="373" customWidth="1"/>
    <col min="4610" max="4610" width="5.625" style="373" customWidth="1"/>
    <col min="4611" max="4611" width="11.75" style="373" customWidth="1"/>
    <col min="4612" max="4612" width="1.5" style="373" customWidth="1"/>
    <col min="4613" max="4628" width="5.75" style="373" customWidth="1"/>
    <col min="4629" max="4864" width="9" style="373"/>
    <col min="4865" max="4865" width="2.375" style="373" customWidth="1"/>
    <col min="4866" max="4866" width="5.625" style="373" customWidth="1"/>
    <col min="4867" max="4867" width="11.75" style="373" customWidth="1"/>
    <col min="4868" max="4868" width="1.5" style="373" customWidth="1"/>
    <col min="4869" max="4884" width="5.75" style="373" customWidth="1"/>
    <col min="4885" max="5120" width="9" style="373"/>
    <col min="5121" max="5121" width="2.375" style="373" customWidth="1"/>
    <col min="5122" max="5122" width="5.625" style="373" customWidth="1"/>
    <col min="5123" max="5123" width="11.75" style="373" customWidth="1"/>
    <col min="5124" max="5124" width="1.5" style="373" customWidth="1"/>
    <col min="5125" max="5140" width="5.75" style="373" customWidth="1"/>
    <col min="5141" max="5376" width="9" style="373"/>
    <col min="5377" max="5377" width="2.375" style="373" customWidth="1"/>
    <col min="5378" max="5378" width="5.625" style="373" customWidth="1"/>
    <col min="5379" max="5379" width="11.75" style="373" customWidth="1"/>
    <col min="5380" max="5380" width="1.5" style="373" customWidth="1"/>
    <col min="5381" max="5396" width="5.75" style="373" customWidth="1"/>
    <col min="5397" max="5632" width="9" style="373"/>
    <col min="5633" max="5633" width="2.375" style="373" customWidth="1"/>
    <col min="5634" max="5634" width="5.625" style="373" customWidth="1"/>
    <col min="5635" max="5635" width="11.75" style="373" customWidth="1"/>
    <col min="5636" max="5636" width="1.5" style="373" customWidth="1"/>
    <col min="5637" max="5652" width="5.75" style="373" customWidth="1"/>
    <col min="5653" max="5888" width="9" style="373"/>
    <col min="5889" max="5889" width="2.375" style="373" customWidth="1"/>
    <col min="5890" max="5890" width="5.625" style="373" customWidth="1"/>
    <col min="5891" max="5891" width="11.75" style="373" customWidth="1"/>
    <col min="5892" max="5892" width="1.5" style="373" customWidth="1"/>
    <col min="5893" max="5908" width="5.75" style="373" customWidth="1"/>
    <col min="5909" max="6144" width="9" style="373"/>
    <col min="6145" max="6145" width="2.375" style="373" customWidth="1"/>
    <col min="6146" max="6146" width="5.625" style="373" customWidth="1"/>
    <col min="6147" max="6147" width="11.75" style="373" customWidth="1"/>
    <col min="6148" max="6148" width="1.5" style="373" customWidth="1"/>
    <col min="6149" max="6164" width="5.75" style="373" customWidth="1"/>
    <col min="6165" max="6400" width="9" style="373"/>
    <col min="6401" max="6401" width="2.375" style="373" customWidth="1"/>
    <col min="6402" max="6402" width="5.625" style="373" customWidth="1"/>
    <col min="6403" max="6403" width="11.75" style="373" customWidth="1"/>
    <col min="6404" max="6404" width="1.5" style="373" customWidth="1"/>
    <col min="6405" max="6420" width="5.75" style="373" customWidth="1"/>
    <col min="6421" max="6656" width="9" style="373"/>
    <col min="6657" max="6657" width="2.375" style="373" customWidth="1"/>
    <col min="6658" max="6658" width="5.625" style="373" customWidth="1"/>
    <col min="6659" max="6659" width="11.75" style="373" customWidth="1"/>
    <col min="6660" max="6660" width="1.5" style="373" customWidth="1"/>
    <col min="6661" max="6676" width="5.75" style="373" customWidth="1"/>
    <col min="6677" max="6912" width="9" style="373"/>
    <col min="6913" max="6913" width="2.375" style="373" customWidth="1"/>
    <col min="6914" max="6914" width="5.625" style="373" customWidth="1"/>
    <col min="6915" max="6915" width="11.75" style="373" customWidth="1"/>
    <col min="6916" max="6916" width="1.5" style="373" customWidth="1"/>
    <col min="6917" max="6932" width="5.75" style="373" customWidth="1"/>
    <col min="6933" max="7168" width="9" style="373"/>
    <col min="7169" max="7169" width="2.375" style="373" customWidth="1"/>
    <col min="7170" max="7170" width="5.625" style="373" customWidth="1"/>
    <col min="7171" max="7171" width="11.75" style="373" customWidth="1"/>
    <col min="7172" max="7172" width="1.5" style="373" customWidth="1"/>
    <col min="7173" max="7188" width="5.75" style="373" customWidth="1"/>
    <col min="7189" max="7424" width="9" style="373"/>
    <col min="7425" max="7425" width="2.375" style="373" customWidth="1"/>
    <col min="7426" max="7426" width="5.625" style="373" customWidth="1"/>
    <col min="7427" max="7427" width="11.75" style="373" customWidth="1"/>
    <col min="7428" max="7428" width="1.5" style="373" customWidth="1"/>
    <col min="7429" max="7444" width="5.75" style="373" customWidth="1"/>
    <col min="7445" max="7680" width="9" style="373"/>
    <col min="7681" max="7681" width="2.375" style="373" customWidth="1"/>
    <col min="7682" max="7682" width="5.625" style="373" customWidth="1"/>
    <col min="7683" max="7683" width="11.75" style="373" customWidth="1"/>
    <col min="7684" max="7684" width="1.5" style="373" customWidth="1"/>
    <col min="7685" max="7700" width="5.75" style="373" customWidth="1"/>
    <col min="7701" max="7936" width="9" style="373"/>
    <col min="7937" max="7937" width="2.375" style="373" customWidth="1"/>
    <col min="7938" max="7938" width="5.625" style="373" customWidth="1"/>
    <col min="7939" max="7939" width="11.75" style="373" customWidth="1"/>
    <col min="7940" max="7940" width="1.5" style="373" customWidth="1"/>
    <col min="7941" max="7956" width="5.75" style="373" customWidth="1"/>
    <col min="7957" max="8192" width="9" style="373"/>
    <col min="8193" max="8193" width="2.375" style="373" customWidth="1"/>
    <col min="8194" max="8194" width="5.625" style="373" customWidth="1"/>
    <col min="8195" max="8195" width="11.75" style="373" customWidth="1"/>
    <col min="8196" max="8196" width="1.5" style="373" customWidth="1"/>
    <col min="8197" max="8212" width="5.75" style="373" customWidth="1"/>
    <col min="8213" max="8448" width="9" style="373"/>
    <col min="8449" max="8449" width="2.375" style="373" customWidth="1"/>
    <col min="8450" max="8450" width="5.625" style="373" customWidth="1"/>
    <col min="8451" max="8451" width="11.75" style="373" customWidth="1"/>
    <col min="8452" max="8452" width="1.5" style="373" customWidth="1"/>
    <col min="8453" max="8468" width="5.75" style="373" customWidth="1"/>
    <col min="8469" max="8704" width="9" style="373"/>
    <col min="8705" max="8705" width="2.375" style="373" customWidth="1"/>
    <col min="8706" max="8706" width="5.625" style="373" customWidth="1"/>
    <col min="8707" max="8707" width="11.75" style="373" customWidth="1"/>
    <col min="8708" max="8708" width="1.5" style="373" customWidth="1"/>
    <col min="8709" max="8724" width="5.75" style="373" customWidth="1"/>
    <col min="8725" max="8960" width="9" style="373"/>
    <col min="8961" max="8961" width="2.375" style="373" customWidth="1"/>
    <col min="8962" max="8962" width="5.625" style="373" customWidth="1"/>
    <col min="8963" max="8963" width="11.75" style="373" customWidth="1"/>
    <col min="8964" max="8964" width="1.5" style="373" customWidth="1"/>
    <col min="8965" max="8980" width="5.75" style="373" customWidth="1"/>
    <col min="8981" max="9216" width="9" style="373"/>
    <col min="9217" max="9217" width="2.375" style="373" customWidth="1"/>
    <col min="9218" max="9218" width="5.625" style="373" customWidth="1"/>
    <col min="9219" max="9219" width="11.75" style="373" customWidth="1"/>
    <col min="9220" max="9220" width="1.5" style="373" customWidth="1"/>
    <col min="9221" max="9236" width="5.75" style="373" customWidth="1"/>
    <col min="9237" max="9472" width="9" style="373"/>
    <col min="9473" max="9473" width="2.375" style="373" customWidth="1"/>
    <col min="9474" max="9474" width="5.625" style="373" customWidth="1"/>
    <col min="9475" max="9475" width="11.75" style="373" customWidth="1"/>
    <col min="9476" max="9476" width="1.5" style="373" customWidth="1"/>
    <col min="9477" max="9492" width="5.75" style="373" customWidth="1"/>
    <col min="9493" max="9728" width="9" style="373"/>
    <col min="9729" max="9729" width="2.375" style="373" customWidth="1"/>
    <col min="9730" max="9730" width="5.625" style="373" customWidth="1"/>
    <col min="9731" max="9731" width="11.75" style="373" customWidth="1"/>
    <col min="9732" max="9732" width="1.5" style="373" customWidth="1"/>
    <col min="9733" max="9748" width="5.75" style="373" customWidth="1"/>
    <col min="9749" max="9984" width="9" style="373"/>
    <col min="9985" max="9985" width="2.375" style="373" customWidth="1"/>
    <col min="9986" max="9986" width="5.625" style="373" customWidth="1"/>
    <col min="9987" max="9987" width="11.75" style="373" customWidth="1"/>
    <col min="9988" max="9988" width="1.5" style="373" customWidth="1"/>
    <col min="9989" max="10004" width="5.75" style="373" customWidth="1"/>
    <col min="10005" max="10240" width="9" style="373"/>
    <col min="10241" max="10241" width="2.375" style="373" customWidth="1"/>
    <col min="10242" max="10242" width="5.625" style="373" customWidth="1"/>
    <col min="10243" max="10243" width="11.75" style="373" customWidth="1"/>
    <col min="10244" max="10244" width="1.5" style="373" customWidth="1"/>
    <col min="10245" max="10260" width="5.75" style="373" customWidth="1"/>
    <col min="10261" max="10496" width="9" style="373"/>
    <col min="10497" max="10497" width="2.375" style="373" customWidth="1"/>
    <col min="10498" max="10498" width="5.625" style="373" customWidth="1"/>
    <col min="10499" max="10499" width="11.75" style="373" customWidth="1"/>
    <col min="10500" max="10500" width="1.5" style="373" customWidth="1"/>
    <col min="10501" max="10516" width="5.75" style="373" customWidth="1"/>
    <col min="10517" max="10752" width="9" style="373"/>
    <col min="10753" max="10753" width="2.375" style="373" customWidth="1"/>
    <col min="10754" max="10754" width="5.625" style="373" customWidth="1"/>
    <col min="10755" max="10755" width="11.75" style="373" customWidth="1"/>
    <col min="10756" max="10756" width="1.5" style="373" customWidth="1"/>
    <col min="10757" max="10772" width="5.75" style="373" customWidth="1"/>
    <col min="10773" max="11008" width="9" style="373"/>
    <col min="11009" max="11009" width="2.375" style="373" customWidth="1"/>
    <col min="11010" max="11010" width="5.625" style="373" customWidth="1"/>
    <col min="11011" max="11011" width="11.75" style="373" customWidth="1"/>
    <col min="11012" max="11012" width="1.5" style="373" customWidth="1"/>
    <col min="11013" max="11028" width="5.75" style="373" customWidth="1"/>
    <col min="11029" max="11264" width="9" style="373"/>
    <col min="11265" max="11265" width="2.375" style="373" customWidth="1"/>
    <col min="11266" max="11266" width="5.625" style="373" customWidth="1"/>
    <col min="11267" max="11267" width="11.75" style="373" customWidth="1"/>
    <col min="11268" max="11268" width="1.5" style="373" customWidth="1"/>
    <col min="11269" max="11284" width="5.75" style="373" customWidth="1"/>
    <col min="11285" max="11520" width="9" style="373"/>
    <col min="11521" max="11521" width="2.375" style="373" customWidth="1"/>
    <col min="11522" max="11522" width="5.625" style="373" customWidth="1"/>
    <col min="11523" max="11523" width="11.75" style="373" customWidth="1"/>
    <col min="11524" max="11524" width="1.5" style="373" customWidth="1"/>
    <col min="11525" max="11540" width="5.75" style="373" customWidth="1"/>
    <col min="11541" max="11776" width="9" style="373"/>
    <col min="11777" max="11777" width="2.375" style="373" customWidth="1"/>
    <col min="11778" max="11778" width="5.625" style="373" customWidth="1"/>
    <col min="11779" max="11779" width="11.75" style="373" customWidth="1"/>
    <col min="11780" max="11780" width="1.5" style="373" customWidth="1"/>
    <col min="11781" max="11796" width="5.75" style="373" customWidth="1"/>
    <col min="11797" max="12032" width="9" style="373"/>
    <col min="12033" max="12033" width="2.375" style="373" customWidth="1"/>
    <col min="12034" max="12034" width="5.625" style="373" customWidth="1"/>
    <col min="12035" max="12035" width="11.75" style="373" customWidth="1"/>
    <col min="12036" max="12036" width="1.5" style="373" customWidth="1"/>
    <col min="12037" max="12052" width="5.75" style="373" customWidth="1"/>
    <col min="12053" max="12288" width="9" style="373"/>
    <col min="12289" max="12289" width="2.375" style="373" customWidth="1"/>
    <col min="12290" max="12290" width="5.625" style="373" customWidth="1"/>
    <col min="12291" max="12291" width="11.75" style="373" customWidth="1"/>
    <col min="12292" max="12292" width="1.5" style="373" customWidth="1"/>
    <col min="12293" max="12308" width="5.75" style="373" customWidth="1"/>
    <col min="12309" max="12544" width="9" style="373"/>
    <col min="12545" max="12545" width="2.375" style="373" customWidth="1"/>
    <col min="12546" max="12546" width="5.625" style="373" customWidth="1"/>
    <col min="12547" max="12547" width="11.75" style="373" customWidth="1"/>
    <col min="12548" max="12548" width="1.5" style="373" customWidth="1"/>
    <col min="12549" max="12564" width="5.75" style="373" customWidth="1"/>
    <col min="12565" max="12800" width="9" style="373"/>
    <col min="12801" max="12801" width="2.375" style="373" customWidth="1"/>
    <col min="12802" max="12802" width="5.625" style="373" customWidth="1"/>
    <col min="12803" max="12803" width="11.75" style="373" customWidth="1"/>
    <col min="12804" max="12804" width="1.5" style="373" customWidth="1"/>
    <col min="12805" max="12820" width="5.75" style="373" customWidth="1"/>
    <col min="12821" max="13056" width="9" style="373"/>
    <col min="13057" max="13057" width="2.375" style="373" customWidth="1"/>
    <col min="13058" max="13058" width="5.625" style="373" customWidth="1"/>
    <col min="13059" max="13059" width="11.75" style="373" customWidth="1"/>
    <col min="13060" max="13060" width="1.5" style="373" customWidth="1"/>
    <col min="13061" max="13076" width="5.75" style="373" customWidth="1"/>
    <col min="13077" max="13312" width="9" style="373"/>
    <col min="13313" max="13313" width="2.375" style="373" customWidth="1"/>
    <col min="13314" max="13314" width="5.625" style="373" customWidth="1"/>
    <col min="13315" max="13315" width="11.75" style="373" customWidth="1"/>
    <col min="13316" max="13316" width="1.5" style="373" customWidth="1"/>
    <col min="13317" max="13332" width="5.75" style="373" customWidth="1"/>
    <col min="13333" max="13568" width="9" style="373"/>
    <col min="13569" max="13569" width="2.375" style="373" customWidth="1"/>
    <col min="13570" max="13570" width="5.625" style="373" customWidth="1"/>
    <col min="13571" max="13571" width="11.75" style="373" customWidth="1"/>
    <col min="13572" max="13572" width="1.5" style="373" customWidth="1"/>
    <col min="13573" max="13588" width="5.75" style="373" customWidth="1"/>
    <col min="13589" max="13824" width="9" style="373"/>
    <col min="13825" max="13825" width="2.375" style="373" customWidth="1"/>
    <col min="13826" max="13826" width="5.625" style="373" customWidth="1"/>
    <col min="13827" max="13827" width="11.75" style="373" customWidth="1"/>
    <col min="13828" max="13828" width="1.5" style="373" customWidth="1"/>
    <col min="13829" max="13844" width="5.75" style="373" customWidth="1"/>
    <col min="13845" max="14080" width="9" style="373"/>
    <col min="14081" max="14081" width="2.375" style="373" customWidth="1"/>
    <col min="14082" max="14082" width="5.625" style="373" customWidth="1"/>
    <col min="14083" max="14083" width="11.75" style="373" customWidth="1"/>
    <col min="14084" max="14084" width="1.5" style="373" customWidth="1"/>
    <col min="14085" max="14100" width="5.75" style="373" customWidth="1"/>
    <col min="14101" max="14336" width="9" style="373"/>
    <col min="14337" max="14337" width="2.375" style="373" customWidth="1"/>
    <col min="14338" max="14338" width="5.625" style="373" customWidth="1"/>
    <col min="14339" max="14339" width="11.75" style="373" customWidth="1"/>
    <col min="14340" max="14340" width="1.5" style="373" customWidth="1"/>
    <col min="14341" max="14356" width="5.75" style="373" customWidth="1"/>
    <col min="14357" max="14592" width="9" style="373"/>
    <col min="14593" max="14593" width="2.375" style="373" customWidth="1"/>
    <col min="14594" max="14594" width="5.625" style="373" customWidth="1"/>
    <col min="14595" max="14595" width="11.75" style="373" customWidth="1"/>
    <col min="14596" max="14596" width="1.5" style="373" customWidth="1"/>
    <col min="14597" max="14612" width="5.75" style="373" customWidth="1"/>
    <col min="14613" max="14848" width="9" style="373"/>
    <col min="14849" max="14849" width="2.375" style="373" customWidth="1"/>
    <col min="14850" max="14850" width="5.625" style="373" customWidth="1"/>
    <col min="14851" max="14851" width="11.75" style="373" customWidth="1"/>
    <col min="14852" max="14852" width="1.5" style="373" customWidth="1"/>
    <col min="14853" max="14868" width="5.75" style="373" customWidth="1"/>
    <col min="14869" max="15104" width="9" style="373"/>
    <col min="15105" max="15105" width="2.375" style="373" customWidth="1"/>
    <col min="15106" max="15106" width="5.625" style="373" customWidth="1"/>
    <col min="15107" max="15107" width="11.75" style="373" customWidth="1"/>
    <col min="15108" max="15108" width="1.5" style="373" customWidth="1"/>
    <col min="15109" max="15124" width="5.75" style="373" customWidth="1"/>
    <col min="15125" max="15360" width="9" style="373"/>
    <col min="15361" max="15361" width="2.375" style="373" customWidth="1"/>
    <col min="15362" max="15362" width="5.625" style="373" customWidth="1"/>
    <col min="15363" max="15363" width="11.75" style="373" customWidth="1"/>
    <col min="15364" max="15364" width="1.5" style="373" customWidth="1"/>
    <col min="15365" max="15380" width="5.75" style="373" customWidth="1"/>
    <col min="15381" max="15616" width="9" style="373"/>
    <col min="15617" max="15617" width="2.375" style="373" customWidth="1"/>
    <col min="15618" max="15618" width="5.625" style="373" customWidth="1"/>
    <col min="15619" max="15619" width="11.75" style="373" customWidth="1"/>
    <col min="15620" max="15620" width="1.5" style="373" customWidth="1"/>
    <col min="15621" max="15636" width="5.75" style="373" customWidth="1"/>
    <col min="15637" max="15872" width="9" style="373"/>
    <col min="15873" max="15873" width="2.375" style="373" customWidth="1"/>
    <col min="15874" max="15874" width="5.625" style="373" customWidth="1"/>
    <col min="15875" max="15875" width="11.75" style="373" customWidth="1"/>
    <col min="15876" max="15876" width="1.5" style="373" customWidth="1"/>
    <col min="15877" max="15892" width="5.75" style="373" customWidth="1"/>
    <col min="15893" max="16128" width="9" style="373"/>
    <col min="16129" max="16129" width="2.375" style="373" customWidth="1"/>
    <col min="16130" max="16130" width="5.625" style="373" customWidth="1"/>
    <col min="16131" max="16131" width="11.75" style="373" customWidth="1"/>
    <col min="16132" max="16132" width="1.5" style="373" customWidth="1"/>
    <col min="16133" max="16148" width="5.75" style="373" customWidth="1"/>
    <col min="16149" max="16384" width="9" style="373"/>
  </cols>
  <sheetData>
    <row r="1" spans="1:20" ht="12.2" customHeight="1" thickBot="1">
      <c r="A1" s="371"/>
      <c r="B1" s="371"/>
      <c r="C1" s="371"/>
      <c r="D1" s="371"/>
      <c r="E1" s="371"/>
      <c r="F1" s="371"/>
      <c r="G1" s="371"/>
      <c r="H1" s="371"/>
      <c r="I1" s="371"/>
      <c r="J1" s="371"/>
      <c r="K1" s="371"/>
      <c r="L1" s="371"/>
      <c r="M1" s="371"/>
      <c r="N1" s="371"/>
      <c r="O1" s="371"/>
      <c r="P1" s="371"/>
      <c r="Q1" s="371"/>
      <c r="R1" s="371"/>
      <c r="S1" s="371"/>
      <c r="T1" s="372" t="s">
        <v>309</v>
      </c>
    </row>
    <row r="2" spans="1:20" ht="13.7" customHeight="1" thickTop="1">
      <c r="A2" s="604" t="s">
        <v>426</v>
      </c>
      <c r="B2" s="604"/>
      <c r="C2" s="604"/>
      <c r="D2" s="374"/>
      <c r="E2" s="599" t="s">
        <v>427</v>
      </c>
      <c r="F2" s="606"/>
      <c r="G2" s="606"/>
      <c r="H2" s="606"/>
      <c r="I2" s="607"/>
      <c r="J2" s="599" t="s">
        <v>428</v>
      </c>
      <c r="K2" s="606"/>
      <c r="L2" s="606"/>
      <c r="M2" s="606"/>
      <c r="N2" s="607"/>
      <c r="O2" s="598" t="s">
        <v>429</v>
      </c>
      <c r="P2" s="598"/>
      <c r="Q2" s="598"/>
      <c r="R2" s="598"/>
      <c r="S2" s="598" t="s">
        <v>430</v>
      </c>
      <c r="T2" s="599"/>
    </row>
    <row r="3" spans="1:20" ht="2.25" customHeight="1">
      <c r="A3" s="605"/>
      <c r="B3" s="605"/>
      <c r="C3" s="605"/>
      <c r="D3" s="375"/>
      <c r="E3" s="376"/>
      <c r="F3" s="376"/>
      <c r="G3" s="376"/>
      <c r="H3" s="376"/>
      <c r="I3" s="376"/>
      <c r="J3" s="376"/>
      <c r="K3" s="376"/>
      <c r="L3" s="376"/>
      <c r="M3" s="376"/>
      <c r="N3" s="376"/>
      <c r="O3" s="376"/>
      <c r="P3" s="376"/>
      <c r="Q3" s="376"/>
      <c r="R3" s="376"/>
      <c r="S3" s="376"/>
      <c r="T3" s="377"/>
    </row>
    <row r="4" spans="1:20" s="380" customFormat="1" ht="9.75" customHeight="1">
      <c r="A4" s="605"/>
      <c r="B4" s="605"/>
      <c r="C4" s="605"/>
      <c r="D4" s="375"/>
      <c r="E4" s="378" t="s">
        <v>163</v>
      </c>
      <c r="F4" s="378" t="s">
        <v>32</v>
      </c>
      <c r="G4" s="378" t="s">
        <v>329</v>
      </c>
      <c r="H4" s="378" t="s">
        <v>330</v>
      </c>
      <c r="I4" s="378" t="s">
        <v>431</v>
      </c>
      <c r="J4" s="378" t="s">
        <v>432</v>
      </c>
      <c r="K4" s="378" t="s">
        <v>32</v>
      </c>
      <c r="L4" s="378" t="s">
        <v>329</v>
      </c>
      <c r="M4" s="378" t="s">
        <v>330</v>
      </c>
      <c r="N4" s="378" t="s">
        <v>431</v>
      </c>
      <c r="O4" s="378" t="s">
        <v>432</v>
      </c>
      <c r="P4" s="378" t="s">
        <v>329</v>
      </c>
      <c r="Q4" s="378" t="s">
        <v>330</v>
      </c>
      <c r="R4" s="378" t="s">
        <v>431</v>
      </c>
      <c r="S4" s="378" t="s">
        <v>432</v>
      </c>
      <c r="T4" s="379" t="s">
        <v>330</v>
      </c>
    </row>
    <row r="5" spans="1:20" s="380" customFormat="1" ht="2.25" customHeight="1">
      <c r="A5" s="381"/>
      <c r="B5" s="381"/>
      <c r="C5" s="381"/>
      <c r="D5" s="381"/>
      <c r="E5" s="382"/>
      <c r="F5" s="382"/>
      <c r="G5" s="382"/>
      <c r="H5" s="382"/>
      <c r="I5" s="382"/>
      <c r="J5" s="382"/>
      <c r="K5" s="382"/>
      <c r="L5" s="382"/>
      <c r="M5" s="382"/>
      <c r="N5" s="382"/>
      <c r="O5" s="382"/>
      <c r="P5" s="382"/>
      <c r="Q5" s="382"/>
      <c r="R5" s="382"/>
      <c r="S5" s="382"/>
      <c r="T5" s="383"/>
    </row>
    <row r="6" spans="1:20" s="386" customFormat="1" ht="10.5" customHeight="1">
      <c r="A6" s="384"/>
      <c r="B6" s="384"/>
      <c r="C6" s="384"/>
      <c r="D6" s="384"/>
      <c r="E6" s="385"/>
      <c r="F6" s="384" t="s">
        <v>63</v>
      </c>
      <c r="G6" s="384" t="s">
        <v>63</v>
      </c>
      <c r="H6" s="384" t="s">
        <v>63</v>
      </c>
      <c r="I6" s="384" t="s">
        <v>63</v>
      </c>
      <c r="J6" s="384"/>
      <c r="K6" s="384" t="s">
        <v>63</v>
      </c>
      <c r="L6" s="384" t="s">
        <v>63</v>
      </c>
      <c r="M6" s="384" t="s">
        <v>63</v>
      </c>
      <c r="N6" s="384" t="s">
        <v>63</v>
      </c>
      <c r="O6" s="384"/>
      <c r="P6" s="384" t="s">
        <v>63</v>
      </c>
      <c r="Q6" s="384" t="s">
        <v>63</v>
      </c>
      <c r="R6" s="384" t="s">
        <v>63</v>
      </c>
      <c r="S6" s="384"/>
      <c r="T6" s="384" t="s">
        <v>63</v>
      </c>
    </row>
    <row r="7" spans="1:20" s="390" customFormat="1" ht="11.1" customHeight="1">
      <c r="A7" s="600" t="s">
        <v>433</v>
      </c>
      <c r="B7" s="600"/>
      <c r="C7" s="600"/>
      <c r="D7" s="387"/>
      <c r="E7" s="388">
        <v>21660</v>
      </c>
      <c r="F7" s="347">
        <v>142</v>
      </c>
      <c r="G7" s="347">
        <v>1226</v>
      </c>
      <c r="H7" s="347">
        <v>23836</v>
      </c>
      <c r="I7" s="347">
        <v>25062</v>
      </c>
      <c r="J7" s="347">
        <v>137</v>
      </c>
      <c r="K7" s="347">
        <v>142</v>
      </c>
      <c r="L7" s="347">
        <v>17</v>
      </c>
      <c r="M7" s="347">
        <v>20</v>
      </c>
      <c r="N7" s="389">
        <v>37</v>
      </c>
      <c r="O7" s="347">
        <v>1174</v>
      </c>
      <c r="P7" s="347">
        <v>1209</v>
      </c>
      <c r="Q7" s="347">
        <v>152</v>
      </c>
      <c r="R7" s="389">
        <v>1361</v>
      </c>
      <c r="S7" s="347">
        <v>20349</v>
      </c>
      <c r="T7" s="347">
        <v>23664</v>
      </c>
    </row>
    <row r="8" spans="1:20" s="390" customFormat="1" ht="11.1" customHeight="1">
      <c r="A8" s="600" t="s">
        <v>434</v>
      </c>
      <c r="B8" s="600"/>
      <c r="C8" s="600"/>
      <c r="D8" s="387"/>
      <c r="E8" s="388">
        <v>21098</v>
      </c>
      <c r="F8" s="347">
        <v>113</v>
      </c>
      <c r="G8" s="347">
        <v>1152</v>
      </c>
      <c r="H8" s="347">
        <v>23230</v>
      </c>
      <c r="I8" s="347">
        <v>24382</v>
      </c>
      <c r="J8" s="347">
        <v>109</v>
      </c>
      <c r="K8" s="347">
        <v>113</v>
      </c>
      <c r="L8" s="347">
        <v>17</v>
      </c>
      <c r="M8" s="347">
        <v>16</v>
      </c>
      <c r="N8" s="347">
        <v>33</v>
      </c>
      <c r="O8" s="347">
        <v>1103</v>
      </c>
      <c r="P8" s="347">
        <v>1135</v>
      </c>
      <c r="Q8" s="347">
        <v>113</v>
      </c>
      <c r="R8" s="347">
        <v>1248</v>
      </c>
      <c r="S8" s="347">
        <v>19886</v>
      </c>
      <c r="T8" s="347">
        <v>23101</v>
      </c>
    </row>
    <row r="9" spans="1:20" s="390" customFormat="1" ht="11.1" customHeight="1">
      <c r="A9" s="600" t="s">
        <v>435</v>
      </c>
      <c r="B9" s="600"/>
      <c r="C9" s="600"/>
      <c r="D9" s="387"/>
      <c r="E9" s="388">
        <v>21870</v>
      </c>
      <c r="F9" s="347">
        <v>115</v>
      </c>
      <c r="G9" s="347">
        <v>1312</v>
      </c>
      <c r="H9" s="347">
        <v>24332</v>
      </c>
      <c r="I9" s="347">
        <v>25644</v>
      </c>
      <c r="J9" s="347">
        <v>115</v>
      </c>
      <c r="K9" s="347">
        <v>115</v>
      </c>
      <c r="L9" s="347">
        <v>5</v>
      </c>
      <c r="M9" s="347">
        <v>10</v>
      </c>
      <c r="N9" s="347">
        <v>15</v>
      </c>
      <c r="O9" s="347">
        <v>1271</v>
      </c>
      <c r="P9" s="347">
        <v>1307</v>
      </c>
      <c r="Q9" s="347">
        <v>164</v>
      </c>
      <c r="R9" s="347">
        <v>1471</v>
      </c>
      <c r="S9" s="347">
        <v>20484</v>
      </c>
      <c r="T9" s="347">
        <v>24158</v>
      </c>
    </row>
    <row r="10" spans="1:20" s="390" customFormat="1" ht="6" customHeight="1">
      <c r="A10" s="391"/>
      <c r="B10" s="391"/>
      <c r="C10" s="391"/>
      <c r="D10" s="391"/>
      <c r="E10" s="388"/>
      <c r="F10" s="347"/>
      <c r="G10" s="347"/>
      <c r="H10" s="347"/>
      <c r="I10" s="347"/>
      <c r="J10" s="347"/>
      <c r="K10" s="347"/>
      <c r="L10" s="347"/>
      <c r="M10" s="347"/>
      <c r="N10" s="389"/>
      <c r="O10" s="347"/>
      <c r="P10" s="347"/>
      <c r="Q10" s="347"/>
      <c r="R10" s="389"/>
      <c r="S10" s="347"/>
      <c r="T10" s="437"/>
    </row>
    <row r="11" spans="1:20" s="390" customFormat="1" ht="11.1" customHeight="1">
      <c r="A11" s="601" t="s">
        <v>436</v>
      </c>
      <c r="B11" s="601"/>
      <c r="C11" s="601"/>
      <c r="D11" s="392"/>
      <c r="E11" s="347">
        <v>21789</v>
      </c>
      <c r="F11" s="347">
        <v>103</v>
      </c>
      <c r="G11" s="347">
        <v>1297</v>
      </c>
      <c r="H11" s="347">
        <v>24276</v>
      </c>
      <c r="I11" s="347">
        <v>25573</v>
      </c>
      <c r="J11" s="347">
        <v>103</v>
      </c>
      <c r="K11" s="347">
        <v>103</v>
      </c>
      <c r="L11" s="347">
        <v>5</v>
      </c>
      <c r="M11" s="347">
        <v>9</v>
      </c>
      <c r="N11" s="347">
        <v>14</v>
      </c>
      <c r="O11" s="347">
        <v>1256</v>
      </c>
      <c r="P11" s="347">
        <v>1292</v>
      </c>
      <c r="Q11" s="347">
        <v>164</v>
      </c>
      <c r="R11" s="347">
        <v>1456</v>
      </c>
      <c r="S11" s="347">
        <v>20430</v>
      </c>
      <c r="T11" s="347">
        <v>24103</v>
      </c>
    </row>
    <row r="12" spans="1:20" ht="9" customHeight="1">
      <c r="A12" s="602"/>
      <c r="B12" s="583" t="s">
        <v>437</v>
      </c>
      <c r="C12" s="583"/>
      <c r="D12" s="393"/>
      <c r="E12" s="438">
        <v>601</v>
      </c>
      <c r="F12" s="430">
        <v>10</v>
      </c>
      <c r="G12" s="430">
        <v>52</v>
      </c>
      <c r="H12" s="430">
        <v>723</v>
      </c>
      <c r="I12" s="430">
        <v>775</v>
      </c>
      <c r="J12" s="439">
        <v>10</v>
      </c>
      <c r="K12" s="439">
        <v>10</v>
      </c>
      <c r="L12" s="439">
        <v>1</v>
      </c>
      <c r="M12" s="439">
        <v>1</v>
      </c>
      <c r="N12" s="430">
        <v>2</v>
      </c>
      <c r="O12" s="439">
        <v>48</v>
      </c>
      <c r="P12" s="439">
        <v>51</v>
      </c>
      <c r="Q12" s="439">
        <v>11</v>
      </c>
      <c r="R12" s="430">
        <v>62</v>
      </c>
      <c r="S12" s="439">
        <v>543</v>
      </c>
      <c r="T12" s="439">
        <v>711</v>
      </c>
    </row>
    <row r="13" spans="1:20" ht="9" customHeight="1">
      <c r="A13" s="602"/>
      <c r="B13" s="583" t="s">
        <v>438</v>
      </c>
      <c r="C13" s="583"/>
      <c r="D13" s="393"/>
      <c r="E13" s="438">
        <v>30</v>
      </c>
      <c r="F13" s="430">
        <v>0</v>
      </c>
      <c r="G13" s="430">
        <v>2</v>
      </c>
      <c r="H13" s="430">
        <v>29</v>
      </c>
      <c r="I13" s="430">
        <v>31</v>
      </c>
      <c r="J13" s="439">
        <v>0</v>
      </c>
      <c r="K13" s="439">
        <v>0</v>
      </c>
      <c r="L13" s="439">
        <v>0</v>
      </c>
      <c r="M13" s="439">
        <v>0</v>
      </c>
      <c r="N13" s="439">
        <v>0</v>
      </c>
      <c r="O13" s="439">
        <v>2</v>
      </c>
      <c r="P13" s="439">
        <v>2</v>
      </c>
      <c r="Q13" s="439">
        <v>0</v>
      </c>
      <c r="R13" s="430">
        <v>2</v>
      </c>
      <c r="S13" s="439">
        <v>28</v>
      </c>
      <c r="T13" s="439">
        <v>29</v>
      </c>
    </row>
    <row r="14" spans="1:20" ht="9" customHeight="1">
      <c r="A14" s="602"/>
      <c r="B14" s="583" t="s">
        <v>439</v>
      </c>
      <c r="C14" s="583"/>
      <c r="D14" s="393"/>
      <c r="E14" s="438">
        <v>209</v>
      </c>
      <c r="F14" s="430">
        <v>0</v>
      </c>
      <c r="G14" s="430">
        <v>28</v>
      </c>
      <c r="H14" s="430">
        <v>237</v>
      </c>
      <c r="I14" s="430">
        <v>265</v>
      </c>
      <c r="J14" s="439">
        <v>0</v>
      </c>
      <c r="K14" s="439">
        <v>0</v>
      </c>
      <c r="L14" s="439">
        <v>0</v>
      </c>
      <c r="M14" s="439">
        <v>0</v>
      </c>
      <c r="N14" s="430">
        <v>0</v>
      </c>
      <c r="O14" s="439">
        <v>25</v>
      </c>
      <c r="P14" s="439">
        <v>28</v>
      </c>
      <c r="Q14" s="439">
        <v>10</v>
      </c>
      <c r="R14" s="430">
        <v>38</v>
      </c>
      <c r="S14" s="439">
        <v>184</v>
      </c>
      <c r="T14" s="439">
        <v>227</v>
      </c>
    </row>
    <row r="15" spans="1:20" ht="9" customHeight="1">
      <c r="A15" s="602"/>
      <c r="B15" s="603" t="s">
        <v>440</v>
      </c>
      <c r="C15" s="586"/>
      <c r="D15" s="393"/>
      <c r="E15" s="438">
        <v>2</v>
      </c>
      <c r="F15" s="430">
        <v>0</v>
      </c>
      <c r="G15" s="430">
        <v>1</v>
      </c>
      <c r="H15" s="430">
        <v>1</v>
      </c>
      <c r="I15" s="430">
        <v>2</v>
      </c>
      <c r="J15" s="439">
        <v>0</v>
      </c>
      <c r="K15" s="439">
        <v>0</v>
      </c>
      <c r="L15" s="439">
        <v>0</v>
      </c>
      <c r="M15" s="439">
        <v>0</v>
      </c>
      <c r="N15" s="439">
        <v>0</v>
      </c>
      <c r="O15" s="439">
        <v>1</v>
      </c>
      <c r="P15" s="439">
        <v>1</v>
      </c>
      <c r="Q15" s="439">
        <v>0</v>
      </c>
      <c r="R15" s="439">
        <v>1</v>
      </c>
      <c r="S15" s="439">
        <v>1</v>
      </c>
      <c r="T15" s="439">
        <v>1</v>
      </c>
    </row>
    <row r="16" spans="1:20" ht="9" customHeight="1">
      <c r="A16" s="602"/>
      <c r="B16" s="583" t="s">
        <v>441</v>
      </c>
      <c r="C16" s="586"/>
      <c r="D16" s="393"/>
      <c r="E16" s="438">
        <v>16</v>
      </c>
      <c r="F16" s="430">
        <v>4</v>
      </c>
      <c r="G16" s="430">
        <v>3</v>
      </c>
      <c r="H16" s="430">
        <v>14</v>
      </c>
      <c r="I16" s="430">
        <v>17</v>
      </c>
      <c r="J16" s="439">
        <v>4</v>
      </c>
      <c r="K16" s="439">
        <v>4</v>
      </c>
      <c r="L16" s="439">
        <v>0</v>
      </c>
      <c r="M16" s="439">
        <v>0</v>
      </c>
      <c r="N16" s="430">
        <v>0</v>
      </c>
      <c r="O16" s="439">
        <v>3</v>
      </c>
      <c r="P16" s="439">
        <v>3</v>
      </c>
      <c r="Q16" s="439">
        <v>0</v>
      </c>
      <c r="R16" s="430">
        <v>3</v>
      </c>
      <c r="S16" s="439">
        <v>9</v>
      </c>
      <c r="T16" s="439">
        <v>14</v>
      </c>
    </row>
    <row r="17" spans="1:20" ht="9" customHeight="1">
      <c r="A17" s="602"/>
      <c r="B17" s="583" t="s">
        <v>442</v>
      </c>
      <c r="C17" s="583"/>
      <c r="D17" s="393"/>
      <c r="E17" s="438">
        <v>84</v>
      </c>
      <c r="F17" s="430">
        <v>0</v>
      </c>
      <c r="G17" s="430">
        <v>4</v>
      </c>
      <c r="H17" s="430">
        <v>88</v>
      </c>
      <c r="I17" s="430">
        <v>92</v>
      </c>
      <c r="J17" s="439">
        <v>0</v>
      </c>
      <c r="K17" s="439">
        <v>0</v>
      </c>
      <c r="L17" s="439">
        <v>0</v>
      </c>
      <c r="M17" s="439">
        <v>0</v>
      </c>
      <c r="N17" s="430">
        <v>0</v>
      </c>
      <c r="O17" s="439">
        <v>4</v>
      </c>
      <c r="P17" s="439">
        <v>4</v>
      </c>
      <c r="Q17" s="439">
        <v>0</v>
      </c>
      <c r="R17" s="430">
        <v>4</v>
      </c>
      <c r="S17" s="439">
        <v>80</v>
      </c>
      <c r="T17" s="439">
        <v>88</v>
      </c>
    </row>
    <row r="18" spans="1:20" ht="9" customHeight="1">
      <c r="A18" s="602"/>
      <c r="B18" s="583" t="s">
        <v>443</v>
      </c>
      <c r="C18" s="583"/>
      <c r="D18" s="393"/>
      <c r="E18" s="438">
        <v>77</v>
      </c>
      <c r="F18" s="430">
        <v>0</v>
      </c>
      <c r="G18" s="430">
        <v>3</v>
      </c>
      <c r="H18" s="430">
        <v>102</v>
      </c>
      <c r="I18" s="430">
        <v>105</v>
      </c>
      <c r="J18" s="439">
        <v>0</v>
      </c>
      <c r="K18" s="439">
        <v>0</v>
      </c>
      <c r="L18" s="439">
        <v>0</v>
      </c>
      <c r="M18" s="439">
        <v>0</v>
      </c>
      <c r="N18" s="439">
        <v>0</v>
      </c>
      <c r="O18" s="439">
        <v>2</v>
      </c>
      <c r="P18" s="439">
        <v>3</v>
      </c>
      <c r="Q18" s="439">
        <v>2</v>
      </c>
      <c r="R18" s="430">
        <v>5</v>
      </c>
      <c r="S18" s="439">
        <v>75</v>
      </c>
      <c r="T18" s="439">
        <v>100</v>
      </c>
    </row>
    <row r="19" spans="1:20" ht="9" customHeight="1">
      <c r="A19" s="602"/>
      <c r="B19" s="583" t="s">
        <v>444</v>
      </c>
      <c r="C19" s="583"/>
      <c r="D19" s="393"/>
      <c r="E19" s="438">
        <v>55</v>
      </c>
      <c r="F19" s="430">
        <v>1</v>
      </c>
      <c r="G19" s="430">
        <v>3</v>
      </c>
      <c r="H19" s="430">
        <v>57</v>
      </c>
      <c r="I19" s="430">
        <v>60</v>
      </c>
      <c r="J19" s="439">
        <v>1</v>
      </c>
      <c r="K19" s="439">
        <v>1</v>
      </c>
      <c r="L19" s="439">
        <v>0</v>
      </c>
      <c r="M19" s="439">
        <v>0</v>
      </c>
      <c r="N19" s="439">
        <v>0</v>
      </c>
      <c r="O19" s="439">
        <v>3</v>
      </c>
      <c r="P19" s="439">
        <v>3</v>
      </c>
      <c r="Q19" s="439">
        <v>0</v>
      </c>
      <c r="R19" s="430">
        <v>3</v>
      </c>
      <c r="S19" s="439">
        <v>51</v>
      </c>
      <c r="T19" s="439">
        <v>57</v>
      </c>
    </row>
    <row r="20" spans="1:20" ht="9" customHeight="1">
      <c r="A20" s="602"/>
      <c r="B20" s="583" t="s">
        <v>445</v>
      </c>
      <c r="C20" s="583"/>
      <c r="D20" s="393"/>
      <c r="E20" s="438">
        <v>77</v>
      </c>
      <c r="F20" s="430">
        <v>0</v>
      </c>
      <c r="G20" s="430">
        <v>4</v>
      </c>
      <c r="H20" s="430">
        <v>87</v>
      </c>
      <c r="I20" s="430">
        <v>91</v>
      </c>
      <c r="J20" s="439">
        <v>0</v>
      </c>
      <c r="K20" s="439">
        <v>0</v>
      </c>
      <c r="L20" s="439">
        <v>0</v>
      </c>
      <c r="M20" s="439">
        <v>0</v>
      </c>
      <c r="N20" s="439">
        <v>0</v>
      </c>
      <c r="O20" s="439">
        <v>4</v>
      </c>
      <c r="P20" s="439">
        <v>4</v>
      </c>
      <c r="Q20" s="439">
        <v>1</v>
      </c>
      <c r="R20" s="430">
        <v>5</v>
      </c>
      <c r="S20" s="439">
        <v>73</v>
      </c>
      <c r="T20" s="439">
        <v>86</v>
      </c>
    </row>
    <row r="21" spans="1:20" ht="9" customHeight="1">
      <c r="A21" s="602"/>
      <c r="B21" s="583" t="s">
        <v>446</v>
      </c>
      <c r="C21" s="583"/>
      <c r="D21" s="393"/>
      <c r="E21" s="438">
        <v>65</v>
      </c>
      <c r="F21" s="430">
        <v>2</v>
      </c>
      <c r="G21" s="430">
        <v>6</v>
      </c>
      <c r="H21" s="430">
        <v>71</v>
      </c>
      <c r="I21" s="430">
        <v>77</v>
      </c>
      <c r="J21" s="439">
        <v>2</v>
      </c>
      <c r="K21" s="439">
        <v>2</v>
      </c>
      <c r="L21" s="439">
        <v>0</v>
      </c>
      <c r="M21" s="439">
        <v>0</v>
      </c>
      <c r="N21" s="430">
        <v>0</v>
      </c>
      <c r="O21" s="439">
        <v>6</v>
      </c>
      <c r="P21" s="439">
        <v>6</v>
      </c>
      <c r="Q21" s="439">
        <v>1</v>
      </c>
      <c r="R21" s="430">
        <v>7</v>
      </c>
      <c r="S21" s="439">
        <v>57</v>
      </c>
      <c r="T21" s="439">
        <v>70</v>
      </c>
    </row>
    <row r="22" spans="1:20" ht="9" customHeight="1">
      <c r="A22" s="602"/>
      <c r="B22" s="583" t="s">
        <v>447</v>
      </c>
      <c r="C22" s="583"/>
      <c r="D22" s="393"/>
      <c r="E22" s="438">
        <v>5</v>
      </c>
      <c r="F22" s="430">
        <v>0</v>
      </c>
      <c r="G22" s="430">
        <v>1</v>
      </c>
      <c r="H22" s="430">
        <v>4</v>
      </c>
      <c r="I22" s="430">
        <v>5</v>
      </c>
      <c r="J22" s="439">
        <v>0</v>
      </c>
      <c r="K22" s="439">
        <v>0</v>
      </c>
      <c r="L22" s="439">
        <v>0</v>
      </c>
      <c r="M22" s="439">
        <v>0</v>
      </c>
      <c r="N22" s="439">
        <v>0</v>
      </c>
      <c r="O22" s="439">
        <v>1</v>
      </c>
      <c r="P22" s="439">
        <v>1</v>
      </c>
      <c r="Q22" s="439">
        <v>0</v>
      </c>
      <c r="R22" s="439">
        <v>1</v>
      </c>
      <c r="S22" s="439">
        <v>4</v>
      </c>
      <c r="T22" s="439">
        <v>4</v>
      </c>
    </row>
    <row r="23" spans="1:20" ht="9" customHeight="1">
      <c r="A23" s="602"/>
      <c r="B23" s="583" t="s">
        <v>448</v>
      </c>
      <c r="C23" s="583"/>
      <c r="D23" s="393"/>
      <c r="E23" s="438">
        <v>42</v>
      </c>
      <c r="F23" s="430">
        <v>0</v>
      </c>
      <c r="G23" s="430">
        <v>3</v>
      </c>
      <c r="H23" s="430">
        <v>43</v>
      </c>
      <c r="I23" s="430">
        <v>46</v>
      </c>
      <c r="J23" s="439">
        <v>0</v>
      </c>
      <c r="K23" s="439">
        <v>0</v>
      </c>
      <c r="L23" s="439">
        <v>0</v>
      </c>
      <c r="M23" s="439">
        <v>0</v>
      </c>
      <c r="N23" s="430">
        <v>0</v>
      </c>
      <c r="O23" s="439">
        <v>3</v>
      </c>
      <c r="P23" s="439">
        <v>3</v>
      </c>
      <c r="Q23" s="439">
        <v>0</v>
      </c>
      <c r="R23" s="430">
        <v>3</v>
      </c>
      <c r="S23" s="439">
        <v>39</v>
      </c>
      <c r="T23" s="439">
        <v>43</v>
      </c>
    </row>
    <row r="24" spans="1:20" ht="9" customHeight="1">
      <c r="A24" s="602"/>
      <c r="B24" s="583" t="s">
        <v>449</v>
      </c>
      <c r="C24" s="583"/>
      <c r="D24" s="393"/>
      <c r="E24" s="438">
        <v>102</v>
      </c>
      <c r="F24" s="430">
        <v>0</v>
      </c>
      <c r="G24" s="430">
        <v>4</v>
      </c>
      <c r="H24" s="430">
        <v>106</v>
      </c>
      <c r="I24" s="430">
        <v>110</v>
      </c>
      <c r="J24" s="439">
        <v>0</v>
      </c>
      <c r="K24" s="439">
        <v>0</v>
      </c>
      <c r="L24" s="439">
        <v>0</v>
      </c>
      <c r="M24" s="439">
        <v>0</v>
      </c>
      <c r="N24" s="439">
        <v>0</v>
      </c>
      <c r="O24" s="439">
        <v>4</v>
      </c>
      <c r="P24" s="439">
        <v>4</v>
      </c>
      <c r="Q24" s="439">
        <v>0</v>
      </c>
      <c r="R24" s="430">
        <v>4</v>
      </c>
      <c r="S24" s="439">
        <v>98</v>
      </c>
      <c r="T24" s="439">
        <v>106</v>
      </c>
    </row>
    <row r="25" spans="1:20" ht="9" customHeight="1">
      <c r="A25" s="602"/>
      <c r="B25" s="583" t="s">
        <v>450</v>
      </c>
      <c r="C25" s="583"/>
      <c r="D25" s="393"/>
      <c r="E25" s="438">
        <v>798</v>
      </c>
      <c r="F25" s="430">
        <v>2</v>
      </c>
      <c r="G25" s="430">
        <v>52</v>
      </c>
      <c r="H25" s="430">
        <v>875</v>
      </c>
      <c r="I25" s="430">
        <v>927</v>
      </c>
      <c r="J25" s="439">
        <v>2</v>
      </c>
      <c r="K25" s="439">
        <v>2</v>
      </c>
      <c r="L25" s="439">
        <v>0</v>
      </c>
      <c r="M25" s="439">
        <v>0</v>
      </c>
      <c r="N25" s="430">
        <v>0</v>
      </c>
      <c r="O25" s="439">
        <v>51</v>
      </c>
      <c r="P25" s="439">
        <v>52</v>
      </c>
      <c r="Q25" s="439">
        <v>10</v>
      </c>
      <c r="R25" s="430">
        <v>62</v>
      </c>
      <c r="S25" s="439">
        <v>745</v>
      </c>
      <c r="T25" s="439">
        <v>865</v>
      </c>
    </row>
    <row r="26" spans="1:20" ht="9" customHeight="1">
      <c r="A26" s="602"/>
      <c r="B26" s="583" t="s">
        <v>451</v>
      </c>
      <c r="C26" s="583"/>
      <c r="D26" s="393"/>
      <c r="E26" s="438">
        <v>4861</v>
      </c>
      <c r="F26" s="430">
        <v>19</v>
      </c>
      <c r="G26" s="430">
        <v>302</v>
      </c>
      <c r="H26" s="430">
        <v>4991</v>
      </c>
      <c r="I26" s="430">
        <v>5293</v>
      </c>
      <c r="J26" s="439">
        <v>19</v>
      </c>
      <c r="K26" s="439">
        <v>19</v>
      </c>
      <c r="L26" s="439">
        <v>1</v>
      </c>
      <c r="M26" s="439">
        <v>2</v>
      </c>
      <c r="N26" s="430">
        <v>3</v>
      </c>
      <c r="O26" s="439">
        <v>294</v>
      </c>
      <c r="P26" s="439">
        <v>301</v>
      </c>
      <c r="Q26" s="439">
        <v>28</v>
      </c>
      <c r="R26" s="430">
        <v>329</v>
      </c>
      <c r="S26" s="439">
        <v>4548</v>
      </c>
      <c r="T26" s="439">
        <v>4961</v>
      </c>
    </row>
    <row r="27" spans="1:20" ht="9" customHeight="1">
      <c r="A27" s="602"/>
      <c r="B27" s="583" t="s">
        <v>452</v>
      </c>
      <c r="C27" s="583"/>
      <c r="D27" s="393"/>
      <c r="E27" s="438">
        <v>1514</v>
      </c>
      <c r="F27" s="430">
        <v>7</v>
      </c>
      <c r="G27" s="430">
        <v>137</v>
      </c>
      <c r="H27" s="430">
        <v>1411</v>
      </c>
      <c r="I27" s="430">
        <v>1548</v>
      </c>
      <c r="J27" s="439">
        <v>7</v>
      </c>
      <c r="K27" s="439">
        <v>7</v>
      </c>
      <c r="L27" s="439">
        <v>0</v>
      </c>
      <c r="M27" s="439">
        <v>0</v>
      </c>
      <c r="N27" s="430">
        <v>0</v>
      </c>
      <c r="O27" s="439">
        <v>136</v>
      </c>
      <c r="P27" s="439">
        <v>137</v>
      </c>
      <c r="Q27" s="439">
        <v>6</v>
      </c>
      <c r="R27" s="430">
        <v>143</v>
      </c>
      <c r="S27" s="439">
        <v>1371</v>
      </c>
      <c r="T27" s="439">
        <v>1405</v>
      </c>
    </row>
    <row r="28" spans="1:20" ht="9" customHeight="1">
      <c r="A28" s="602"/>
      <c r="B28" s="583" t="s">
        <v>453</v>
      </c>
      <c r="C28" s="583"/>
      <c r="D28" s="393"/>
      <c r="E28" s="438">
        <v>241</v>
      </c>
      <c r="F28" s="430">
        <v>0</v>
      </c>
      <c r="G28" s="430">
        <v>13</v>
      </c>
      <c r="H28" s="430">
        <v>232</v>
      </c>
      <c r="I28" s="430">
        <v>245</v>
      </c>
      <c r="J28" s="439">
        <v>0</v>
      </c>
      <c r="K28" s="439">
        <v>0</v>
      </c>
      <c r="L28" s="439">
        <v>0</v>
      </c>
      <c r="M28" s="439">
        <v>0</v>
      </c>
      <c r="N28" s="439">
        <v>0</v>
      </c>
      <c r="O28" s="439">
        <v>13</v>
      </c>
      <c r="P28" s="439">
        <v>13</v>
      </c>
      <c r="Q28" s="439">
        <v>0</v>
      </c>
      <c r="R28" s="430">
        <v>13</v>
      </c>
      <c r="S28" s="439">
        <v>228</v>
      </c>
      <c r="T28" s="439">
        <v>232</v>
      </c>
    </row>
    <row r="29" spans="1:20" ht="9" customHeight="1">
      <c r="A29" s="602"/>
      <c r="B29" s="583" t="s">
        <v>454</v>
      </c>
      <c r="C29" s="586"/>
      <c r="D29" s="393"/>
      <c r="E29" s="438">
        <v>85</v>
      </c>
      <c r="F29" s="430">
        <v>0</v>
      </c>
      <c r="G29" s="430">
        <v>5</v>
      </c>
      <c r="H29" s="430">
        <v>86</v>
      </c>
      <c r="I29" s="430">
        <v>91</v>
      </c>
      <c r="J29" s="439">
        <v>0</v>
      </c>
      <c r="K29" s="439">
        <v>0</v>
      </c>
      <c r="L29" s="439">
        <v>0</v>
      </c>
      <c r="M29" s="439">
        <v>0</v>
      </c>
      <c r="N29" s="439">
        <v>0</v>
      </c>
      <c r="O29" s="439">
        <v>5</v>
      </c>
      <c r="P29" s="439">
        <v>5</v>
      </c>
      <c r="Q29" s="439">
        <v>0</v>
      </c>
      <c r="R29" s="430">
        <v>5</v>
      </c>
      <c r="S29" s="439">
        <v>80</v>
      </c>
      <c r="T29" s="439">
        <v>86</v>
      </c>
    </row>
    <row r="30" spans="1:20" ht="9" customHeight="1">
      <c r="A30" s="602"/>
      <c r="B30" s="583" t="s">
        <v>455</v>
      </c>
      <c r="C30" s="586"/>
      <c r="D30" s="393"/>
      <c r="E30" s="438">
        <v>661</v>
      </c>
      <c r="F30" s="430">
        <v>0</v>
      </c>
      <c r="G30" s="430">
        <v>46</v>
      </c>
      <c r="H30" s="430">
        <v>717</v>
      </c>
      <c r="I30" s="430">
        <v>763</v>
      </c>
      <c r="J30" s="439">
        <v>0</v>
      </c>
      <c r="K30" s="439">
        <v>0</v>
      </c>
      <c r="L30" s="439">
        <v>0</v>
      </c>
      <c r="M30" s="439">
        <v>0</v>
      </c>
      <c r="N30" s="430">
        <v>0</v>
      </c>
      <c r="O30" s="439">
        <v>42</v>
      </c>
      <c r="P30" s="439">
        <v>46</v>
      </c>
      <c r="Q30" s="439">
        <v>5</v>
      </c>
      <c r="R30" s="430">
        <v>51</v>
      </c>
      <c r="S30" s="439">
        <v>619</v>
      </c>
      <c r="T30" s="439">
        <v>712</v>
      </c>
    </row>
    <row r="31" spans="1:20" ht="9" customHeight="1">
      <c r="A31" s="602"/>
      <c r="B31" s="583" t="s">
        <v>456</v>
      </c>
      <c r="C31" s="586"/>
      <c r="D31" s="393"/>
      <c r="E31" s="438">
        <v>4</v>
      </c>
      <c r="F31" s="430">
        <v>0</v>
      </c>
      <c r="G31" s="430">
        <v>1</v>
      </c>
      <c r="H31" s="430">
        <v>3</v>
      </c>
      <c r="I31" s="430">
        <v>4</v>
      </c>
      <c r="J31" s="439">
        <v>0</v>
      </c>
      <c r="K31" s="439">
        <v>0</v>
      </c>
      <c r="L31" s="439">
        <v>0</v>
      </c>
      <c r="M31" s="439">
        <v>0</v>
      </c>
      <c r="N31" s="430">
        <v>0</v>
      </c>
      <c r="O31" s="439">
        <v>1</v>
      </c>
      <c r="P31" s="439">
        <v>1</v>
      </c>
      <c r="Q31" s="439">
        <v>0</v>
      </c>
      <c r="R31" s="430">
        <v>1</v>
      </c>
      <c r="S31" s="439">
        <v>3</v>
      </c>
      <c r="T31" s="439">
        <v>3</v>
      </c>
    </row>
    <row r="32" spans="1:20" ht="9" customHeight="1">
      <c r="A32" s="602"/>
      <c r="B32" s="583" t="s">
        <v>457</v>
      </c>
      <c r="C32" s="586"/>
      <c r="D32" s="393"/>
      <c r="E32" s="438">
        <v>1</v>
      </c>
      <c r="F32" s="430">
        <v>0</v>
      </c>
      <c r="G32" s="430">
        <v>0</v>
      </c>
      <c r="H32" s="430">
        <v>1</v>
      </c>
      <c r="I32" s="430">
        <v>1</v>
      </c>
      <c r="J32" s="439">
        <v>0</v>
      </c>
      <c r="K32" s="439">
        <v>0</v>
      </c>
      <c r="L32" s="439">
        <v>0</v>
      </c>
      <c r="M32" s="439">
        <v>0</v>
      </c>
      <c r="N32" s="439">
        <v>0</v>
      </c>
      <c r="O32" s="439">
        <v>0</v>
      </c>
      <c r="P32" s="439">
        <v>0</v>
      </c>
      <c r="Q32" s="439">
        <v>0</v>
      </c>
      <c r="R32" s="439">
        <v>0</v>
      </c>
      <c r="S32" s="439">
        <v>1</v>
      </c>
      <c r="T32" s="439">
        <v>1</v>
      </c>
    </row>
    <row r="33" spans="1:20" ht="9" customHeight="1">
      <c r="A33" s="602"/>
      <c r="B33" s="583" t="s">
        <v>458</v>
      </c>
      <c r="C33" s="586"/>
      <c r="D33" s="393"/>
      <c r="E33" s="438">
        <v>3</v>
      </c>
      <c r="F33" s="430">
        <v>0</v>
      </c>
      <c r="G33" s="430">
        <v>0</v>
      </c>
      <c r="H33" s="430">
        <v>3</v>
      </c>
      <c r="I33" s="430">
        <v>3</v>
      </c>
      <c r="J33" s="439">
        <v>0</v>
      </c>
      <c r="K33" s="439">
        <v>0</v>
      </c>
      <c r="L33" s="439">
        <v>0</v>
      </c>
      <c r="M33" s="439">
        <v>0</v>
      </c>
      <c r="N33" s="439">
        <v>0</v>
      </c>
      <c r="O33" s="439">
        <v>0</v>
      </c>
      <c r="P33" s="439">
        <v>0</v>
      </c>
      <c r="Q33" s="439">
        <v>0</v>
      </c>
      <c r="R33" s="439">
        <v>0</v>
      </c>
      <c r="S33" s="439">
        <v>3</v>
      </c>
      <c r="T33" s="439">
        <v>3</v>
      </c>
    </row>
    <row r="34" spans="1:20" ht="9" customHeight="1">
      <c r="A34" s="602"/>
      <c r="B34" s="583" t="s">
        <v>459</v>
      </c>
      <c r="C34" s="586"/>
      <c r="D34" s="393"/>
      <c r="E34" s="438">
        <v>2</v>
      </c>
      <c r="F34" s="430">
        <v>0</v>
      </c>
      <c r="G34" s="430">
        <v>1</v>
      </c>
      <c r="H34" s="430">
        <v>1</v>
      </c>
      <c r="I34" s="430">
        <v>2</v>
      </c>
      <c r="J34" s="439">
        <v>0</v>
      </c>
      <c r="K34" s="439">
        <v>0</v>
      </c>
      <c r="L34" s="439">
        <v>0</v>
      </c>
      <c r="M34" s="439">
        <v>0</v>
      </c>
      <c r="N34" s="439">
        <v>0</v>
      </c>
      <c r="O34" s="439">
        <v>1</v>
      </c>
      <c r="P34" s="439">
        <v>1</v>
      </c>
      <c r="Q34" s="439">
        <v>0</v>
      </c>
      <c r="R34" s="439">
        <v>1</v>
      </c>
      <c r="S34" s="439">
        <v>1</v>
      </c>
      <c r="T34" s="439">
        <v>1</v>
      </c>
    </row>
    <row r="35" spans="1:20" ht="9" customHeight="1">
      <c r="A35" s="602"/>
      <c r="B35" s="583" t="s">
        <v>460</v>
      </c>
      <c r="C35" s="586"/>
      <c r="D35" s="393"/>
      <c r="E35" s="438">
        <v>7</v>
      </c>
      <c r="F35" s="430">
        <v>0</v>
      </c>
      <c r="G35" s="430">
        <v>1</v>
      </c>
      <c r="H35" s="430">
        <v>7</v>
      </c>
      <c r="I35" s="430">
        <v>8</v>
      </c>
      <c r="J35" s="439">
        <v>0</v>
      </c>
      <c r="K35" s="439">
        <v>0</v>
      </c>
      <c r="L35" s="439">
        <v>0</v>
      </c>
      <c r="M35" s="439">
        <v>0</v>
      </c>
      <c r="N35" s="439">
        <v>0</v>
      </c>
      <c r="O35" s="439">
        <v>1</v>
      </c>
      <c r="P35" s="439">
        <v>1</v>
      </c>
      <c r="Q35" s="439">
        <v>0</v>
      </c>
      <c r="R35" s="430">
        <v>1</v>
      </c>
      <c r="S35" s="439">
        <v>6</v>
      </c>
      <c r="T35" s="439">
        <v>7</v>
      </c>
    </row>
    <row r="36" spans="1:20" ht="9" customHeight="1">
      <c r="A36" s="602"/>
      <c r="B36" s="583" t="s">
        <v>461</v>
      </c>
      <c r="C36" s="586"/>
      <c r="D36" s="393"/>
      <c r="E36" s="438">
        <v>9</v>
      </c>
      <c r="F36" s="430">
        <v>0</v>
      </c>
      <c r="G36" s="430">
        <v>0</v>
      </c>
      <c r="H36" s="430">
        <v>9</v>
      </c>
      <c r="I36" s="430">
        <v>9</v>
      </c>
      <c r="J36" s="439">
        <v>0</v>
      </c>
      <c r="K36" s="439">
        <v>0</v>
      </c>
      <c r="L36" s="439">
        <v>0</v>
      </c>
      <c r="M36" s="439">
        <v>0</v>
      </c>
      <c r="N36" s="439">
        <v>0</v>
      </c>
      <c r="O36" s="439">
        <v>0</v>
      </c>
      <c r="P36" s="439">
        <v>0</v>
      </c>
      <c r="Q36" s="439">
        <v>0</v>
      </c>
      <c r="R36" s="430">
        <v>0</v>
      </c>
      <c r="S36" s="439">
        <v>9</v>
      </c>
      <c r="T36" s="439">
        <v>9</v>
      </c>
    </row>
    <row r="37" spans="1:20" ht="9" customHeight="1">
      <c r="A37" s="602"/>
      <c r="B37" s="583" t="s">
        <v>462</v>
      </c>
      <c r="C37" s="586"/>
      <c r="D37" s="394"/>
      <c r="E37" s="438">
        <v>0</v>
      </c>
      <c r="F37" s="430">
        <v>0</v>
      </c>
      <c r="G37" s="430">
        <v>0</v>
      </c>
      <c r="H37" s="430">
        <v>0</v>
      </c>
      <c r="I37" s="430">
        <v>0</v>
      </c>
      <c r="J37" s="439">
        <v>0</v>
      </c>
      <c r="K37" s="439">
        <v>0</v>
      </c>
      <c r="L37" s="439">
        <v>0</v>
      </c>
      <c r="M37" s="439">
        <v>0</v>
      </c>
      <c r="N37" s="430">
        <v>0</v>
      </c>
      <c r="O37" s="439">
        <v>0</v>
      </c>
      <c r="P37" s="439">
        <v>0</v>
      </c>
      <c r="Q37" s="439">
        <v>0</v>
      </c>
      <c r="R37" s="430">
        <v>0</v>
      </c>
      <c r="S37" s="430">
        <v>0</v>
      </c>
      <c r="T37" s="430">
        <v>0</v>
      </c>
    </row>
    <row r="38" spans="1:20" ht="9" customHeight="1">
      <c r="A38" s="602"/>
      <c r="B38" s="583" t="s">
        <v>463</v>
      </c>
      <c r="C38" s="583"/>
      <c r="D38" s="394"/>
      <c r="E38" s="438">
        <v>5</v>
      </c>
      <c r="F38" s="430">
        <v>0</v>
      </c>
      <c r="G38" s="430">
        <v>2</v>
      </c>
      <c r="H38" s="430">
        <v>8</v>
      </c>
      <c r="I38" s="430">
        <v>10</v>
      </c>
      <c r="J38" s="439">
        <v>0</v>
      </c>
      <c r="K38" s="439">
        <v>0</v>
      </c>
      <c r="L38" s="439">
        <v>0</v>
      </c>
      <c r="M38" s="439">
        <v>0</v>
      </c>
      <c r="N38" s="439">
        <v>0</v>
      </c>
      <c r="O38" s="439">
        <v>2</v>
      </c>
      <c r="P38" s="439">
        <v>2</v>
      </c>
      <c r="Q38" s="439">
        <v>0</v>
      </c>
      <c r="R38" s="430">
        <v>2</v>
      </c>
      <c r="S38" s="439">
        <v>3</v>
      </c>
      <c r="T38" s="439">
        <v>8</v>
      </c>
    </row>
    <row r="39" spans="1:20" ht="9" customHeight="1">
      <c r="A39" s="602"/>
      <c r="B39" s="583" t="s">
        <v>464</v>
      </c>
      <c r="C39" s="583"/>
      <c r="D39" s="393"/>
      <c r="E39" s="438">
        <v>2</v>
      </c>
      <c r="F39" s="430">
        <v>0</v>
      </c>
      <c r="G39" s="430">
        <v>0</v>
      </c>
      <c r="H39" s="430">
        <v>2</v>
      </c>
      <c r="I39" s="430">
        <v>2</v>
      </c>
      <c r="J39" s="439">
        <v>0</v>
      </c>
      <c r="K39" s="439">
        <v>0</v>
      </c>
      <c r="L39" s="439">
        <v>0</v>
      </c>
      <c r="M39" s="439">
        <v>0</v>
      </c>
      <c r="N39" s="439">
        <v>0</v>
      </c>
      <c r="O39" s="439">
        <v>0</v>
      </c>
      <c r="P39" s="439">
        <v>0</v>
      </c>
      <c r="Q39" s="439">
        <v>0</v>
      </c>
      <c r="R39" s="430">
        <v>0</v>
      </c>
      <c r="S39" s="430">
        <v>2</v>
      </c>
      <c r="T39" s="430">
        <v>2</v>
      </c>
    </row>
    <row r="40" spans="1:20" ht="9" customHeight="1">
      <c r="A40" s="602"/>
      <c r="B40" s="583" t="s">
        <v>465</v>
      </c>
      <c r="C40" s="583"/>
      <c r="D40" s="393"/>
      <c r="E40" s="438">
        <v>16</v>
      </c>
      <c r="F40" s="430">
        <v>0</v>
      </c>
      <c r="G40" s="430">
        <v>1</v>
      </c>
      <c r="H40" s="430">
        <v>27</v>
      </c>
      <c r="I40" s="430">
        <v>28</v>
      </c>
      <c r="J40" s="439">
        <v>0</v>
      </c>
      <c r="K40" s="439">
        <v>0</v>
      </c>
      <c r="L40" s="439">
        <v>0</v>
      </c>
      <c r="M40" s="439">
        <v>0</v>
      </c>
      <c r="N40" s="439">
        <v>0</v>
      </c>
      <c r="O40" s="439">
        <v>1</v>
      </c>
      <c r="P40" s="439">
        <v>1</v>
      </c>
      <c r="Q40" s="439">
        <v>0</v>
      </c>
      <c r="R40" s="439">
        <v>1</v>
      </c>
      <c r="S40" s="439">
        <v>15</v>
      </c>
      <c r="T40" s="439">
        <v>27</v>
      </c>
    </row>
    <row r="41" spans="1:20" ht="9" customHeight="1">
      <c r="A41" s="395"/>
      <c r="B41" s="597" t="s">
        <v>466</v>
      </c>
      <c r="C41" s="19" t="s">
        <v>467</v>
      </c>
      <c r="D41" s="393"/>
      <c r="E41" s="438">
        <v>490</v>
      </c>
      <c r="F41" s="430">
        <v>10</v>
      </c>
      <c r="G41" s="430">
        <v>99</v>
      </c>
      <c r="H41" s="430">
        <v>468</v>
      </c>
      <c r="I41" s="430">
        <v>567</v>
      </c>
      <c r="J41" s="439">
        <v>10</v>
      </c>
      <c r="K41" s="439">
        <v>10</v>
      </c>
      <c r="L41" s="439">
        <v>1</v>
      </c>
      <c r="M41" s="439">
        <v>2</v>
      </c>
      <c r="N41" s="430">
        <v>3</v>
      </c>
      <c r="O41" s="439">
        <v>96</v>
      </c>
      <c r="P41" s="439">
        <v>98</v>
      </c>
      <c r="Q41" s="439">
        <v>10</v>
      </c>
      <c r="R41" s="430">
        <v>108</v>
      </c>
      <c r="S41" s="439">
        <v>384</v>
      </c>
      <c r="T41" s="439">
        <v>456</v>
      </c>
    </row>
    <row r="42" spans="1:20" ht="9" customHeight="1">
      <c r="A42" s="395"/>
      <c r="B42" s="597"/>
      <c r="C42" s="19" t="s">
        <v>468</v>
      </c>
      <c r="D42" s="393"/>
      <c r="E42" s="438">
        <v>1025</v>
      </c>
      <c r="F42" s="430">
        <v>4</v>
      </c>
      <c r="G42" s="430">
        <v>56</v>
      </c>
      <c r="H42" s="430">
        <v>1253</v>
      </c>
      <c r="I42" s="430">
        <v>1309</v>
      </c>
      <c r="J42" s="439">
        <v>4</v>
      </c>
      <c r="K42" s="439">
        <v>4</v>
      </c>
      <c r="L42" s="439">
        <v>1</v>
      </c>
      <c r="M42" s="439">
        <v>0</v>
      </c>
      <c r="N42" s="430">
        <v>1</v>
      </c>
      <c r="O42" s="439">
        <v>54</v>
      </c>
      <c r="P42" s="439">
        <v>55</v>
      </c>
      <c r="Q42" s="439">
        <v>6</v>
      </c>
      <c r="R42" s="430">
        <v>61</v>
      </c>
      <c r="S42" s="439">
        <v>967</v>
      </c>
      <c r="T42" s="439">
        <v>1247</v>
      </c>
    </row>
    <row r="43" spans="1:20" ht="9" customHeight="1">
      <c r="A43" s="395"/>
      <c r="B43" s="597"/>
      <c r="C43" s="19" t="s">
        <v>469</v>
      </c>
      <c r="D43" s="393"/>
      <c r="E43" s="438">
        <v>2820</v>
      </c>
      <c r="F43" s="430">
        <v>20</v>
      </c>
      <c r="G43" s="430">
        <v>123</v>
      </c>
      <c r="H43" s="430">
        <v>3714</v>
      </c>
      <c r="I43" s="430">
        <v>3837</v>
      </c>
      <c r="J43" s="439">
        <v>20</v>
      </c>
      <c r="K43" s="439">
        <v>20</v>
      </c>
      <c r="L43" s="439">
        <v>0</v>
      </c>
      <c r="M43" s="439">
        <v>1</v>
      </c>
      <c r="N43" s="430">
        <v>1</v>
      </c>
      <c r="O43" s="439">
        <v>116</v>
      </c>
      <c r="P43" s="439">
        <v>123</v>
      </c>
      <c r="Q43" s="439">
        <v>37</v>
      </c>
      <c r="R43" s="430">
        <v>160</v>
      </c>
      <c r="S43" s="439">
        <v>2684</v>
      </c>
      <c r="T43" s="439">
        <v>3676</v>
      </c>
    </row>
    <row r="44" spans="1:20" ht="9" customHeight="1">
      <c r="A44" s="395"/>
      <c r="B44" s="597"/>
      <c r="C44" s="19" t="s">
        <v>470</v>
      </c>
      <c r="D44" s="393"/>
      <c r="E44" s="438">
        <v>2410</v>
      </c>
      <c r="F44" s="430">
        <v>4</v>
      </c>
      <c r="G44" s="430">
        <v>56</v>
      </c>
      <c r="H44" s="430">
        <v>3166</v>
      </c>
      <c r="I44" s="430">
        <v>3222</v>
      </c>
      <c r="J44" s="439">
        <v>4</v>
      </c>
      <c r="K44" s="439">
        <v>4</v>
      </c>
      <c r="L44" s="439">
        <v>0</v>
      </c>
      <c r="M44" s="439">
        <v>2</v>
      </c>
      <c r="N44" s="430">
        <v>2</v>
      </c>
      <c r="O44" s="439">
        <v>55</v>
      </c>
      <c r="P44" s="439">
        <v>56</v>
      </c>
      <c r="Q44" s="439">
        <v>6</v>
      </c>
      <c r="R44" s="430">
        <v>62</v>
      </c>
      <c r="S44" s="439">
        <v>2351</v>
      </c>
      <c r="T44" s="439">
        <v>3158</v>
      </c>
    </row>
    <row r="45" spans="1:20" ht="9" customHeight="1">
      <c r="A45" s="395"/>
      <c r="B45" s="597"/>
      <c r="C45" s="19" t="s">
        <v>471</v>
      </c>
      <c r="D45" s="393"/>
      <c r="E45" s="438">
        <v>4188</v>
      </c>
      <c r="F45" s="430">
        <v>7</v>
      </c>
      <c r="G45" s="430">
        <v>197</v>
      </c>
      <c r="H45" s="430">
        <v>4400</v>
      </c>
      <c r="I45" s="430">
        <v>4597</v>
      </c>
      <c r="J45" s="439">
        <v>7</v>
      </c>
      <c r="K45" s="439">
        <v>7</v>
      </c>
      <c r="L45" s="439">
        <v>0</v>
      </c>
      <c r="M45" s="439">
        <v>0</v>
      </c>
      <c r="N45" s="430">
        <v>0</v>
      </c>
      <c r="O45" s="439">
        <v>194</v>
      </c>
      <c r="P45" s="439">
        <v>197</v>
      </c>
      <c r="Q45" s="439">
        <v>13</v>
      </c>
      <c r="R45" s="430">
        <v>210</v>
      </c>
      <c r="S45" s="439">
        <v>3987</v>
      </c>
      <c r="T45" s="439">
        <v>4387</v>
      </c>
    </row>
    <row r="46" spans="1:20" ht="9" customHeight="1">
      <c r="A46" s="395"/>
      <c r="B46" s="597"/>
      <c r="C46" s="19" t="s">
        <v>472</v>
      </c>
      <c r="D46" s="393"/>
      <c r="E46" s="438">
        <v>30</v>
      </c>
      <c r="F46" s="430">
        <v>0</v>
      </c>
      <c r="G46" s="430">
        <v>4</v>
      </c>
      <c r="H46" s="430">
        <v>41</v>
      </c>
      <c r="I46" s="430">
        <v>45</v>
      </c>
      <c r="J46" s="439">
        <v>0</v>
      </c>
      <c r="K46" s="439">
        <v>0</v>
      </c>
      <c r="L46" s="439">
        <v>0</v>
      </c>
      <c r="M46" s="439">
        <v>0</v>
      </c>
      <c r="N46" s="439">
        <v>0</v>
      </c>
      <c r="O46" s="439">
        <v>4</v>
      </c>
      <c r="P46" s="439">
        <v>4</v>
      </c>
      <c r="Q46" s="439">
        <v>5</v>
      </c>
      <c r="R46" s="430">
        <v>9</v>
      </c>
      <c r="S46" s="439">
        <v>26</v>
      </c>
      <c r="T46" s="439">
        <v>36</v>
      </c>
    </row>
    <row r="47" spans="1:20" ht="9" customHeight="1">
      <c r="A47" s="395"/>
      <c r="B47" s="597"/>
      <c r="C47" s="19" t="s">
        <v>473</v>
      </c>
      <c r="D47" s="393"/>
      <c r="E47" s="438">
        <v>180</v>
      </c>
      <c r="F47" s="430">
        <v>1</v>
      </c>
      <c r="G47" s="430">
        <v>11</v>
      </c>
      <c r="H47" s="430">
        <v>181</v>
      </c>
      <c r="I47" s="430">
        <v>192</v>
      </c>
      <c r="J47" s="439">
        <v>1</v>
      </c>
      <c r="K47" s="439">
        <v>1</v>
      </c>
      <c r="L47" s="439">
        <v>1</v>
      </c>
      <c r="M47" s="439">
        <v>0</v>
      </c>
      <c r="N47" s="439">
        <v>1</v>
      </c>
      <c r="O47" s="439">
        <v>10</v>
      </c>
      <c r="P47" s="439">
        <v>10</v>
      </c>
      <c r="Q47" s="439">
        <v>0</v>
      </c>
      <c r="R47" s="430">
        <v>10</v>
      </c>
      <c r="S47" s="439">
        <v>169</v>
      </c>
      <c r="T47" s="439">
        <v>181</v>
      </c>
    </row>
    <row r="48" spans="1:20" ht="9" customHeight="1">
      <c r="A48" s="395"/>
      <c r="B48" s="597"/>
      <c r="C48" s="19" t="s">
        <v>474</v>
      </c>
      <c r="D48" s="393"/>
      <c r="E48" s="438">
        <v>169</v>
      </c>
      <c r="F48" s="430">
        <v>0</v>
      </c>
      <c r="G48" s="430">
        <v>22</v>
      </c>
      <c r="H48" s="430">
        <v>175</v>
      </c>
      <c r="I48" s="430">
        <v>197</v>
      </c>
      <c r="J48" s="439">
        <v>0</v>
      </c>
      <c r="K48" s="439">
        <v>0</v>
      </c>
      <c r="L48" s="439">
        <v>0</v>
      </c>
      <c r="M48" s="439">
        <v>0</v>
      </c>
      <c r="N48" s="430">
        <v>0</v>
      </c>
      <c r="O48" s="439">
        <v>21</v>
      </c>
      <c r="P48" s="439">
        <v>22</v>
      </c>
      <c r="Q48" s="439">
        <v>4</v>
      </c>
      <c r="R48" s="430">
        <v>26</v>
      </c>
      <c r="S48" s="439">
        <v>148</v>
      </c>
      <c r="T48" s="439">
        <v>171</v>
      </c>
    </row>
    <row r="49" spans="1:20" ht="9" customHeight="1">
      <c r="A49" s="395"/>
      <c r="B49" s="583" t="s">
        <v>475</v>
      </c>
      <c r="C49" s="583"/>
      <c r="D49" s="393"/>
      <c r="E49" s="438">
        <v>1</v>
      </c>
      <c r="F49" s="430">
        <v>0</v>
      </c>
      <c r="G49" s="430">
        <v>0</v>
      </c>
      <c r="H49" s="430">
        <v>1</v>
      </c>
      <c r="I49" s="430">
        <v>1</v>
      </c>
      <c r="J49" s="439">
        <v>0</v>
      </c>
      <c r="K49" s="439">
        <v>0</v>
      </c>
      <c r="L49" s="439">
        <v>0</v>
      </c>
      <c r="M49" s="439">
        <v>0</v>
      </c>
      <c r="N49" s="439">
        <v>0</v>
      </c>
      <c r="O49" s="439">
        <v>0</v>
      </c>
      <c r="P49" s="439">
        <v>0</v>
      </c>
      <c r="Q49" s="439">
        <v>0</v>
      </c>
      <c r="R49" s="439">
        <v>0</v>
      </c>
      <c r="S49" s="439">
        <v>1</v>
      </c>
      <c r="T49" s="439">
        <v>1</v>
      </c>
    </row>
    <row r="50" spans="1:20" ht="9" customHeight="1">
      <c r="A50" s="395"/>
      <c r="B50" s="583" t="s">
        <v>476</v>
      </c>
      <c r="C50" s="583"/>
      <c r="D50" s="393"/>
      <c r="E50" s="438">
        <v>34</v>
      </c>
      <c r="F50" s="430">
        <v>0</v>
      </c>
      <c r="G50" s="430">
        <v>2</v>
      </c>
      <c r="H50" s="430">
        <v>34</v>
      </c>
      <c r="I50" s="430">
        <v>36</v>
      </c>
      <c r="J50" s="439">
        <v>0</v>
      </c>
      <c r="K50" s="439">
        <v>0</v>
      </c>
      <c r="L50" s="439">
        <v>0</v>
      </c>
      <c r="M50" s="439">
        <v>0</v>
      </c>
      <c r="N50" s="439">
        <v>0</v>
      </c>
      <c r="O50" s="439">
        <v>2</v>
      </c>
      <c r="P50" s="439">
        <v>2</v>
      </c>
      <c r="Q50" s="439">
        <v>1</v>
      </c>
      <c r="R50" s="430">
        <v>3</v>
      </c>
      <c r="S50" s="439">
        <v>32</v>
      </c>
      <c r="T50" s="439">
        <v>33</v>
      </c>
    </row>
    <row r="51" spans="1:20" ht="9" customHeight="1">
      <c r="A51" s="395"/>
      <c r="B51" s="583" t="s">
        <v>477</v>
      </c>
      <c r="C51" s="583"/>
      <c r="D51" s="393"/>
      <c r="E51" s="438">
        <v>12</v>
      </c>
      <c r="F51" s="430">
        <v>0</v>
      </c>
      <c r="G51" s="430">
        <v>0</v>
      </c>
      <c r="H51" s="430">
        <v>15</v>
      </c>
      <c r="I51" s="430">
        <v>15</v>
      </c>
      <c r="J51" s="439">
        <v>0</v>
      </c>
      <c r="K51" s="439">
        <v>0</v>
      </c>
      <c r="L51" s="439">
        <v>0</v>
      </c>
      <c r="M51" s="439">
        <v>0</v>
      </c>
      <c r="N51" s="439">
        <v>0</v>
      </c>
      <c r="O51" s="439">
        <v>0</v>
      </c>
      <c r="P51" s="439">
        <v>0</v>
      </c>
      <c r="Q51" s="439">
        <v>0</v>
      </c>
      <c r="R51" s="430">
        <v>0</v>
      </c>
      <c r="S51" s="439">
        <v>12</v>
      </c>
      <c r="T51" s="439">
        <v>15</v>
      </c>
    </row>
    <row r="52" spans="1:20" ht="9" customHeight="1">
      <c r="A52" s="395"/>
      <c r="B52" s="583" t="s">
        <v>478</v>
      </c>
      <c r="C52" s="583"/>
      <c r="D52" s="393"/>
      <c r="E52" s="438">
        <v>0</v>
      </c>
      <c r="F52" s="430">
        <v>0</v>
      </c>
      <c r="G52" s="430">
        <v>0</v>
      </c>
      <c r="H52" s="430">
        <v>0</v>
      </c>
      <c r="I52" s="430">
        <v>0</v>
      </c>
      <c r="J52" s="439">
        <v>0</v>
      </c>
      <c r="K52" s="439">
        <v>0</v>
      </c>
      <c r="L52" s="439">
        <v>0</v>
      </c>
      <c r="M52" s="439">
        <v>0</v>
      </c>
      <c r="N52" s="439">
        <v>0</v>
      </c>
      <c r="O52" s="439">
        <v>0</v>
      </c>
      <c r="P52" s="439">
        <v>0</v>
      </c>
      <c r="Q52" s="439">
        <v>0</v>
      </c>
      <c r="R52" s="430">
        <v>0</v>
      </c>
      <c r="S52" s="439">
        <v>0</v>
      </c>
      <c r="T52" s="439">
        <v>0</v>
      </c>
    </row>
    <row r="53" spans="1:20" ht="9" customHeight="1">
      <c r="A53" s="395"/>
      <c r="B53" s="583" t="s">
        <v>479</v>
      </c>
      <c r="C53" s="583"/>
      <c r="D53" s="393"/>
      <c r="E53" s="438">
        <v>229</v>
      </c>
      <c r="F53" s="430">
        <v>1</v>
      </c>
      <c r="G53" s="430">
        <v>22</v>
      </c>
      <c r="H53" s="430">
        <v>263</v>
      </c>
      <c r="I53" s="430">
        <v>285</v>
      </c>
      <c r="J53" s="439">
        <v>1</v>
      </c>
      <c r="K53" s="439">
        <v>1</v>
      </c>
      <c r="L53" s="439" t="s">
        <v>73</v>
      </c>
      <c r="M53" s="439" t="s">
        <v>73</v>
      </c>
      <c r="N53" s="430">
        <f t="shared" ref="N53" si="0">SUM(L53:M53)</f>
        <v>0</v>
      </c>
      <c r="O53" s="439">
        <v>21</v>
      </c>
      <c r="P53" s="439">
        <v>22</v>
      </c>
      <c r="Q53" s="439">
        <v>5</v>
      </c>
      <c r="R53" s="430">
        <v>27</v>
      </c>
      <c r="S53" s="439">
        <v>207</v>
      </c>
      <c r="T53" s="439">
        <v>258</v>
      </c>
    </row>
    <row r="54" spans="1:20" ht="9" customHeight="1">
      <c r="A54" s="395"/>
      <c r="B54" s="583" t="s">
        <v>480</v>
      </c>
      <c r="C54" s="583"/>
      <c r="D54" s="393"/>
      <c r="E54" s="438">
        <v>23</v>
      </c>
      <c r="F54" s="430">
        <v>10</v>
      </c>
      <c r="G54" s="430">
        <v>8</v>
      </c>
      <c r="H54" s="430">
        <v>9</v>
      </c>
      <c r="I54" s="430">
        <v>17</v>
      </c>
      <c r="J54" s="439">
        <v>10</v>
      </c>
      <c r="K54" s="439">
        <v>10</v>
      </c>
      <c r="L54" s="439">
        <v>0</v>
      </c>
      <c r="M54" s="439">
        <v>1</v>
      </c>
      <c r="N54" s="439">
        <v>1</v>
      </c>
      <c r="O54" s="439">
        <v>8</v>
      </c>
      <c r="P54" s="439">
        <v>8</v>
      </c>
      <c r="Q54" s="439">
        <v>3</v>
      </c>
      <c r="R54" s="430">
        <v>11</v>
      </c>
      <c r="S54" s="439">
        <v>5</v>
      </c>
      <c r="T54" s="439">
        <v>5</v>
      </c>
    </row>
    <row r="55" spans="1:20" ht="9" customHeight="1">
      <c r="A55" s="395"/>
      <c r="B55" s="583" t="s">
        <v>481</v>
      </c>
      <c r="C55" s="583"/>
      <c r="D55" s="393"/>
      <c r="E55" s="438">
        <v>604</v>
      </c>
      <c r="F55" s="430">
        <v>1</v>
      </c>
      <c r="G55" s="430">
        <v>22</v>
      </c>
      <c r="H55" s="430">
        <v>621</v>
      </c>
      <c r="I55" s="430">
        <v>643</v>
      </c>
      <c r="J55" s="439">
        <v>1</v>
      </c>
      <c r="K55" s="439">
        <v>1</v>
      </c>
      <c r="L55" s="439">
        <v>0</v>
      </c>
      <c r="M55" s="439">
        <v>0</v>
      </c>
      <c r="N55" s="430">
        <v>0</v>
      </c>
      <c r="O55" s="439">
        <v>22</v>
      </c>
      <c r="P55" s="439">
        <v>22</v>
      </c>
      <c r="Q55" s="439">
        <v>0</v>
      </c>
      <c r="R55" s="430">
        <v>22</v>
      </c>
      <c r="S55" s="439">
        <v>581</v>
      </c>
      <c r="T55" s="439">
        <v>621</v>
      </c>
    </row>
    <row r="56" spans="1:20" ht="9" customHeight="1">
      <c r="A56" s="395"/>
      <c r="B56" s="19"/>
      <c r="C56" s="19"/>
      <c r="D56" s="393"/>
      <c r="E56" s="438"/>
      <c r="F56" s="430"/>
      <c r="G56" s="430"/>
      <c r="H56" s="430"/>
      <c r="I56" s="430"/>
      <c r="J56" s="439"/>
      <c r="K56" s="439"/>
      <c r="L56" s="439"/>
      <c r="M56" s="439"/>
      <c r="N56" s="430">
        <f t="shared" ref="N56" si="1">SUM(L56:M56)</f>
        <v>0</v>
      </c>
      <c r="O56" s="439"/>
      <c r="P56" s="439"/>
      <c r="Q56" s="439"/>
      <c r="R56" s="347"/>
      <c r="S56" s="439"/>
      <c r="T56" s="439"/>
    </row>
    <row r="57" spans="1:20" s="390" customFormat="1" ht="9" customHeight="1">
      <c r="A57" s="595" t="s">
        <v>482</v>
      </c>
      <c r="B57" s="595"/>
      <c r="C57" s="595"/>
      <c r="D57" s="396"/>
      <c r="E57" s="388">
        <v>81</v>
      </c>
      <c r="F57" s="347">
        <v>12</v>
      </c>
      <c r="G57" s="347">
        <v>15</v>
      </c>
      <c r="H57" s="347">
        <v>56</v>
      </c>
      <c r="I57" s="347">
        <v>71</v>
      </c>
      <c r="J57" s="389">
        <v>12</v>
      </c>
      <c r="K57" s="389">
        <v>12</v>
      </c>
      <c r="L57" s="389">
        <v>0</v>
      </c>
      <c r="M57" s="389">
        <v>1</v>
      </c>
      <c r="N57" s="347">
        <v>1</v>
      </c>
      <c r="O57" s="389">
        <v>15</v>
      </c>
      <c r="P57" s="389">
        <v>15</v>
      </c>
      <c r="Q57" s="389">
        <v>0</v>
      </c>
      <c r="R57" s="347">
        <v>15</v>
      </c>
      <c r="S57" s="347">
        <v>54</v>
      </c>
      <c r="T57" s="347">
        <v>55</v>
      </c>
    </row>
    <row r="58" spans="1:20" ht="9" customHeight="1">
      <c r="A58" s="596"/>
      <c r="B58" s="583" t="s">
        <v>483</v>
      </c>
      <c r="C58" s="583"/>
      <c r="D58" s="393"/>
      <c r="E58" s="438">
        <v>22</v>
      </c>
      <c r="F58" s="430">
        <v>4</v>
      </c>
      <c r="G58" s="430">
        <v>5</v>
      </c>
      <c r="H58" s="430">
        <v>13</v>
      </c>
      <c r="I58" s="430">
        <v>18</v>
      </c>
      <c r="J58" s="439">
        <v>4</v>
      </c>
      <c r="K58" s="439">
        <v>4</v>
      </c>
      <c r="L58" s="439">
        <v>0</v>
      </c>
      <c r="M58" s="439">
        <v>0</v>
      </c>
      <c r="N58" s="430">
        <v>0</v>
      </c>
      <c r="O58" s="439">
        <v>5</v>
      </c>
      <c r="P58" s="439">
        <v>5</v>
      </c>
      <c r="Q58" s="439">
        <v>0</v>
      </c>
      <c r="R58" s="430">
        <v>5</v>
      </c>
      <c r="S58" s="439">
        <v>13</v>
      </c>
      <c r="T58" s="439">
        <v>13</v>
      </c>
    </row>
    <row r="59" spans="1:20" ht="9" customHeight="1">
      <c r="A59" s="596"/>
      <c r="B59" s="583" t="s">
        <v>484</v>
      </c>
      <c r="C59" s="583"/>
      <c r="D59" s="393"/>
      <c r="E59" s="438">
        <v>0</v>
      </c>
      <c r="F59" s="430">
        <v>0</v>
      </c>
      <c r="G59" s="430">
        <v>0</v>
      </c>
      <c r="H59" s="430">
        <v>0</v>
      </c>
      <c r="I59" s="430">
        <v>0</v>
      </c>
      <c r="J59" s="439">
        <v>0</v>
      </c>
      <c r="K59" s="439">
        <v>0</v>
      </c>
      <c r="L59" s="439">
        <v>0</v>
      </c>
      <c r="M59" s="439">
        <v>0</v>
      </c>
      <c r="N59" s="430">
        <v>0</v>
      </c>
      <c r="O59" s="439">
        <v>0</v>
      </c>
      <c r="P59" s="439">
        <v>0</v>
      </c>
      <c r="Q59" s="439">
        <v>0</v>
      </c>
      <c r="R59" s="430">
        <v>0</v>
      </c>
      <c r="S59" s="439">
        <v>0</v>
      </c>
      <c r="T59" s="439">
        <v>0</v>
      </c>
    </row>
    <row r="60" spans="1:20" ht="9" customHeight="1">
      <c r="A60" s="596"/>
      <c r="B60" s="583" t="s">
        <v>485</v>
      </c>
      <c r="C60" s="583"/>
      <c r="D60" s="393"/>
      <c r="E60" s="438">
        <v>18</v>
      </c>
      <c r="F60" s="430">
        <v>0</v>
      </c>
      <c r="G60" s="430">
        <v>5</v>
      </c>
      <c r="H60" s="430">
        <v>13</v>
      </c>
      <c r="I60" s="430">
        <v>18</v>
      </c>
      <c r="J60" s="439">
        <v>0</v>
      </c>
      <c r="K60" s="439">
        <v>0</v>
      </c>
      <c r="L60" s="439">
        <v>0</v>
      </c>
      <c r="M60" s="439">
        <v>0</v>
      </c>
      <c r="N60" s="430">
        <v>0</v>
      </c>
      <c r="O60" s="439">
        <v>5</v>
      </c>
      <c r="P60" s="439">
        <v>5</v>
      </c>
      <c r="Q60" s="439">
        <v>0</v>
      </c>
      <c r="R60" s="430">
        <v>5</v>
      </c>
      <c r="S60" s="439">
        <v>13</v>
      </c>
      <c r="T60" s="439">
        <v>13</v>
      </c>
    </row>
    <row r="61" spans="1:20" ht="9" customHeight="1">
      <c r="A61" s="596"/>
      <c r="B61" s="583" t="s">
        <v>486</v>
      </c>
      <c r="C61" s="583"/>
      <c r="D61" s="393"/>
      <c r="E61" s="438">
        <v>0</v>
      </c>
      <c r="F61" s="430">
        <v>0</v>
      </c>
      <c r="G61" s="430">
        <v>0</v>
      </c>
      <c r="H61" s="430">
        <v>0</v>
      </c>
      <c r="I61" s="430">
        <v>0</v>
      </c>
      <c r="J61" s="439">
        <v>0</v>
      </c>
      <c r="K61" s="439">
        <v>0</v>
      </c>
      <c r="L61" s="439">
        <v>0</v>
      </c>
      <c r="M61" s="439">
        <v>0</v>
      </c>
      <c r="N61" s="430">
        <v>0</v>
      </c>
      <c r="O61" s="439">
        <v>0</v>
      </c>
      <c r="P61" s="439">
        <v>0</v>
      </c>
      <c r="Q61" s="439">
        <v>0</v>
      </c>
      <c r="R61" s="430">
        <v>0</v>
      </c>
      <c r="S61" s="439">
        <v>0</v>
      </c>
      <c r="T61" s="439">
        <v>0</v>
      </c>
    </row>
    <row r="62" spans="1:20" ht="9" customHeight="1">
      <c r="A62" s="596"/>
      <c r="B62" s="583" t="s">
        <v>487</v>
      </c>
      <c r="C62" s="583"/>
      <c r="D62" s="393"/>
      <c r="E62" s="438">
        <v>3</v>
      </c>
      <c r="F62" s="430">
        <v>1</v>
      </c>
      <c r="G62" s="430">
        <v>0</v>
      </c>
      <c r="H62" s="430">
        <v>2</v>
      </c>
      <c r="I62" s="430">
        <v>2</v>
      </c>
      <c r="J62" s="439">
        <v>1</v>
      </c>
      <c r="K62" s="439">
        <v>1</v>
      </c>
      <c r="L62" s="439">
        <v>0</v>
      </c>
      <c r="M62" s="439">
        <v>0</v>
      </c>
      <c r="N62" s="430">
        <v>0</v>
      </c>
      <c r="O62" s="439">
        <v>0</v>
      </c>
      <c r="P62" s="439">
        <v>0</v>
      </c>
      <c r="Q62" s="439">
        <v>0</v>
      </c>
      <c r="R62" s="430">
        <v>0</v>
      </c>
      <c r="S62" s="439">
        <v>2</v>
      </c>
      <c r="T62" s="439">
        <v>2</v>
      </c>
    </row>
    <row r="63" spans="1:20" ht="9" customHeight="1">
      <c r="A63" s="596"/>
      <c r="B63" s="583" t="s">
        <v>488</v>
      </c>
      <c r="C63" s="583"/>
      <c r="D63" s="393"/>
      <c r="E63" s="438">
        <v>2</v>
      </c>
      <c r="F63" s="430">
        <v>1</v>
      </c>
      <c r="G63" s="430">
        <v>0</v>
      </c>
      <c r="H63" s="430">
        <v>1</v>
      </c>
      <c r="I63" s="430">
        <v>1</v>
      </c>
      <c r="J63" s="439">
        <v>1</v>
      </c>
      <c r="K63" s="439">
        <v>1</v>
      </c>
      <c r="L63" s="439">
        <v>0</v>
      </c>
      <c r="M63" s="439">
        <v>0</v>
      </c>
      <c r="N63" s="430">
        <v>0</v>
      </c>
      <c r="O63" s="439">
        <v>0</v>
      </c>
      <c r="P63" s="439">
        <v>0</v>
      </c>
      <c r="Q63" s="439">
        <v>0</v>
      </c>
      <c r="R63" s="430">
        <v>0</v>
      </c>
      <c r="S63" s="439">
        <v>1</v>
      </c>
      <c r="T63" s="439">
        <v>1</v>
      </c>
    </row>
    <row r="64" spans="1:20" ht="9" customHeight="1">
      <c r="A64" s="596"/>
      <c r="B64" s="583" t="s">
        <v>489</v>
      </c>
      <c r="C64" s="583"/>
      <c r="D64" s="393"/>
      <c r="E64" s="438">
        <v>5</v>
      </c>
      <c r="F64" s="430">
        <v>1</v>
      </c>
      <c r="G64" s="430">
        <v>1</v>
      </c>
      <c r="H64" s="430">
        <v>5</v>
      </c>
      <c r="I64" s="430">
        <v>6</v>
      </c>
      <c r="J64" s="439">
        <v>1</v>
      </c>
      <c r="K64" s="439">
        <v>1</v>
      </c>
      <c r="L64" s="439">
        <v>0</v>
      </c>
      <c r="M64" s="439">
        <v>1</v>
      </c>
      <c r="N64" s="430">
        <v>1</v>
      </c>
      <c r="O64" s="439">
        <v>1</v>
      </c>
      <c r="P64" s="439">
        <v>1</v>
      </c>
      <c r="Q64" s="439">
        <v>0</v>
      </c>
      <c r="R64" s="430">
        <v>1</v>
      </c>
      <c r="S64" s="439">
        <v>3</v>
      </c>
      <c r="T64" s="439">
        <v>4</v>
      </c>
    </row>
    <row r="65" spans="1:20" ht="9" customHeight="1">
      <c r="A65" s="596"/>
      <c r="B65" s="583" t="s">
        <v>490</v>
      </c>
      <c r="C65" s="583"/>
      <c r="D65" s="393"/>
      <c r="E65" s="438">
        <v>0</v>
      </c>
      <c r="F65" s="430">
        <v>0</v>
      </c>
      <c r="G65" s="430">
        <v>0</v>
      </c>
      <c r="H65" s="430">
        <v>0</v>
      </c>
      <c r="I65" s="430">
        <v>0</v>
      </c>
      <c r="J65" s="439">
        <v>0</v>
      </c>
      <c r="K65" s="439">
        <v>0</v>
      </c>
      <c r="L65" s="439">
        <v>0</v>
      </c>
      <c r="M65" s="439">
        <v>0</v>
      </c>
      <c r="N65" s="430">
        <v>0</v>
      </c>
      <c r="O65" s="439">
        <v>0</v>
      </c>
      <c r="P65" s="439">
        <v>0</v>
      </c>
      <c r="Q65" s="439">
        <v>0</v>
      </c>
      <c r="R65" s="430">
        <v>0</v>
      </c>
      <c r="S65" s="439">
        <v>0</v>
      </c>
      <c r="T65" s="439">
        <v>0</v>
      </c>
    </row>
    <row r="66" spans="1:20" ht="9" customHeight="1">
      <c r="A66" s="596"/>
      <c r="B66" s="583" t="s">
        <v>491</v>
      </c>
      <c r="C66" s="583"/>
      <c r="D66" s="393"/>
      <c r="E66" s="438">
        <v>0</v>
      </c>
      <c r="F66" s="430">
        <v>0</v>
      </c>
      <c r="G66" s="430">
        <v>0</v>
      </c>
      <c r="H66" s="430">
        <v>0</v>
      </c>
      <c r="I66" s="430">
        <v>0</v>
      </c>
      <c r="J66" s="439">
        <v>0</v>
      </c>
      <c r="K66" s="439">
        <v>0</v>
      </c>
      <c r="L66" s="439">
        <v>0</v>
      </c>
      <c r="M66" s="439">
        <v>0</v>
      </c>
      <c r="N66" s="430">
        <v>0</v>
      </c>
      <c r="O66" s="439">
        <v>0</v>
      </c>
      <c r="P66" s="439">
        <v>0</v>
      </c>
      <c r="Q66" s="439">
        <v>0</v>
      </c>
      <c r="R66" s="430">
        <v>0</v>
      </c>
      <c r="S66" s="439">
        <v>0</v>
      </c>
      <c r="T66" s="439">
        <v>0</v>
      </c>
    </row>
    <row r="67" spans="1:20" ht="9" customHeight="1">
      <c r="A67" s="596"/>
      <c r="B67" s="583" t="s">
        <v>492</v>
      </c>
      <c r="C67" s="583"/>
      <c r="D67" s="393"/>
      <c r="E67" s="438">
        <v>2</v>
      </c>
      <c r="F67" s="430">
        <v>0</v>
      </c>
      <c r="G67" s="430">
        <v>1</v>
      </c>
      <c r="H67" s="430">
        <v>1</v>
      </c>
      <c r="I67" s="430">
        <v>2</v>
      </c>
      <c r="J67" s="439">
        <v>0</v>
      </c>
      <c r="K67" s="439">
        <v>0</v>
      </c>
      <c r="L67" s="439">
        <v>0</v>
      </c>
      <c r="M67" s="439">
        <v>0</v>
      </c>
      <c r="N67" s="430">
        <v>0</v>
      </c>
      <c r="O67" s="439">
        <v>1</v>
      </c>
      <c r="P67" s="439">
        <v>1</v>
      </c>
      <c r="Q67" s="439">
        <v>0</v>
      </c>
      <c r="R67" s="430">
        <v>1</v>
      </c>
      <c r="S67" s="439">
        <v>1</v>
      </c>
      <c r="T67" s="439">
        <v>1</v>
      </c>
    </row>
    <row r="68" spans="1:20" ht="9" customHeight="1">
      <c r="A68" s="596"/>
      <c r="B68" s="583" t="s">
        <v>493</v>
      </c>
      <c r="C68" s="583"/>
      <c r="D68" s="393"/>
      <c r="E68" s="438">
        <v>0</v>
      </c>
      <c r="F68" s="430">
        <v>0</v>
      </c>
      <c r="G68" s="430">
        <v>0</v>
      </c>
      <c r="H68" s="430">
        <v>0</v>
      </c>
      <c r="I68" s="430">
        <v>0</v>
      </c>
      <c r="J68" s="439">
        <v>0</v>
      </c>
      <c r="K68" s="439">
        <v>0</v>
      </c>
      <c r="L68" s="439">
        <v>0</v>
      </c>
      <c r="M68" s="439">
        <v>0</v>
      </c>
      <c r="N68" s="430">
        <v>0</v>
      </c>
      <c r="O68" s="439">
        <v>0</v>
      </c>
      <c r="P68" s="439">
        <v>0</v>
      </c>
      <c r="Q68" s="439">
        <v>0</v>
      </c>
      <c r="R68" s="430">
        <v>0</v>
      </c>
      <c r="S68" s="439">
        <v>0</v>
      </c>
      <c r="T68" s="439">
        <v>0</v>
      </c>
    </row>
    <row r="69" spans="1:20" ht="9" customHeight="1">
      <c r="A69" s="596"/>
      <c r="B69" s="583" t="s">
        <v>494</v>
      </c>
      <c r="C69" s="583"/>
      <c r="D69" s="393"/>
      <c r="E69" s="438">
        <v>21</v>
      </c>
      <c r="F69" s="430">
        <v>0</v>
      </c>
      <c r="G69" s="430">
        <v>3</v>
      </c>
      <c r="H69" s="430">
        <v>18</v>
      </c>
      <c r="I69" s="430">
        <v>21</v>
      </c>
      <c r="J69" s="439">
        <v>0</v>
      </c>
      <c r="K69" s="439">
        <v>0</v>
      </c>
      <c r="L69" s="439">
        <v>0</v>
      </c>
      <c r="M69" s="439">
        <v>0</v>
      </c>
      <c r="N69" s="430">
        <v>0</v>
      </c>
      <c r="O69" s="439">
        <v>3</v>
      </c>
      <c r="P69" s="439">
        <v>3</v>
      </c>
      <c r="Q69" s="439">
        <v>0</v>
      </c>
      <c r="R69" s="430">
        <v>3</v>
      </c>
      <c r="S69" s="439">
        <v>18</v>
      </c>
      <c r="T69" s="439">
        <v>18</v>
      </c>
    </row>
    <row r="70" spans="1:20" ht="9" customHeight="1">
      <c r="A70" s="596"/>
      <c r="B70" s="583" t="s">
        <v>495</v>
      </c>
      <c r="C70" s="583"/>
      <c r="D70" s="393"/>
      <c r="E70" s="438">
        <v>8</v>
      </c>
      <c r="F70" s="430">
        <v>5</v>
      </c>
      <c r="G70" s="430">
        <v>0</v>
      </c>
      <c r="H70" s="430">
        <v>3</v>
      </c>
      <c r="I70" s="430">
        <v>3</v>
      </c>
      <c r="J70" s="439">
        <v>5</v>
      </c>
      <c r="K70" s="439">
        <v>5</v>
      </c>
      <c r="L70" s="439" t="s">
        <v>73</v>
      </c>
      <c r="M70" s="439" t="s">
        <v>73</v>
      </c>
      <c r="N70" s="430">
        <f t="shared" ref="N70:N72" si="2">SUM(L70:M70)</f>
        <v>0</v>
      </c>
      <c r="O70" s="439">
        <v>0</v>
      </c>
      <c r="P70" s="439">
        <v>0</v>
      </c>
      <c r="Q70" s="439" t="s">
        <v>73</v>
      </c>
      <c r="R70" s="430">
        <v>0</v>
      </c>
      <c r="S70" s="439">
        <v>3</v>
      </c>
      <c r="T70" s="439">
        <v>3</v>
      </c>
    </row>
    <row r="71" spans="1:20" ht="9" customHeight="1">
      <c r="A71" s="596"/>
      <c r="B71" s="583" t="s">
        <v>496</v>
      </c>
      <c r="C71" s="583"/>
      <c r="D71" s="393"/>
      <c r="E71" s="438">
        <v>0</v>
      </c>
      <c r="F71" s="430">
        <v>0</v>
      </c>
      <c r="G71" s="430">
        <v>0</v>
      </c>
      <c r="H71" s="430">
        <v>0</v>
      </c>
      <c r="I71" s="430">
        <v>0</v>
      </c>
      <c r="J71" s="439" t="s">
        <v>73</v>
      </c>
      <c r="K71" s="439" t="s">
        <v>73</v>
      </c>
      <c r="L71" s="439" t="s">
        <v>73</v>
      </c>
      <c r="M71" s="439" t="s">
        <v>73</v>
      </c>
      <c r="N71" s="430">
        <f t="shared" si="2"/>
        <v>0</v>
      </c>
      <c r="O71" s="439" t="s">
        <v>73</v>
      </c>
      <c r="P71" s="439" t="s">
        <v>73</v>
      </c>
      <c r="Q71" s="439" t="s">
        <v>73</v>
      </c>
      <c r="R71" s="430" t="s">
        <v>73</v>
      </c>
      <c r="S71" s="439">
        <v>0</v>
      </c>
      <c r="T71" s="439">
        <v>0</v>
      </c>
    </row>
    <row r="72" spans="1:20" ht="9" customHeight="1">
      <c r="A72" s="596"/>
      <c r="B72" s="583" t="s">
        <v>497</v>
      </c>
      <c r="C72" s="583"/>
      <c r="D72" s="348"/>
      <c r="E72" s="438">
        <v>0</v>
      </c>
      <c r="F72" s="430">
        <v>0</v>
      </c>
      <c r="G72" s="430">
        <v>0</v>
      </c>
      <c r="H72" s="430">
        <v>0</v>
      </c>
      <c r="I72" s="430">
        <v>0</v>
      </c>
      <c r="J72" s="439" t="s">
        <v>73</v>
      </c>
      <c r="K72" s="439" t="s">
        <v>73</v>
      </c>
      <c r="L72" s="439" t="s">
        <v>73</v>
      </c>
      <c r="M72" s="439" t="s">
        <v>73</v>
      </c>
      <c r="N72" s="430">
        <f t="shared" si="2"/>
        <v>0</v>
      </c>
      <c r="O72" s="439" t="s">
        <v>73</v>
      </c>
      <c r="P72" s="439" t="s">
        <v>73</v>
      </c>
      <c r="Q72" s="439" t="s">
        <v>73</v>
      </c>
      <c r="R72" s="430" t="s">
        <v>73</v>
      </c>
      <c r="S72" s="439" t="s">
        <v>73</v>
      </c>
      <c r="T72" s="430" t="s">
        <v>73</v>
      </c>
    </row>
    <row r="73" spans="1:20" ht="3.2" customHeight="1" thickBot="1">
      <c r="A73" s="397"/>
      <c r="B73" s="397"/>
      <c r="C73" s="397"/>
      <c r="D73" s="397"/>
      <c r="E73" s="398"/>
      <c r="F73" s="397"/>
      <c r="G73" s="397"/>
      <c r="H73" s="397"/>
      <c r="I73" s="397"/>
      <c r="J73" s="397"/>
      <c r="K73" s="397"/>
      <c r="L73" s="397"/>
      <c r="M73" s="397"/>
      <c r="N73" s="397"/>
      <c r="O73" s="397"/>
      <c r="P73" s="397"/>
      <c r="Q73" s="397"/>
      <c r="R73" s="397"/>
      <c r="S73" s="397"/>
      <c r="T73" s="397"/>
    </row>
    <row r="74" spans="1:20" ht="3.2" customHeight="1" thickTop="1"/>
    <row r="75" spans="1:20" ht="10.5">
      <c r="A75" s="371" t="s">
        <v>498</v>
      </c>
    </row>
  </sheetData>
  <mergeCells count="64">
    <mergeCell ref="A7:C7"/>
    <mergeCell ref="A2:C4"/>
    <mergeCell ref="E2:I2"/>
    <mergeCell ref="J2:N2"/>
    <mergeCell ref="O2:R2"/>
    <mergeCell ref="S2:T2"/>
    <mergeCell ref="B23:C23"/>
    <mergeCell ref="A8:C8"/>
    <mergeCell ref="A9:C9"/>
    <mergeCell ref="A11:C11"/>
    <mergeCell ref="A12:A40"/>
    <mergeCell ref="B12:C12"/>
    <mergeCell ref="B13:C13"/>
    <mergeCell ref="B14:C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67:C67"/>
    <mergeCell ref="B68:C68"/>
    <mergeCell ref="B54:C54"/>
    <mergeCell ref="B36:C36"/>
    <mergeCell ref="B37:C37"/>
    <mergeCell ref="B38:C38"/>
    <mergeCell ref="B39:C39"/>
    <mergeCell ref="B40:C40"/>
    <mergeCell ref="B41:B48"/>
    <mergeCell ref="B49:C49"/>
    <mergeCell ref="B50:C50"/>
    <mergeCell ref="B51:C51"/>
    <mergeCell ref="B52:C52"/>
    <mergeCell ref="B53:C53"/>
    <mergeCell ref="B69:C69"/>
    <mergeCell ref="B70:C70"/>
    <mergeCell ref="B55:C55"/>
    <mergeCell ref="A57:C57"/>
    <mergeCell ref="A58:A72"/>
    <mergeCell ref="B58:C58"/>
    <mergeCell ref="B59:C59"/>
    <mergeCell ref="B60:C60"/>
    <mergeCell ref="B61:C61"/>
    <mergeCell ref="B62:C62"/>
    <mergeCell ref="B63:C63"/>
    <mergeCell ref="B64:C64"/>
    <mergeCell ref="B71:C71"/>
    <mergeCell ref="B72:C72"/>
    <mergeCell ref="B65:C65"/>
    <mergeCell ref="B66:C66"/>
  </mergeCells>
  <phoneticPr fontId="2"/>
  <printOptions horizontalCentered="1"/>
  <pageMargins left="0.70866141732283472" right="0.70866141732283472" top="0.74803149606299213" bottom="0.35433070866141736" header="0.31496062992125984" footer="0.31496062992125984"/>
  <pageSetup paperSize="9" scale="85" orientation="landscape" r:id="rId1"/>
  <headerFooter>
    <oddHeader>&amp;L&amp;9交通事故－違反別－&amp;R&amp;9&amp;F (&amp;A)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Z28"/>
  <sheetViews>
    <sheetView zoomScaleNormal="100" workbookViewId="0"/>
  </sheetViews>
  <sheetFormatPr defaultRowHeight="13.5"/>
  <cols>
    <col min="1" max="1" width="7.5" style="373" bestFit="1" customWidth="1"/>
    <col min="2" max="2" width="0.5" style="408" customWidth="1"/>
    <col min="3" max="7" width="4.625" style="408" customWidth="1"/>
    <col min="8" max="8" width="6" style="408" customWidth="1"/>
    <col min="9" max="9" width="6.75" style="408" bestFit="1" customWidth="1"/>
    <col min="10" max="10" width="5.625" style="408" customWidth="1"/>
    <col min="11" max="12" width="6.75" style="408" bestFit="1" customWidth="1"/>
    <col min="13" max="13" width="5.875" style="408" bestFit="1" customWidth="1"/>
    <col min="14" max="14" width="6.75" style="408" bestFit="1" customWidth="1"/>
    <col min="15" max="20" width="4.625" style="218" customWidth="1"/>
    <col min="21" max="21" width="6" style="218" customWidth="1"/>
    <col min="22" max="23" width="5.875" style="218" bestFit="1" customWidth="1"/>
    <col min="24" max="25" width="5.625" style="218" customWidth="1"/>
    <col min="26" max="26" width="6.5" style="218" customWidth="1"/>
    <col min="27" max="256" width="9" style="408"/>
    <col min="257" max="257" width="5.375" style="408" customWidth="1"/>
    <col min="258" max="258" width="0.5" style="408" customWidth="1"/>
    <col min="259" max="264" width="5.125" style="408" customWidth="1"/>
    <col min="265" max="270" width="5.625" style="408" customWidth="1"/>
    <col min="271" max="276" width="5.125" style="408" customWidth="1"/>
    <col min="277" max="281" width="5.625" style="408" customWidth="1"/>
    <col min="282" max="282" width="6.5" style="408" customWidth="1"/>
    <col min="283" max="512" width="9" style="408"/>
    <col min="513" max="513" width="5.375" style="408" customWidth="1"/>
    <col min="514" max="514" width="0.5" style="408" customWidth="1"/>
    <col min="515" max="520" width="5.125" style="408" customWidth="1"/>
    <col min="521" max="526" width="5.625" style="408" customWidth="1"/>
    <col min="527" max="532" width="5.125" style="408" customWidth="1"/>
    <col min="533" max="537" width="5.625" style="408" customWidth="1"/>
    <col min="538" max="538" width="6.5" style="408" customWidth="1"/>
    <col min="539" max="768" width="9" style="408"/>
    <col min="769" max="769" width="5.375" style="408" customWidth="1"/>
    <col min="770" max="770" width="0.5" style="408" customWidth="1"/>
    <col min="771" max="776" width="5.125" style="408" customWidth="1"/>
    <col min="777" max="782" width="5.625" style="408" customWidth="1"/>
    <col min="783" max="788" width="5.125" style="408" customWidth="1"/>
    <col min="789" max="793" width="5.625" style="408" customWidth="1"/>
    <col min="794" max="794" width="6.5" style="408" customWidth="1"/>
    <col min="795" max="1024" width="9" style="408"/>
    <col min="1025" max="1025" width="5.375" style="408" customWidth="1"/>
    <col min="1026" max="1026" width="0.5" style="408" customWidth="1"/>
    <col min="1027" max="1032" width="5.125" style="408" customWidth="1"/>
    <col min="1033" max="1038" width="5.625" style="408" customWidth="1"/>
    <col min="1039" max="1044" width="5.125" style="408" customWidth="1"/>
    <col min="1045" max="1049" width="5.625" style="408" customWidth="1"/>
    <col min="1050" max="1050" width="6.5" style="408" customWidth="1"/>
    <col min="1051" max="1280" width="9" style="408"/>
    <col min="1281" max="1281" width="5.375" style="408" customWidth="1"/>
    <col min="1282" max="1282" width="0.5" style="408" customWidth="1"/>
    <col min="1283" max="1288" width="5.125" style="408" customWidth="1"/>
    <col min="1289" max="1294" width="5.625" style="408" customWidth="1"/>
    <col min="1295" max="1300" width="5.125" style="408" customWidth="1"/>
    <col min="1301" max="1305" width="5.625" style="408" customWidth="1"/>
    <col min="1306" max="1306" width="6.5" style="408" customWidth="1"/>
    <col min="1307" max="1536" width="9" style="408"/>
    <col min="1537" max="1537" width="5.375" style="408" customWidth="1"/>
    <col min="1538" max="1538" width="0.5" style="408" customWidth="1"/>
    <col min="1539" max="1544" width="5.125" style="408" customWidth="1"/>
    <col min="1545" max="1550" width="5.625" style="408" customWidth="1"/>
    <col min="1551" max="1556" width="5.125" style="408" customWidth="1"/>
    <col min="1557" max="1561" width="5.625" style="408" customWidth="1"/>
    <col min="1562" max="1562" width="6.5" style="408" customWidth="1"/>
    <col min="1563" max="1792" width="9" style="408"/>
    <col min="1793" max="1793" width="5.375" style="408" customWidth="1"/>
    <col min="1794" max="1794" width="0.5" style="408" customWidth="1"/>
    <col min="1795" max="1800" width="5.125" style="408" customWidth="1"/>
    <col min="1801" max="1806" width="5.625" style="408" customWidth="1"/>
    <col min="1807" max="1812" width="5.125" style="408" customWidth="1"/>
    <col min="1813" max="1817" width="5.625" style="408" customWidth="1"/>
    <col min="1818" max="1818" width="6.5" style="408" customWidth="1"/>
    <col min="1819" max="2048" width="9" style="408"/>
    <col min="2049" max="2049" width="5.375" style="408" customWidth="1"/>
    <col min="2050" max="2050" width="0.5" style="408" customWidth="1"/>
    <col min="2051" max="2056" width="5.125" style="408" customWidth="1"/>
    <col min="2057" max="2062" width="5.625" style="408" customWidth="1"/>
    <col min="2063" max="2068" width="5.125" style="408" customWidth="1"/>
    <col min="2069" max="2073" width="5.625" style="408" customWidth="1"/>
    <col min="2074" max="2074" width="6.5" style="408" customWidth="1"/>
    <col min="2075" max="2304" width="9" style="408"/>
    <col min="2305" max="2305" width="5.375" style="408" customWidth="1"/>
    <col min="2306" max="2306" width="0.5" style="408" customWidth="1"/>
    <col min="2307" max="2312" width="5.125" style="408" customWidth="1"/>
    <col min="2313" max="2318" width="5.625" style="408" customWidth="1"/>
    <col min="2319" max="2324" width="5.125" style="408" customWidth="1"/>
    <col min="2325" max="2329" width="5.625" style="408" customWidth="1"/>
    <col min="2330" max="2330" width="6.5" style="408" customWidth="1"/>
    <col min="2331" max="2560" width="9" style="408"/>
    <col min="2561" max="2561" width="5.375" style="408" customWidth="1"/>
    <col min="2562" max="2562" width="0.5" style="408" customWidth="1"/>
    <col min="2563" max="2568" width="5.125" style="408" customWidth="1"/>
    <col min="2569" max="2574" width="5.625" style="408" customWidth="1"/>
    <col min="2575" max="2580" width="5.125" style="408" customWidth="1"/>
    <col min="2581" max="2585" width="5.625" style="408" customWidth="1"/>
    <col min="2586" max="2586" width="6.5" style="408" customWidth="1"/>
    <col min="2587" max="2816" width="9" style="408"/>
    <col min="2817" max="2817" width="5.375" style="408" customWidth="1"/>
    <col min="2818" max="2818" width="0.5" style="408" customWidth="1"/>
    <col min="2819" max="2824" width="5.125" style="408" customWidth="1"/>
    <col min="2825" max="2830" width="5.625" style="408" customWidth="1"/>
    <col min="2831" max="2836" width="5.125" style="408" customWidth="1"/>
    <col min="2837" max="2841" width="5.625" style="408" customWidth="1"/>
    <col min="2842" max="2842" width="6.5" style="408" customWidth="1"/>
    <col min="2843" max="3072" width="9" style="408"/>
    <col min="3073" max="3073" width="5.375" style="408" customWidth="1"/>
    <col min="3074" max="3074" width="0.5" style="408" customWidth="1"/>
    <col min="3075" max="3080" width="5.125" style="408" customWidth="1"/>
    <col min="3081" max="3086" width="5.625" style="408" customWidth="1"/>
    <col min="3087" max="3092" width="5.125" style="408" customWidth="1"/>
    <col min="3093" max="3097" width="5.625" style="408" customWidth="1"/>
    <col min="3098" max="3098" width="6.5" style="408" customWidth="1"/>
    <col min="3099" max="3328" width="9" style="408"/>
    <col min="3329" max="3329" width="5.375" style="408" customWidth="1"/>
    <col min="3330" max="3330" width="0.5" style="408" customWidth="1"/>
    <col min="3331" max="3336" width="5.125" style="408" customWidth="1"/>
    <col min="3337" max="3342" width="5.625" style="408" customWidth="1"/>
    <col min="3343" max="3348" width="5.125" style="408" customWidth="1"/>
    <col min="3349" max="3353" width="5.625" style="408" customWidth="1"/>
    <col min="3354" max="3354" width="6.5" style="408" customWidth="1"/>
    <col min="3355" max="3584" width="9" style="408"/>
    <col min="3585" max="3585" width="5.375" style="408" customWidth="1"/>
    <col min="3586" max="3586" width="0.5" style="408" customWidth="1"/>
    <col min="3587" max="3592" width="5.125" style="408" customWidth="1"/>
    <col min="3593" max="3598" width="5.625" style="408" customWidth="1"/>
    <col min="3599" max="3604" width="5.125" style="408" customWidth="1"/>
    <col min="3605" max="3609" width="5.625" style="408" customWidth="1"/>
    <col min="3610" max="3610" width="6.5" style="408" customWidth="1"/>
    <col min="3611" max="3840" width="9" style="408"/>
    <col min="3841" max="3841" width="5.375" style="408" customWidth="1"/>
    <col min="3842" max="3842" width="0.5" style="408" customWidth="1"/>
    <col min="3843" max="3848" width="5.125" style="408" customWidth="1"/>
    <col min="3849" max="3854" width="5.625" style="408" customWidth="1"/>
    <col min="3855" max="3860" width="5.125" style="408" customWidth="1"/>
    <col min="3861" max="3865" width="5.625" style="408" customWidth="1"/>
    <col min="3866" max="3866" width="6.5" style="408" customWidth="1"/>
    <col min="3867" max="4096" width="9" style="408"/>
    <col min="4097" max="4097" width="5.375" style="408" customWidth="1"/>
    <col min="4098" max="4098" width="0.5" style="408" customWidth="1"/>
    <col min="4099" max="4104" width="5.125" style="408" customWidth="1"/>
    <col min="4105" max="4110" width="5.625" style="408" customWidth="1"/>
    <col min="4111" max="4116" width="5.125" style="408" customWidth="1"/>
    <col min="4117" max="4121" width="5.625" style="408" customWidth="1"/>
    <col min="4122" max="4122" width="6.5" style="408" customWidth="1"/>
    <col min="4123" max="4352" width="9" style="408"/>
    <col min="4353" max="4353" width="5.375" style="408" customWidth="1"/>
    <col min="4354" max="4354" width="0.5" style="408" customWidth="1"/>
    <col min="4355" max="4360" width="5.125" style="408" customWidth="1"/>
    <col min="4361" max="4366" width="5.625" style="408" customWidth="1"/>
    <col min="4367" max="4372" width="5.125" style="408" customWidth="1"/>
    <col min="4373" max="4377" width="5.625" style="408" customWidth="1"/>
    <col min="4378" max="4378" width="6.5" style="408" customWidth="1"/>
    <col min="4379" max="4608" width="9" style="408"/>
    <col min="4609" max="4609" width="5.375" style="408" customWidth="1"/>
    <col min="4610" max="4610" width="0.5" style="408" customWidth="1"/>
    <col min="4611" max="4616" width="5.125" style="408" customWidth="1"/>
    <col min="4617" max="4622" width="5.625" style="408" customWidth="1"/>
    <col min="4623" max="4628" width="5.125" style="408" customWidth="1"/>
    <col min="4629" max="4633" width="5.625" style="408" customWidth="1"/>
    <col min="4634" max="4634" width="6.5" style="408" customWidth="1"/>
    <col min="4635" max="4864" width="9" style="408"/>
    <col min="4865" max="4865" width="5.375" style="408" customWidth="1"/>
    <col min="4866" max="4866" width="0.5" style="408" customWidth="1"/>
    <col min="4867" max="4872" width="5.125" style="408" customWidth="1"/>
    <col min="4873" max="4878" width="5.625" style="408" customWidth="1"/>
    <col min="4879" max="4884" width="5.125" style="408" customWidth="1"/>
    <col min="4885" max="4889" width="5.625" style="408" customWidth="1"/>
    <col min="4890" max="4890" width="6.5" style="408" customWidth="1"/>
    <col min="4891" max="5120" width="9" style="408"/>
    <col min="5121" max="5121" width="5.375" style="408" customWidth="1"/>
    <col min="5122" max="5122" width="0.5" style="408" customWidth="1"/>
    <col min="5123" max="5128" width="5.125" style="408" customWidth="1"/>
    <col min="5129" max="5134" width="5.625" style="408" customWidth="1"/>
    <col min="5135" max="5140" width="5.125" style="408" customWidth="1"/>
    <col min="5141" max="5145" width="5.625" style="408" customWidth="1"/>
    <col min="5146" max="5146" width="6.5" style="408" customWidth="1"/>
    <col min="5147" max="5376" width="9" style="408"/>
    <col min="5377" max="5377" width="5.375" style="408" customWidth="1"/>
    <col min="5378" max="5378" width="0.5" style="408" customWidth="1"/>
    <col min="5379" max="5384" width="5.125" style="408" customWidth="1"/>
    <col min="5385" max="5390" width="5.625" style="408" customWidth="1"/>
    <col min="5391" max="5396" width="5.125" style="408" customWidth="1"/>
    <col min="5397" max="5401" width="5.625" style="408" customWidth="1"/>
    <col min="5402" max="5402" width="6.5" style="408" customWidth="1"/>
    <col min="5403" max="5632" width="9" style="408"/>
    <col min="5633" max="5633" width="5.375" style="408" customWidth="1"/>
    <col min="5634" max="5634" width="0.5" style="408" customWidth="1"/>
    <col min="5635" max="5640" width="5.125" style="408" customWidth="1"/>
    <col min="5641" max="5646" width="5.625" style="408" customWidth="1"/>
    <col min="5647" max="5652" width="5.125" style="408" customWidth="1"/>
    <col min="5653" max="5657" width="5.625" style="408" customWidth="1"/>
    <col min="5658" max="5658" width="6.5" style="408" customWidth="1"/>
    <col min="5659" max="5888" width="9" style="408"/>
    <col min="5889" max="5889" width="5.375" style="408" customWidth="1"/>
    <col min="5890" max="5890" width="0.5" style="408" customWidth="1"/>
    <col min="5891" max="5896" width="5.125" style="408" customWidth="1"/>
    <col min="5897" max="5902" width="5.625" style="408" customWidth="1"/>
    <col min="5903" max="5908" width="5.125" style="408" customWidth="1"/>
    <col min="5909" max="5913" width="5.625" style="408" customWidth="1"/>
    <col min="5914" max="5914" width="6.5" style="408" customWidth="1"/>
    <col min="5915" max="6144" width="9" style="408"/>
    <col min="6145" max="6145" width="5.375" style="408" customWidth="1"/>
    <col min="6146" max="6146" width="0.5" style="408" customWidth="1"/>
    <col min="6147" max="6152" width="5.125" style="408" customWidth="1"/>
    <col min="6153" max="6158" width="5.625" style="408" customWidth="1"/>
    <col min="6159" max="6164" width="5.125" style="408" customWidth="1"/>
    <col min="6165" max="6169" width="5.625" style="408" customWidth="1"/>
    <col min="6170" max="6170" width="6.5" style="408" customWidth="1"/>
    <col min="6171" max="6400" width="9" style="408"/>
    <col min="6401" max="6401" width="5.375" style="408" customWidth="1"/>
    <col min="6402" max="6402" width="0.5" style="408" customWidth="1"/>
    <col min="6403" max="6408" width="5.125" style="408" customWidth="1"/>
    <col min="6409" max="6414" width="5.625" style="408" customWidth="1"/>
    <col min="6415" max="6420" width="5.125" style="408" customWidth="1"/>
    <col min="6421" max="6425" width="5.625" style="408" customWidth="1"/>
    <col min="6426" max="6426" width="6.5" style="408" customWidth="1"/>
    <col min="6427" max="6656" width="9" style="408"/>
    <col min="6657" max="6657" width="5.375" style="408" customWidth="1"/>
    <col min="6658" max="6658" width="0.5" style="408" customWidth="1"/>
    <col min="6659" max="6664" width="5.125" style="408" customWidth="1"/>
    <col min="6665" max="6670" width="5.625" style="408" customWidth="1"/>
    <col min="6671" max="6676" width="5.125" style="408" customWidth="1"/>
    <col min="6677" max="6681" width="5.625" style="408" customWidth="1"/>
    <col min="6682" max="6682" width="6.5" style="408" customWidth="1"/>
    <col min="6683" max="6912" width="9" style="408"/>
    <col min="6913" max="6913" width="5.375" style="408" customWidth="1"/>
    <col min="6914" max="6914" width="0.5" style="408" customWidth="1"/>
    <col min="6915" max="6920" width="5.125" style="408" customWidth="1"/>
    <col min="6921" max="6926" width="5.625" style="408" customWidth="1"/>
    <col min="6927" max="6932" width="5.125" style="408" customWidth="1"/>
    <col min="6933" max="6937" width="5.625" style="408" customWidth="1"/>
    <col min="6938" max="6938" width="6.5" style="408" customWidth="1"/>
    <col min="6939" max="7168" width="9" style="408"/>
    <col min="7169" max="7169" width="5.375" style="408" customWidth="1"/>
    <col min="7170" max="7170" width="0.5" style="408" customWidth="1"/>
    <col min="7171" max="7176" width="5.125" style="408" customWidth="1"/>
    <col min="7177" max="7182" width="5.625" style="408" customWidth="1"/>
    <col min="7183" max="7188" width="5.125" style="408" customWidth="1"/>
    <col min="7189" max="7193" width="5.625" style="408" customWidth="1"/>
    <col min="7194" max="7194" width="6.5" style="408" customWidth="1"/>
    <col min="7195" max="7424" width="9" style="408"/>
    <col min="7425" max="7425" width="5.375" style="408" customWidth="1"/>
    <col min="7426" max="7426" width="0.5" style="408" customWidth="1"/>
    <col min="7427" max="7432" width="5.125" style="408" customWidth="1"/>
    <col min="7433" max="7438" width="5.625" style="408" customWidth="1"/>
    <col min="7439" max="7444" width="5.125" style="408" customWidth="1"/>
    <col min="7445" max="7449" width="5.625" style="408" customWidth="1"/>
    <col min="7450" max="7450" width="6.5" style="408" customWidth="1"/>
    <col min="7451" max="7680" width="9" style="408"/>
    <col min="7681" max="7681" width="5.375" style="408" customWidth="1"/>
    <col min="7682" max="7682" width="0.5" style="408" customWidth="1"/>
    <col min="7683" max="7688" width="5.125" style="408" customWidth="1"/>
    <col min="7689" max="7694" width="5.625" style="408" customWidth="1"/>
    <col min="7695" max="7700" width="5.125" style="408" customWidth="1"/>
    <col min="7701" max="7705" width="5.625" style="408" customWidth="1"/>
    <col min="7706" max="7706" width="6.5" style="408" customWidth="1"/>
    <col min="7707" max="7936" width="9" style="408"/>
    <col min="7937" max="7937" width="5.375" style="408" customWidth="1"/>
    <col min="7938" max="7938" width="0.5" style="408" customWidth="1"/>
    <col min="7939" max="7944" width="5.125" style="408" customWidth="1"/>
    <col min="7945" max="7950" width="5.625" style="408" customWidth="1"/>
    <col min="7951" max="7956" width="5.125" style="408" customWidth="1"/>
    <col min="7957" max="7961" width="5.625" style="408" customWidth="1"/>
    <col min="7962" max="7962" width="6.5" style="408" customWidth="1"/>
    <col min="7963" max="8192" width="9" style="408"/>
    <col min="8193" max="8193" width="5.375" style="408" customWidth="1"/>
    <col min="8194" max="8194" width="0.5" style="408" customWidth="1"/>
    <col min="8195" max="8200" width="5.125" style="408" customWidth="1"/>
    <col min="8201" max="8206" width="5.625" style="408" customWidth="1"/>
    <col min="8207" max="8212" width="5.125" style="408" customWidth="1"/>
    <col min="8213" max="8217" width="5.625" style="408" customWidth="1"/>
    <col min="8218" max="8218" width="6.5" style="408" customWidth="1"/>
    <col min="8219" max="8448" width="9" style="408"/>
    <col min="8449" max="8449" width="5.375" style="408" customWidth="1"/>
    <col min="8450" max="8450" width="0.5" style="408" customWidth="1"/>
    <col min="8451" max="8456" width="5.125" style="408" customWidth="1"/>
    <col min="8457" max="8462" width="5.625" style="408" customWidth="1"/>
    <col min="8463" max="8468" width="5.125" style="408" customWidth="1"/>
    <col min="8469" max="8473" width="5.625" style="408" customWidth="1"/>
    <col min="8474" max="8474" width="6.5" style="408" customWidth="1"/>
    <col min="8475" max="8704" width="9" style="408"/>
    <col min="8705" max="8705" width="5.375" style="408" customWidth="1"/>
    <col min="8706" max="8706" width="0.5" style="408" customWidth="1"/>
    <col min="8707" max="8712" width="5.125" style="408" customWidth="1"/>
    <col min="8713" max="8718" width="5.625" style="408" customWidth="1"/>
    <col min="8719" max="8724" width="5.125" style="408" customWidth="1"/>
    <col min="8725" max="8729" width="5.625" style="408" customWidth="1"/>
    <col min="8730" max="8730" width="6.5" style="408" customWidth="1"/>
    <col min="8731" max="8960" width="9" style="408"/>
    <col min="8961" max="8961" width="5.375" style="408" customWidth="1"/>
    <col min="8962" max="8962" width="0.5" style="408" customWidth="1"/>
    <col min="8963" max="8968" width="5.125" style="408" customWidth="1"/>
    <col min="8969" max="8974" width="5.625" style="408" customWidth="1"/>
    <col min="8975" max="8980" width="5.125" style="408" customWidth="1"/>
    <col min="8981" max="8985" width="5.625" style="408" customWidth="1"/>
    <col min="8986" max="8986" width="6.5" style="408" customWidth="1"/>
    <col min="8987" max="9216" width="9" style="408"/>
    <col min="9217" max="9217" width="5.375" style="408" customWidth="1"/>
    <col min="9218" max="9218" width="0.5" style="408" customWidth="1"/>
    <col min="9219" max="9224" width="5.125" style="408" customWidth="1"/>
    <col min="9225" max="9230" width="5.625" style="408" customWidth="1"/>
    <col min="9231" max="9236" width="5.125" style="408" customWidth="1"/>
    <col min="9237" max="9241" width="5.625" style="408" customWidth="1"/>
    <col min="9242" max="9242" width="6.5" style="408" customWidth="1"/>
    <col min="9243" max="9472" width="9" style="408"/>
    <col min="9473" max="9473" width="5.375" style="408" customWidth="1"/>
    <col min="9474" max="9474" width="0.5" style="408" customWidth="1"/>
    <col min="9475" max="9480" width="5.125" style="408" customWidth="1"/>
    <col min="9481" max="9486" width="5.625" style="408" customWidth="1"/>
    <col min="9487" max="9492" width="5.125" style="408" customWidth="1"/>
    <col min="9493" max="9497" width="5.625" style="408" customWidth="1"/>
    <col min="9498" max="9498" width="6.5" style="408" customWidth="1"/>
    <col min="9499" max="9728" width="9" style="408"/>
    <col min="9729" max="9729" width="5.375" style="408" customWidth="1"/>
    <col min="9730" max="9730" width="0.5" style="408" customWidth="1"/>
    <col min="9731" max="9736" width="5.125" style="408" customWidth="1"/>
    <col min="9737" max="9742" width="5.625" style="408" customWidth="1"/>
    <col min="9743" max="9748" width="5.125" style="408" customWidth="1"/>
    <col min="9749" max="9753" width="5.625" style="408" customWidth="1"/>
    <col min="9754" max="9754" width="6.5" style="408" customWidth="1"/>
    <col min="9755" max="9984" width="9" style="408"/>
    <col min="9985" max="9985" width="5.375" style="408" customWidth="1"/>
    <col min="9986" max="9986" width="0.5" style="408" customWidth="1"/>
    <col min="9987" max="9992" width="5.125" style="408" customWidth="1"/>
    <col min="9993" max="9998" width="5.625" style="408" customWidth="1"/>
    <col min="9999" max="10004" width="5.125" style="408" customWidth="1"/>
    <col min="10005" max="10009" width="5.625" style="408" customWidth="1"/>
    <col min="10010" max="10010" width="6.5" style="408" customWidth="1"/>
    <col min="10011" max="10240" width="9" style="408"/>
    <col min="10241" max="10241" width="5.375" style="408" customWidth="1"/>
    <col min="10242" max="10242" width="0.5" style="408" customWidth="1"/>
    <col min="10243" max="10248" width="5.125" style="408" customWidth="1"/>
    <col min="10249" max="10254" width="5.625" style="408" customWidth="1"/>
    <col min="10255" max="10260" width="5.125" style="408" customWidth="1"/>
    <col min="10261" max="10265" width="5.625" style="408" customWidth="1"/>
    <col min="10266" max="10266" width="6.5" style="408" customWidth="1"/>
    <col min="10267" max="10496" width="9" style="408"/>
    <col min="10497" max="10497" width="5.375" style="408" customWidth="1"/>
    <col min="10498" max="10498" width="0.5" style="408" customWidth="1"/>
    <col min="10499" max="10504" width="5.125" style="408" customWidth="1"/>
    <col min="10505" max="10510" width="5.625" style="408" customWidth="1"/>
    <col min="10511" max="10516" width="5.125" style="408" customWidth="1"/>
    <col min="10517" max="10521" width="5.625" style="408" customWidth="1"/>
    <col min="10522" max="10522" width="6.5" style="408" customWidth="1"/>
    <col min="10523" max="10752" width="9" style="408"/>
    <col min="10753" max="10753" width="5.375" style="408" customWidth="1"/>
    <col min="10754" max="10754" width="0.5" style="408" customWidth="1"/>
    <col min="10755" max="10760" width="5.125" style="408" customWidth="1"/>
    <col min="10761" max="10766" width="5.625" style="408" customWidth="1"/>
    <col min="10767" max="10772" width="5.125" style="408" customWidth="1"/>
    <col min="10773" max="10777" width="5.625" style="408" customWidth="1"/>
    <col min="10778" max="10778" width="6.5" style="408" customWidth="1"/>
    <col min="10779" max="11008" width="9" style="408"/>
    <col min="11009" max="11009" width="5.375" style="408" customWidth="1"/>
    <col min="11010" max="11010" width="0.5" style="408" customWidth="1"/>
    <col min="11011" max="11016" width="5.125" style="408" customWidth="1"/>
    <col min="11017" max="11022" width="5.625" style="408" customWidth="1"/>
    <col min="11023" max="11028" width="5.125" style="408" customWidth="1"/>
    <col min="11029" max="11033" width="5.625" style="408" customWidth="1"/>
    <col min="11034" max="11034" width="6.5" style="408" customWidth="1"/>
    <col min="11035" max="11264" width="9" style="408"/>
    <col min="11265" max="11265" width="5.375" style="408" customWidth="1"/>
    <col min="11266" max="11266" width="0.5" style="408" customWidth="1"/>
    <col min="11267" max="11272" width="5.125" style="408" customWidth="1"/>
    <col min="11273" max="11278" width="5.625" style="408" customWidth="1"/>
    <col min="11279" max="11284" width="5.125" style="408" customWidth="1"/>
    <col min="11285" max="11289" width="5.625" style="408" customWidth="1"/>
    <col min="11290" max="11290" width="6.5" style="408" customWidth="1"/>
    <col min="11291" max="11520" width="9" style="408"/>
    <col min="11521" max="11521" width="5.375" style="408" customWidth="1"/>
    <col min="11522" max="11522" width="0.5" style="408" customWidth="1"/>
    <col min="11523" max="11528" width="5.125" style="408" customWidth="1"/>
    <col min="11529" max="11534" width="5.625" style="408" customWidth="1"/>
    <col min="11535" max="11540" width="5.125" style="408" customWidth="1"/>
    <col min="11541" max="11545" width="5.625" style="408" customWidth="1"/>
    <col min="11546" max="11546" width="6.5" style="408" customWidth="1"/>
    <col min="11547" max="11776" width="9" style="408"/>
    <col min="11777" max="11777" width="5.375" style="408" customWidth="1"/>
    <col min="11778" max="11778" width="0.5" style="408" customWidth="1"/>
    <col min="11779" max="11784" width="5.125" style="408" customWidth="1"/>
    <col min="11785" max="11790" width="5.625" style="408" customWidth="1"/>
    <col min="11791" max="11796" width="5.125" style="408" customWidth="1"/>
    <col min="11797" max="11801" width="5.625" style="408" customWidth="1"/>
    <col min="11802" max="11802" width="6.5" style="408" customWidth="1"/>
    <col min="11803" max="12032" width="9" style="408"/>
    <col min="12033" max="12033" width="5.375" style="408" customWidth="1"/>
    <col min="12034" max="12034" width="0.5" style="408" customWidth="1"/>
    <col min="12035" max="12040" width="5.125" style="408" customWidth="1"/>
    <col min="12041" max="12046" width="5.625" style="408" customWidth="1"/>
    <col min="12047" max="12052" width="5.125" style="408" customWidth="1"/>
    <col min="12053" max="12057" width="5.625" style="408" customWidth="1"/>
    <col min="12058" max="12058" width="6.5" style="408" customWidth="1"/>
    <col min="12059" max="12288" width="9" style="408"/>
    <col min="12289" max="12289" width="5.375" style="408" customWidth="1"/>
    <col min="12290" max="12290" width="0.5" style="408" customWidth="1"/>
    <col min="12291" max="12296" width="5.125" style="408" customWidth="1"/>
    <col min="12297" max="12302" width="5.625" style="408" customWidth="1"/>
    <col min="12303" max="12308" width="5.125" style="408" customWidth="1"/>
    <col min="12309" max="12313" width="5.625" style="408" customWidth="1"/>
    <col min="12314" max="12314" width="6.5" style="408" customWidth="1"/>
    <col min="12315" max="12544" width="9" style="408"/>
    <col min="12545" max="12545" width="5.375" style="408" customWidth="1"/>
    <col min="12546" max="12546" width="0.5" style="408" customWidth="1"/>
    <col min="12547" max="12552" width="5.125" style="408" customWidth="1"/>
    <col min="12553" max="12558" width="5.625" style="408" customWidth="1"/>
    <col min="12559" max="12564" width="5.125" style="408" customWidth="1"/>
    <col min="12565" max="12569" width="5.625" style="408" customWidth="1"/>
    <col min="12570" max="12570" width="6.5" style="408" customWidth="1"/>
    <col min="12571" max="12800" width="9" style="408"/>
    <col min="12801" max="12801" width="5.375" style="408" customWidth="1"/>
    <col min="12802" max="12802" width="0.5" style="408" customWidth="1"/>
    <col min="12803" max="12808" width="5.125" style="408" customWidth="1"/>
    <col min="12809" max="12814" width="5.625" style="408" customWidth="1"/>
    <col min="12815" max="12820" width="5.125" style="408" customWidth="1"/>
    <col min="12821" max="12825" width="5.625" style="408" customWidth="1"/>
    <col min="12826" max="12826" width="6.5" style="408" customWidth="1"/>
    <col min="12827" max="13056" width="9" style="408"/>
    <col min="13057" max="13057" width="5.375" style="408" customWidth="1"/>
    <col min="13058" max="13058" width="0.5" style="408" customWidth="1"/>
    <col min="13059" max="13064" width="5.125" style="408" customWidth="1"/>
    <col min="13065" max="13070" width="5.625" style="408" customWidth="1"/>
    <col min="13071" max="13076" width="5.125" style="408" customWidth="1"/>
    <col min="13077" max="13081" width="5.625" style="408" customWidth="1"/>
    <col min="13082" max="13082" width="6.5" style="408" customWidth="1"/>
    <col min="13083" max="13312" width="9" style="408"/>
    <col min="13313" max="13313" width="5.375" style="408" customWidth="1"/>
    <col min="13314" max="13314" width="0.5" style="408" customWidth="1"/>
    <col min="13315" max="13320" width="5.125" style="408" customWidth="1"/>
    <col min="13321" max="13326" width="5.625" style="408" customWidth="1"/>
    <col min="13327" max="13332" width="5.125" style="408" customWidth="1"/>
    <col min="13333" max="13337" width="5.625" style="408" customWidth="1"/>
    <col min="13338" max="13338" width="6.5" style="408" customWidth="1"/>
    <col min="13339" max="13568" width="9" style="408"/>
    <col min="13569" max="13569" width="5.375" style="408" customWidth="1"/>
    <col min="13570" max="13570" width="0.5" style="408" customWidth="1"/>
    <col min="13571" max="13576" width="5.125" style="408" customWidth="1"/>
    <col min="13577" max="13582" width="5.625" style="408" customWidth="1"/>
    <col min="13583" max="13588" width="5.125" style="408" customWidth="1"/>
    <col min="13589" max="13593" width="5.625" style="408" customWidth="1"/>
    <col min="13594" max="13594" width="6.5" style="408" customWidth="1"/>
    <col min="13595" max="13824" width="9" style="408"/>
    <col min="13825" max="13825" width="5.375" style="408" customWidth="1"/>
    <col min="13826" max="13826" width="0.5" style="408" customWidth="1"/>
    <col min="13827" max="13832" width="5.125" style="408" customWidth="1"/>
    <col min="13833" max="13838" width="5.625" style="408" customWidth="1"/>
    <col min="13839" max="13844" width="5.125" style="408" customWidth="1"/>
    <col min="13845" max="13849" width="5.625" style="408" customWidth="1"/>
    <col min="13850" max="13850" width="6.5" style="408" customWidth="1"/>
    <col min="13851" max="14080" width="9" style="408"/>
    <col min="14081" max="14081" width="5.375" style="408" customWidth="1"/>
    <col min="14082" max="14082" width="0.5" style="408" customWidth="1"/>
    <col min="14083" max="14088" width="5.125" style="408" customWidth="1"/>
    <col min="14089" max="14094" width="5.625" style="408" customWidth="1"/>
    <col min="14095" max="14100" width="5.125" style="408" customWidth="1"/>
    <col min="14101" max="14105" width="5.625" style="408" customWidth="1"/>
    <col min="14106" max="14106" width="6.5" style="408" customWidth="1"/>
    <col min="14107" max="14336" width="9" style="408"/>
    <col min="14337" max="14337" width="5.375" style="408" customWidth="1"/>
    <col min="14338" max="14338" width="0.5" style="408" customWidth="1"/>
    <col min="14339" max="14344" width="5.125" style="408" customWidth="1"/>
    <col min="14345" max="14350" width="5.625" style="408" customWidth="1"/>
    <col min="14351" max="14356" width="5.125" style="408" customWidth="1"/>
    <col min="14357" max="14361" width="5.625" style="408" customWidth="1"/>
    <col min="14362" max="14362" width="6.5" style="408" customWidth="1"/>
    <col min="14363" max="14592" width="9" style="408"/>
    <col min="14593" max="14593" width="5.375" style="408" customWidth="1"/>
    <col min="14594" max="14594" width="0.5" style="408" customWidth="1"/>
    <col min="14595" max="14600" width="5.125" style="408" customWidth="1"/>
    <col min="14601" max="14606" width="5.625" style="408" customWidth="1"/>
    <col min="14607" max="14612" width="5.125" style="408" customWidth="1"/>
    <col min="14613" max="14617" width="5.625" style="408" customWidth="1"/>
    <col min="14618" max="14618" width="6.5" style="408" customWidth="1"/>
    <col min="14619" max="14848" width="9" style="408"/>
    <col min="14849" max="14849" width="5.375" style="408" customWidth="1"/>
    <col min="14850" max="14850" width="0.5" style="408" customWidth="1"/>
    <col min="14851" max="14856" width="5.125" style="408" customWidth="1"/>
    <col min="14857" max="14862" width="5.625" style="408" customWidth="1"/>
    <col min="14863" max="14868" width="5.125" style="408" customWidth="1"/>
    <col min="14869" max="14873" width="5.625" style="408" customWidth="1"/>
    <col min="14874" max="14874" width="6.5" style="408" customWidth="1"/>
    <col min="14875" max="15104" width="9" style="408"/>
    <col min="15105" max="15105" width="5.375" style="408" customWidth="1"/>
    <col min="15106" max="15106" width="0.5" style="408" customWidth="1"/>
    <col min="15107" max="15112" width="5.125" style="408" customWidth="1"/>
    <col min="15113" max="15118" width="5.625" style="408" customWidth="1"/>
    <col min="15119" max="15124" width="5.125" style="408" customWidth="1"/>
    <col min="15125" max="15129" width="5.625" style="408" customWidth="1"/>
    <col min="15130" max="15130" width="6.5" style="408" customWidth="1"/>
    <col min="15131" max="15360" width="9" style="408"/>
    <col min="15361" max="15361" width="5.375" style="408" customWidth="1"/>
    <col min="15362" max="15362" width="0.5" style="408" customWidth="1"/>
    <col min="15363" max="15368" width="5.125" style="408" customWidth="1"/>
    <col min="15369" max="15374" width="5.625" style="408" customWidth="1"/>
    <col min="15375" max="15380" width="5.125" style="408" customWidth="1"/>
    <col min="15381" max="15385" width="5.625" style="408" customWidth="1"/>
    <col min="15386" max="15386" width="6.5" style="408" customWidth="1"/>
    <col min="15387" max="15616" width="9" style="408"/>
    <col min="15617" max="15617" width="5.375" style="408" customWidth="1"/>
    <col min="15618" max="15618" width="0.5" style="408" customWidth="1"/>
    <col min="15619" max="15624" width="5.125" style="408" customWidth="1"/>
    <col min="15625" max="15630" width="5.625" style="408" customWidth="1"/>
    <col min="15631" max="15636" width="5.125" style="408" customWidth="1"/>
    <col min="15637" max="15641" width="5.625" style="408" customWidth="1"/>
    <col min="15642" max="15642" width="6.5" style="408" customWidth="1"/>
    <col min="15643" max="15872" width="9" style="408"/>
    <col min="15873" max="15873" width="5.375" style="408" customWidth="1"/>
    <col min="15874" max="15874" width="0.5" style="408" customWidth="1"/>
    <col min="15875" max="15880" width="5.125" style="408" customWidth="1"/>
    <col min="15881" max="15886" width="5.625" style="408" customWidth="1"/>
    <col min="15887" max="15892" width="5.125" style="408" customWidth="1"/>
    <col min="15893" max="15897" width="5.625" style="408" customWidth="1"/>
    <col min="15898" max="15898" width="6.5" style="408" customWidth="1"/>
    <col min="15899" max="16128" width="9" style="408"/>
    <col min="16129" max="16129" width="5.375" style="408" customWidth="1"/>
    <col min="16130" max="16130" width="0.5" style="408" customWidth="1"/>
    <col min="16131" max="16136" width="5.125" style="408" customWidth="1"/>
    <col min="16137" max="16142" width="5.625" style="408" customWidth="1"/>
    <col min="16143" max="16148" width="5.125" style="408" customWidth="1"/>
    <col min="16149" max="16153" width="5.625" style="408" customWidth="1"/>
    <col min="16154" max="16154" width="6.5" style="408" customWidth="1"/>
    <col min="16155" max="16384" width="9" style="408"/>
  </cols>
  <sheetData>
    <row r="1" spans="1:26" s="373" customFormat="1" ht="12.2" customHeight="1" thickBot="1">
      <c r="A1" s="371" t="s">
        <v>195</v>
      </c>
      <c r="B1" s="371"/>
      <c r="C1" s="371"/>
      <c r="D1" s="371"/>
      <c r="E1" s="371"/>
      <c r="F1" s="371"/>
      <c r="G1" s="371"/>
      <c r="H1" s="371"/>
      <c r="I1" s="371"/>
      <c r="J1" s="371"/>
      <c r="K1" s="371"/>
      <c r="L1" s="371"/>
      <c r="M1" s="371"/>
      <c r="N1" s="371"/>
      <c r="O1" s="134"/>
      <c r="P1" s="134"/>
      <c r="Q1" s="134"/>
      <c r="R1" s="134"/>
      <c r="S1" s="134"/>
      <c r="T1" s="134"/>
      <c r="U1" s="134"/>
      <c r="V1" s="134"/>
      <c r="W1" s="134"/>
      <c r="X1" s="134"/>
      <c r="Y1" s="134"/>
      <c r="Z1" s="2" t="s">
        <v>548</v>
      </c>
    </row>
    <row r="2" spans="1:26" s="373" customFormat="1" ht="14.25" customHeight="1" thickTop="1">
      <c r="A2" s="604" t="s">
        <v>196</v>
      </c>
      <c r="B2" s="610"/>
      <c r="C2" s="599" t="s">
        <v>377</v>
      </c>
      <c r="D2" s="606"/>
      <c r="E2" s="606"/>
      <c r="F2" s="606"/>
      <c r="G2" s="606"/>
      <c r="H2" s="606"/>
      <c r="I2" s="606"/>
      <c r="J2" s="606"/>
      <c r="K2" s="606"/>
      <c r="L2" s="606"/>
      <c r="M2" s="606"/>
      <c r="N2" s="606"/>
      <c r="O2" s="599" t="s">
        <v>499</v>
      </c>
      <c r="P2" s="606"/>
      <c r="Q2" s="606"/>
      <c r="R2" s="606"/>
      <c r="S2" s="606"/>
      <c r="T2" s="606"/>
      <c r="U2" s="606"/>
      <c r="V2" s="606"/>
      <c r="W2" s="606"/>
      <c r="X2" s="606"/>
      <c r="Y2" s="606"/>
      <c r="Z2" s="606"/>
    </row>
    <row r="3" spans="1:26" s="373" customFormat="1" ht="13.7" customHeight="1">
      <c r="A3" s="605"/>
      <c r="B3" s="611"/>
      <c r="C3" s="608" t="s">
        <v>32</v>
      </c>
      <c r="D3" s="609"/>
      <c r="E3" s="614"/>
      <c r="F3" s="608" t="s">
        <v>329</v>
      </c>
      <c r="G3" s="609"/>
      <c r="H3" s="614"/>
      <c r="I3" s="608" t="s">
        <v>330</v>
      </c>
      <c r="J3" s="609"/>
      <c r="K3" s="614"/>
      <c r="L3" s="608" t="s">
        <v>331</v>
      </c>
      <c r="M3" s="609"/>
      <c r="N3" s="609"/>
      <c r="O3" s="608" t="s">
        <v>32</v>
      </c>
      <c r="P3" s="609"/>
      <c r="Q3" s="614"/>
      <c r="R3" s="608" t="s">
        <v>329</v>
      </c>
      <c r="S3" s="609"/>
      <c r="T3" s="614"/>
      <c r="U3" s="608" t="s">
        <v>330</v>
      </c>
      <c r="V3" s="609"/>
      <c r="W3" s="614"/>
      <c r="X3" s="608" t="s">
        <v>331</v>
      </c>
      <c r="Y3" s="609"/>
      <c r="Z3" s="609"/>
    </row>
    <row r="4" spans="1:26" s="373" customFormat="1" ht="13.7" customHeight="1">
      <c r="A4" s="612"/>
      <c r="B4" s="613"/>
      <c r="C4" s="399" t="s">
        <v>500</v>
      </c>
      <c r="D4" s="399" t="s">
        <v>501</v>
      </c>
      <c r="E4" s="399" t="s">
        <v>81</v>
      </c>
      <c r="F4" s="399" t="s">
        <v>500</v>
      </c>
      <c r="G4" s="399" t="s">
        <v>501</v>
      </c>
      <c r="H4" s="399" t="s">
        <v>81</v>
      </c>
      <c r="I4" s="399" t="s">
        <v>500</v>
      </c>
      <c r="J4" s="399" t="s">
        <v>501</v>
      </c>
      <c r="K4" s="399" t="s">
        <v>81</v>
      </c>
      <c r="L4" s="399" t="s">
        <v>500</v>
      </c>
      <c r="M4" s="399" t="s">
        <v>501</v>
      </c>
      <c r="N4" s="400" t="s">
        <v>81</v>
      </c>
      <c r="O4" s="399" t="s">
        <v>500</v>
      </c>
      <c r="P4" s="399" t="s">
        <v>501</v>
      </c>
      <c r="Q4" s="399" t="s">
        <v>81</v>
      </c>
      <c r="R4" s="399" t="s">
        <v>500</v>
      </c>
      <c r="S4" s="399" t="s">
        <v>501</v>
      </c>
      <c r="T4" s="399" t="s">
        <v>81</v>
      </c>
      <c r="U4" s="399" t="s">
        <v>500</v>
      </c>
      <c r="V4" s="399" t="s">
        <v>501</v>
      </c>
      <c r="W4" s="399" t="s">
        <v>81</v>
      </c>
      <c r="X4" s="399" t="s">
        <v>500</v>
      </c>
      <c r="Y4" s="399" t="s">
        <v>501</v>
      </c>
      <c r="Z4" s="400" t="s">
        <v>81</v>
      </c>
    </row>
    <row r="5" spans="1:26" s="373" customFormat="1" ht="6.75" customHeight="1">
      <c r="A5" s="401"/>
      <c r="B5" s="401"/>
      <c r="C5" s="402"/>
      <c r="D5" s="403"/>
      <c r="E5" s="403"/>
      <c r="F5" s="403"/>
      <c r="G5" s="403"/>
      <c r="H5" s="403"/>
      <c r="I5" s="403"/>
      <c r="J5" s="403"/>
      <c r="K5" s="403"/>
      <c r="L5" s="403"/>
      <c r="M5" s="403"/>
      <c r="N5" s="403"/>
      <c r="O5" s="403"/>
      <c r="P5" s="403"/>
      <c r="Q5" s="403"/>
      <c r="R5" s="403"/>
      <c r="S5" s="403"/>
      <c r="T5" s="403"/>
      <c r="U5" s="403"/>
      <c r="V5" s="403"/>
      <c r="W5" s="403"/>
      <c r="X5" s="403"/>
      <c r="Y5" s="403"/>
      <c r="Z5" s="403"/>
    </row>
    <row r="6" spans="1:26" s="406" customFormat="1" ht="16.149999999999999" customHeight="1">
      <c r="A6" s="404" t="s">
        <v>2</v>
      </c>
      <c r="B6" s="405"/>
      <c r="C6" s="388">
        <v>85</v>
      </c>
      <c r="D6" s="347">
        <v>30</v>
      </c>
      <c r="E6" s="347">
        <v>115</v>
      </c>
      <c r="F6" s="347">
        <v>865</v>
      </c>
      <c r="G6" s="347">
        <v>447</v>
      </c>
      <c r="H6" s="347">
        <v>1312</v>
      </c>
      <c r="I6" s="347">
        <v>15259</v>
      </c>
      <c r="J6" s="347">
        <v>9073</v>
      </c>
      <c r="K6" s="347">
        <v>24332</v>
      </c>
      <c r="L6" s="347">
        <v>16209</v>
      </c>
      <c r="M6" s="347">
        <v>9550</v>
      </c>
      <c r="N6" s="347">
        <v>25759</v>
      </c>
      <c r="O6" s="347">
        <v>29</v>
      </c>
      <c r="P6" s="347">
        <v>19</v>
      </c>
      <c r="Q6" s="347">
        <v>48</v>
      </c>
      <c r="R6" s="347">
        <v>168</v>
      </c>
      <c r="S6" s="347">
        <v>181</v>
      </c>
      <c r="T6" s="347">
        <v>349</v>
      </c>
      <c r="U6" s="347">
        <v>2087</v>
      </c>
      <c r="V6" s="347">
        <v>1633</v>
      </c>
      <c r="W6" s="347">
        <v>3720</v>
      </c>
      <c r="X6" s="347">
        <v>2284</v>
      </c>
      <c r="Y6" s="347">
        <v>1833</v>
      </c>
      <c r="Z6" s="347">
        <v>4117</v>
      </c>
    </row>
    <row r="7" spans="1:26" ht="13.7" customHeight="1">
      <c r="A7" s="404"/>
      <c r="B7" s="407"/>
      <c r="C7" s="388"/>
      <c r="D7" s="347"/>
      <c r="E7" s="347"/>
      <c r="F7" s="347"/>
      <c r="G7" s="347"/>
      <c r="H7" s="347"/>
      <c r="I7" s="347"/>
      <c r="J7" s="347"/>
      <c r="K7" s="347"/>
      <c r="L7" s="347"/>
      <c r="M7" s="347"/>
      <c r="N7" s="347"/>
      <c r="O7" s="347"/>
      <c r="P7" s="347"/>
      <c r="Q7" s="347"/>
      <c r="R7" s="347"/>
      <c r="S7" s="347"/>
      <c r="T7" s="347"/>
      <c r="U7" s="347"/>
      <c r="V7" s="347"/>
      <c r="W7" s="347"/>
      <c r="X7" s="347"/>
      <c r="Y7" s="347"/>
      <c r="Z7" s="347"/>
    </row>
    <row r="8" spans="1:26" ht="15.75" customHeight="1">
      <c r="A8" s="409" t="s">
        <v>502</v>
      </c>
      <c r="B8" s="410"/>
      <c r="C8" s="438">
        <v>0</v>
      </c>
      <c r="D8" s="430">
        <v>0</v>
      </c>
      <c r="E8" s="430">
        <f>SUM(C8:D8)</f>
        <v>0</v>
      </c>
      <c r="F8" s="430">
        <v>2</v>
      </c>
      <c r="G8" s="430">
        <v>4</v>
      </c>
      <c r="H8" s="430">
        <f>SUM(F8:G8)</f>
        <v>6</v>
      </c>
      <c r="I8" s="430">
        <v>144</v>
      </c>
      <c r="J8" s="430">
        <v>141</v>
      </c>
      <c r="K8" s="430">
        <f>SUM(I8:J8)</f>
        <v>285</v>
      </c>
      <c r="L8" s="430">
        <f t="shared" ref="L8:M12" si="0">C8+F8+I8</f>
        <v>146</v>
      </c>
      <c r="M8" s="430">
        <f t="shared" si="0"/>
        <v>145</v>
      </c>
      <c r="N8" s="430">
        <f>SUM(L8:M8)</f>
        <v>291</v>
      </c>
      <c r="O8" s="430">
        <v>0</v>
      </c>
      <c r="P8" s="430">
        <v>0</v>
      </c>
      <c r="Q8" s="430">
        <f>SUM(O8:P8)</f>
        <v>0</v>
      </c>
      <c r="R8" s="430">
        <v>2</v>
      </c>
      <c r="S8" s="430">
        <v>3</v>
      </c>
      <c r="T8" s="430">
        <f>SUM(R8:S8)</f>
        <v>5</v>
      </c>
      <c r="U8" s="430">
        <v>20</v>
      </c>
      <c r="V8" s="430">
        <v>21</v>
      </c>
      <c r="W8" s="430">
        <f>SUM(U8:V8)</f>
        <v>41</v>
      </c>
      <c r="X8" s="430">
        <f t="shared" ref="X8:Y12" si="1">O8+R8+U8</f>
        <v>22</v>
      </c>
      <c r="Y8" s="430">
        <f t="shared" si="1"/>
        <v>24</v>
      </c>
      <c r="Z8" s="430">
        <f>SUM(X8:Y8)</f>
        <v>46</v>
      </c>
    </row>
    <row r="9" spans="1:26" ht="15.75" customHeight="1">
      <c r="A9" s="409" t="s">
        <v>503</v>
      </c>
      <c r="B9" s="410"/>
      <c r="C9" s="438">
        <v>0</v>
      </c>
      <c r="D9" s="430">
        <v>1</v>
      </c>
      <c r="E9" s="430">
        <f>SUM(C9:D9)</f>
        <v>1</v>
      </c>
      <c r="F9" s="430">
        <v>26</v>
      </c>
      <c r="G9" s="430">
        <v>6</v>
      </c>
      <c r="H9" s="430">
        <f>SUM(F9:G9)</f>
        <v>32</v>
      </c>
      <c r="I9" s="430">
        <v>416</v>
      </c>
      <c r="J9" s="430">
        <v>205</v>
      </c>
      <c r="K9" s="430">
        <f>SUM(I9:J9)</f>
        <v>621</v>
      </c>
      <c r="L9" s="430">
        <f t="shared" si="0"/>
        <v>442</v>
      </c>
      <c r="M9" s="430">
        <f t="shared" si="0"/>
        <v>212</v>
      </c>
      <c r="N9" s="430">
        <f>SUM(L9:M9)</f>
        <v>654</v>
      </c>
      <c r="O9" s="430">
        <v>0</v>
      </c>
      <c r="P9" s="430">
        <v>0</v>
      </c>
      <c r="Q9" s="430">
        <f>SUM(O9:P9)</f>
        <v>0</v>
      </c>
      <c r="R9" s="430">
        <v>14</v>
      </c>
      <c r="S9" s="430">
        <v>5</v>
      </c>
      <c r="T9" s="430">
        <f>SUM(R9:S9)</f>
        <v>19</v>
      </c>
      <c r="U9" s="430">
        <v>156</v>
      </c>
      <c r="V9" s="430">
        <v>60</v>
      </c>
      <c r="W9" s="430">
        <f>SUM(U9:V9)</f>
        <v>216</v>
      </c>
      <c r="X9" s="430">
        <f t="shared" si="1"/>
        <v>170</v>
      </c>
      <c r="Y9" s="430">
        <f t="shared" si="1"/>
        <v>65</v>
      </c>
      <c r="Z9" s="430">
        <f>Q9+T9+W9</f>
        <v>235</v>
      </c>
    </row>
    <row r="10" spans="1:26" ht="15.75" customHeight="1">
      <c r="A10" s="409" t="s">
        <v>504</v>
      </c>
      <c r="B10" s="410"/>
      <c r="C10" s="438">
        <v>1</v>
      </c>
      <c r="D10" s="430">
        <v>1</v>
      </c>
      <c r="E10" s="430">
        <f>SUM(C10:D10)</f>
        <v>2</v>
      </c>
      <c r="F10" s="430">
        <v>20</v>
      </c>
      <c r="G10" s="430">
        <v>7</v>
      </c>
      <c r="H10" s="430">
        <f>SUM(F10:G10)</f>
        <v>27</v>
      </c>
      <c r="I10" s="430">
        <v>455</v>
      </c>
      <c r="J10" s="430">
        <v>234</v>
      </c>
      <c r="K10" s="430">
        <f>SUM(I10:J10)</f>
        <v>689</v>
      </c>
      <c r="L10" s="430">
        <f t="shared" si="0"/>
        <v>476</v>
      </c>
      <c r="M10" s="430">
        <f t="shared" si="0"/>
        <v>242</v>
      </c>
      <c r="N10" s="430">
        <f>SUM(L10:M10)</f>
        <v>718</v>
      </c>
      <c r="O10" s="430">
        <v>0</v>
      </c>
      <c r="P10" s="430">
        <v>0</v>
      </c>
      <c r="Q10" s="430">
        <f>SUM(O10:P10)</f>
        <v>0</v>
      </c>
      <c r="R10" s="430">
        <v>4</v>
      </c>
      <c r="S10" s="430">
        <v>0</v>
      </c>
      <c r="T10" s="430">
        <f>SUM(R10:S10)</f>
        <v>4</v>
      </c>
      <c r="U10" s="430">
        <v>103</v>
      </c>
      <c r="V10" s="430">
        <v>68</v>
      </c>
      <c r="W10" s="430">
        <f>SUM(U10:V10)</f>
        <v>171</v>
      </c>
      <c r="X10" s="430">
        <f t="shared" si="1"/>
        <v>107</v>
      </c>
      <c r="Y10" s="430">
        <f t="shared" si="1"/>
        <v>68</v>
      </c>
      <c r="Z10" s="430">
        <f>Q10+T10+W10</f>
        <v>175</v>
      </c>
    </row>
    <row r="11" spans="1:26" ht="15.75" customHeight="1">
      <c r="A11" s="409" t="s">
        <v>505</v>
      </c>
      <c r="B11" s="410"/>
      <c r="C11" s="438">
        <v>2</v>
      </c>
      <c r="D11" s="430">
        <v>0</v>
      </c>
      <c r="E11" s="430">
        <f>SUM(C11:D11)</f>
        <v>2</v>
      </c>
      <c r="F11" s="430">
        <v>61</v>
      </c>
      <c r="G11" s="430">
        <v>17</v>
      </c>
      <c r="H11" s="430">
        <f>SUM(F11:G11)</f>
        <v>78</v>
      </c>
      <c r="I11" s="430">
        <v>1037</v>
      </c>
      <c r="J11" s="430">
        <v>550</v>
      </c>
      <c r="K11" s="430">
        <f>SUM(I11:J11)</f>
        <v>1587</v>
      </c>
      <c r="L11" s="430">
        <f t="shared" si="0"/>
        <v>1100</v>
      </c>
      <c r="M11" s="430">
        <f t="shared" si="0"/>
        <v>567</v>
      </c>
      <c r="N11" s="430">
        <f>SUM(L11:M11)</f>
        <v>1667</v>
      </c>
      <c r="O11" s="430">
        <v>0</v>
      </c>
      <c r="P11" s="430">
        <v>0</v>
      </c>
      <c r="Q11" s="430">
        <f>SUM(O11:P11)</f>
        <v>0</v>
      </c>
      <c r="R11" s="430">
        <v>0</v>
      </c>
      <c r="S11" s="430">
        <v>4</v>
      </c>
      <c r="T11" s="430">
        <f>SUM(R11:S11)</f>
        <v>4</v>
      </c>
      <c r="U11" s="430">
        <v>49</v>
      </c>
      <c r="V11" s="430">
        <v>57</v>
      </c>
      <c r="W11" s="430">
        <f>SUM(U11:V11)</f>
        <v>106</v>
      </c>
      <c r="X11" s="430">
        <f t="shared" si="1"/>
        <v>49</v>
      </c>
      <c r="Y11" s="430">
        <f t="shared" si="1"/>
        <v>61</v>
      </c>
      <c r="Z11" s="430">
        <f>Q11+T11+W11</f>
        <v>110</v>
      </c>
    </row>
    <row r="12" spans="1:26" ht="15.75" customHeight="1">
      <c r="A12" s="409" t="s">
        <v>506</v>
      </c>
      <c r="B12" s="410"/>
      <c r="C12" s="438">
        <v>7</v>
      </c>
      <c r="D12" s="430">
        <v>0</v>
      </c>
      <c r="E12" s="430">
        <f>SUM(C12:D12)</f>
        <v>7</v>
      </c>
      <c r="F12" s="430">
        <v>70</v>
      </c>
      <c r="G12" s="430">
        <v>23</v>
      </c>
      <c r="H12" s="430">
        <f>SUM(F12:G12)</f>
        <v>93</v>
      </c>
      <c r="I12" s="430">
        <v>1320</v>
      </c>
      <c r="J12" s="430">
        <v>572</v>
      </c>
      <c r="K12" s="430">
        <f>SUM(I12:J12)</f>
        <v>1892</v>
      </c>
      <c r="L12" s="430">
        <f t="shared" si="0"/>
        <v>1397</v>
      </c>
      <c r="M12" s="430">
        <f t="shared" si="0"/>
        <v>595</v>
      </c>
      <c r="N12" s="430">
        <f>SUM(L12:M12)</f>
        <v>1992</v>
      </c>
      <c r="O12" s="430">
        <v>0</v>
      </c>
      <c r="P12" s="430">
        <v>0</v>
      </c>
      <c r="Q12" s="430">
        <f>SUM(O12:P12)</f>
        <v>0</v>
      </c>
      <c r="R12" s="430">
        <v>3</v>
      </c>
      <c r="S12" s="430">
        <v>6</v>
      </c>
      <c r="T12" s="430">
        <f>SUM(R12:S12)</f>
        <v>9</v>
      </c>
      <c r="U12" s="430">
        <v>102</v>
      </c>
      <c r="V12" s="430">
        <v>89</v>
      </c>
      <c r="W12" s="430">
        <f>SUM(U12:V12)</f>
        <v>191</v>
      </c>
      <c r="X12" s="430">
        <f t="shared" si="1"/>
        <v>105</v>
      </c>
      <c r="Y12" s="430">
        <f t="shared" si="1"/>
        <v>95</v>
      </c>
      <c r="Z12" s="430">
        <f>Q12+T12+W12</f>
        <v>200</v>
      </c>
    </row>
    <row r="13" spans="1:26" ht="15.75" customHeight="1">
      <c r="A13" s="409"/>
      <c r="B13" s="410"/>
      <c r="C13" s="438"/>
      <c r="D13" s="430"/>
      <c r="E13" s="430"/>
      <c r="F13" s="430"/>
      <c r="G13" s="430"/>
      <c r="H13" s="430"/>
      <c r="I13" s="430"/>
      <c r="J13" s="430"/>
      <c r="K13" s="430"/>
      <c r="L13" s="430"/>
      <c r="M13" s="430"/>
      <c r="N13" s="430"/>
      <c r="O13" s="430"/>
      <c r="P13" s="430"/>
      <c r="Q13" s="430"/>
      <c r="R13" s="430"/>
      <c r="S13" s="430"/>
      <c r="T13" s="430"/>
      <c r="U13" s="430"/>
      <c r="V13" s="430"/>
      <c r="W13" s="430"/>
      <c r="X13" s="430"/>
      <c r="Y13" s="430"/>
      <c r="Z13" s="430"/>
    </row>
    <row r="14" spans="1:26" ht="15.75" customHeight="1">
      <c r="A14" s="409" t="s">
        <v>507</v>
      </c>
      <c r="B14" s="410"/>
      <c r="C14" s="438">
        <v>5</v>
      </c>
      <c r="D14" s="430">
        <v>1</v>
      </c>
      <c r="E14" s="430">
        <f>SUM(C14:D14)</f>
        <v>6</v>
      </c>
      <c r="F14" s="430">
        <v>49</v>
      </c>
      <c r="G14" s="430">
        <v>14</v>
      </c>
      <c r="H14" s="430">
        <f>SUM(F14:G14)</f>
        <v>63</v>
      </c>
      <c r="I14" s="430">
        <v>1214</v>
      </c>
      <c r="J14" s="430">
        <v>687</v>
      </c>
      <c r="K14" s="430">
        <f>SUM(I14:J14)</f>
        <v>1901</v>
      </c>
      <c r="L14" s="430">
        <f t="shared" ref="L14:M18" si="2">C14+F14+I14</f>
        <v>1268</v>
      </c>
      <c r="M14" s="430">
        <f t="shared" si="2"/>
        <v>702</v>
      </c>
      <c r="N14" s="430">
        <f>SUM(L14:M14)</f>
        <v>1970</v>
      </c>
      <c r="O14" s="430">
        <v>2</v>
      </c>
      <c r="P14" s="430">
        <v>0</v>
      </c>
      <c r="Q14" s="430">
        <f>SUM(O14:P14)</f>
        <v>2</v>
      </c>
      <c r="R14" s="430">
        <v>9</v>
      </c>
      <c r="S14" s="430">
        <v>2</v>
      </c>
      <c r="T14" s="430">
        <f>SUM(R14:S14)</f>
        <v>11</v>
      </c>
      <c r="U14" s="430">
        <v>121</v>
      </c>
      <c r="V14" s="430">
        <v>114</v>
      </c>
      <c r="W14" s="430">
        <f>SUM(U14:V14)</f>
        <v>235</v>
      </c>
      <c r="X14" s="430">
        <f t="shared" ref="X14:Z18" si="3">O14+R14+U14</f>
        <v>132</v>
      </c>
      <c r="Y14" s="430">
        <f t="shared" si="3"/>
        <v>116</v>
      </c>
      <c r="Z14" s="430">
        <f t="shared" si="3"/>
        <v>248</v>
      </c>
    </row>
    <row r="15" spans="1:26" ht="15.75" customHeight="1">
      <c r="A15" s="409" t="s">
        <v>508</v>
      </c>
      <c r="B15" s="410"/>
      <c r="C15" s="438">
        <v>3</v>
      </c>
      <c r="D15" s="430">
        <v>0</v>
      </c>
      <c r="E15" s="430">
        <f>SUM(C15:D15)</f>
        <v>3</v>
      </c>
      <c r="F15" s="430">
        <v>36</v>
      </c>
      <c r="G15" s="430">
        <v>16</v>
      </c>
      <c r="H15" s="430">
        <f>SUM(F15:G15)</f>
        <v>52</v>
      </c>
      <c r="I15" s="430">
        <v>1124</v>
      </c>
      <c r="J15" s="430">
        <v>607</v>
      </c>
      <c r="K15" s="430">
        <f>SUM(I15:J15)</f>
        <v>1731</v>
      </c>
      <c r="L15" s="430">
        <f t="shared" si="2"/>
        <v>1163</v>
      </c>
      <c r="M15" s="430">
        <f t="shared" si="2"/>
        <v>623</v>
      </c>
      <c r="N15" s="430">
        <f>SUM(L15:M15)</f>
        <v>1786</v>
      </c>
      <c r="O15" s="430">
        <v>1</v>
      </c>
      <c r="P15" s="430">
        <v>0</v>
      </c>
      <c r="Q15" s="430">
        <f>SUM(O15:P15)</f>
        <v>1</v>
      </c>
      <c r="R15" s="430">
        <v>4</v>
      </c>
      <c r="S15" s="430">
        <v>3</v>
      </c>
      <c r="T15" s="430">
        <f>SUM(R15:S15)</f>
        <v>7</v>
      </c>
      <c r="U15" s="430">
        <v>147</v>
      </c>
      <c r="V15" s="430">
        <v>90</v>
      </c>
      <c r="W15" s="430">
        <f>SUM(U15:V15)</f>
        <v>237</v>
      </c>
      <c r="X15" s="430">
        <f t="shared" si="3"/>
        <v>152</v>
      </c>
      <c r="Y15" s="430">
        <f t="shared" si="3"/>
        <v>93</v>
      </c>
      <c r="Z15" s="430">
        <f t="shared" si="3"/>
        <v>245</v>
      </c>
    </row>
    <row r="16" spans="1:26" ht="15.75" customHeight="1">
      <c r="A16" s="409" t="s">
        <v>509</v>
      </c>
      <c r="B16" s="410"/>
      <c r="C16" s="438">
        <v>6</v>
      </c>
      <c r="D16" s="430">
        <v>0</v>
      </c>
      <c r="E16" s="430">
        <f>SUM(C16:D16)</f>
        <v>6</v>
      </c>
      <c r="F16" s="430">
        <v>46</v>
      </c>
      <c r="G16" s="430">
        <v>12</v>
      </c>
      <c r="H16" s="430">
        <f>SUM(F16:G16)</f>
        <v>58</v>
      </c>
      <c r="I16" s="430">
        <v>1270</v>
      </c>
      <c r="J16" s="430">
        <v>694</v>
      </c>
      <c r="K16" s="430">
        <f>SUM(I16:J16)</f>
        <v>1964</v>
      </c>
      <c r="L16" s="430">
        <f t="shared" si="2"/>
        <v>1322</v>
      </c>
      <c r="M16" s="430">
        <f t="shared" si="2"/>
        <v>706</v>
      </c>
      <c r="N16" s="430">
        <f>SUM(L16:M16)</f>
        <v>2028</v>
      </c>
      <c r="O16" s="430">
        <v>1</v>
      </c>
      <c r="P16" s="430">
        <v>0</v>
      </c>
      <c r="Q16" s="430">
        <f>SUM(O16:P16)</f>
        <v>1</v>
      </c>
      <c r="R16" s="430">
        <v>10</v>
      </c>
      <c r="S16" s="430">
        <v>4</v>
      </c>
      <c r="T16" s="430">
        <f>SUM(R16:S16)</f>
        <v>14</v>
      </c>
      <c r="U16" s="430">
        <v>158</v>
      </c>
      <c r="V16" s="430">
        <v>71</v>
      </c>
      <c r="W16" s="430">
        <f>SUM(U16:V16)</f>
        <v>229</v>
      </c>
      <c r="X16" s="430">
        <f t="shared" si="3"/>
        <v>169</v>
      </c>
      <c r="Y16" s="430">
        <f t="shared" si="3"/>
        <v>75</v>
      </c>
      <c r="Z16" s="430">
        <f t="shared" si="3"/>
        <v>244</v>
      </c>
    </row>
    <row r="17" spans="1:26" ht="15.75" customHeight="1">
      <c r="A17" s="409" t="s">
        <v>510</v>
      </c>
      <c r="B17" s="410"/>
      <c r="C17" s="438">
        <v>3</v>
      </c>
      <c r="D17" s="430">
        <v>0</v>
      </c>
      <c r="E17" s="430">
        <f>SUM(C17:D17)</f>
        <v>3</v>
      </c>
      <c r="F17" s="430">
        <v>51</v>
      </c>
      <c r="G17" s="430">
        <v>18</v>
      </c>
      <c r="H17" s="430">
        <f>SUM(F17:G17)</f>
        <v>69</v>
      </c>
      <c r="I17" s="430">
        <v>1291</v>
      </c>
      <c r="J17" s="430">
        <v>736</v>
      </c>
      <c r="K17" s="430">
        <f>SUM(I17:J17)</f>
        <v>2027</v>
      </c>
      <c r="L17" s="430">
        <f t="shared" si="2"/>
        <v>1345</v>
      </c>
      <c r="M17" s="430">
        <f t="shared" si="2"/>
        <v>754</v>
      </c>
      <c r="N17" s="430">
        <f>SUM(L17:M17)</f>
        <v>2099</v>
      </c>
      <c r="O17" s="430">
        <v>2</v>
      </c>
      <c r="P17" s="430">
        <v>0</v>
      </c>
      <c r="Q17" s="430">
        <f>SUM(O17:P17)</f>
        <v>2</v>
      </c>
      <c r="R17" s="430">
        <v>5</v>
      </c>
      <c r="S17" s="430">
        <v>8</v>
      </c>
      <c r="T17" s="430">
        <f>SUM(R17:S17)</f>
        <v>13</v>
      </c>
      <c r="U17" s="430">
        <v>136</v>
      </c>
      <c r="V17" s="430">
        <v>85</v>
      </c>
      <c r="W17" s="430">
        <f>SUM(U17:V17)</f>
        <v>221</v>
      </c>
      <c r="X17" s="430">
        <f t="shared" si="3"/>
        <v>143</v>
      </c>
      <c r="Y17" s="430">
        <f t="shared" si="3"/>
        <v>93</v>
      </c>
      <c r="Z17" s="430">
        <f t="shared" si="3"/>
        <v>236</v>
      </c>
    </row>
    <row r="18" spans="1:26" ht="15.75" customHeight="1">
      <c r="A18" s="409" t="s">
        <v>511</v>
      </c>
      <c r="B18" s="410"/>
      <c r="C18" s="438">
        <v>6</v>
      </c>
      <c r="D18" s="430">
        <v>1</v>
      </c>
      <c r="E18" s="430">
        <f>SUM(C18:D18)</f>
        <v>7</v>
      </c>
      <c r="F18" s="430">
        <v>75</v>
      </c>
      <c r="G18" s="430">
        <v>34</v>
      </c>
      <c r="H18" s="430">
        <f>SUM(F18:G18)</f>
        <v>109</v>
      </c>
      <c r="I18" s="430">
        <v>1541</v>
      </c>
      <c r="J18" s="430">
        <v>823</v>
      </c>
      <c r="K18" s="430">
        <f>SUM(I18:J18)</f>
        <v>2364</v>
      </c>
      <c r="L18" s="430">
        <f t="shared" si="2"/>
        <v>1622</v>
      </c>
      <c r="M18" s="430">
        <f t="shared" si="2"/>
        <v>858</v>
      </c>
      <c r="N18" s="430">
        <f>SUM(L18:M18)</f>
        <v>2480</v>
      </c>
      <c r="O18" s="430">
        <v>1</v>
      </c>
      <c r="P18" s="430">
        <v>0</v>
      </c>
      <c r="Q18" s="430">
        <f>SUM(O18:P18)</f>
        <v>1</v>
      </c>
      <c r="R18" s="430">
        <v>9</v>
      </c>
      <c r="S18" s="430">
        <v>6</v>
      </c>
      <c r="T18" s="430">
        <f>SUM(R18:S18)</f>
        <v>15</v>
      </c>
      <c r="U18" s="430">
        <v>178</v>
      </c>
      <c r="V18" s="430">
        <v>91</v>
      </c>
      <c r="W18" s="430">
        <f>SUM(U18:V18)</f>
        <v>269</v>
      </c>
      <c r="X18" s="430">
        <f t="shared" si="3"/>
        <v>188</v>
      </c>
      <c r="Y18" s="430">
        <f t="shared" si="3"/>
        <v>97</v>
      </c>
      <c r="Z18" s="430">
        <f t="shared" si="3"/>
        <v>285</v>
      </c>
    </row>
    <row r="19" spans="1:26" ht="15.75" customHeight="1">
      <c r="A19" s="409"/>
      <c r="B19" s="410"/>
      <c r="C19" s="438"/>
      <c r="D19" s="430"/>
      <c r="E19" s="430"/>
      <c r="F19" s="430"/>
      <c r="G19" s="430"/>
      <c r="H19" s="430"/>
      <c r="I19" s="430"/>
      <c r="J19" s="430"/>
      <c r="K19" s="430"/>
      <c r="L19" s="430"/>
      <c r="M19" s="430"/>
      <c r="N19" s="430"/>
      <c r="O19" s="430"/>
      <c r="P19" s="430"/>
      <c r="Q19" s="430"/>
      <c r="R19" s="430"/>
      <c r="S19" s="430"/>
      <c r="T19" s="430"/>
      <c r="U19" s="430"/>
      <c r="V19" s="430"/>
      <c r="W19" s="430"/>
      <c r="X19" s="430"/>
      <c r="Y19" s="430"/>
      <c r="Z19" s="430"/>
    </row>
    <row r="20" spans="1:26" ht="15.75" customHeight="1">
      <c r="A20" s="409" t="s">
        <v>512</v>
      </c>
      <c r="B20" s="410"/>
      <c r="C20" s="438">
        <v>8</v>
      </c>
      <c r="D20" s="430">
        <v>3</v>
      </c>
      <c r="E20" s="430">
        <f>SUM(C20:D20)</f>
        <v>11</v>
      </c>
      <c r="F20" s="430">
        <v>79</v>
      </c>
      <c r="G20" s="430">
        <v>37</v>
      </c>
      <c r="H20" s="430">
        <f>SUM(F20:G20)</f>
        <v>116</v>
      </c>
      <c r="I20" s="430">
        <v>1527</v>
      </c>
      <c r="J20" s="430">
        <v>929</v>
      </c>
      <c r="K20" s="430">
        <f>SUM(I20:J20)</f>
        <v>2456</v>
      </c>
      <c r="L20" s="430">
        <f t="shared" ref="L20:M23" si="4">C20+F20+I20</f>
        <v>1614</v>
      </c>
      <c r="M20" s="430">
        <f t="shared" si="4"/>
        <v>969</v>
      </c>
      <c r="N20" s="430">
        <f>SUM(L20:M20)</f>
        <v>2583</v>
      </c>
      <c r="O20" s="430">
        <v>4</v>
      </c>
      <c r="P20" s="430">
        <v>1</v>
      </c>
      <c r="Q20" s="430">
        <f>SUM(O20:P20)</f>
        <v>5</v>
      </c>
      <c r="R20" s="430">
        <v>10</v>
      </c>
      <c r="S20" s="430">
        <v>9</v>
      </c>
      <c r="T20" s="430">
        <f>SUM(R20:S20)</f>
        <v>19</v>
      </c>
      <c r="U20" s="430">
        <v>174</v>
      </c>
      <c r="V20" s="430">
        <v>113</v>
      </c>
      <c r="W20" s="430">
        <f>SUM(U20:V20)</f>
        <v>287</v>
      </c>
      <c r="X20" s="430">
        <f t="shared" ref="X20:Z23" si="5">O20+R20+U20</f>
        <v>188</v>
      </c>
      <c r="Y20" s="430">
        <f t="shared" si="5"/>
        <v>123</v>
      </c>
      <c r="Z20" s="430">
        <f t="shared" si="5"/>
        <v>311</v>
      </c>
    </row>
    <row r="21" spans="1:26" ht="15.75" customHeight="1">
      <c r="A21" s="409" t="s">
        <v>513</v>
      </c>
      <c r="B21" s="410"/>
      <c r="C21" s="438">
        <v>9</v>
      </c>
      <c r="D21" s="430">
        <v>3</v>
      </c>
      <c r="E21" s="430">
        <f>SUM(C21:D21)</f>
        <v>12</v>
      </c>
      <c r="F21" s="440">
        <v>86</v>
      </c>
      <c r="G21" s="440">
        <v>31</v>
      </c>
      <c r="H21" s="430">
        <f>SUM(F21:G21)</f>
        <v>117</v>
      </c>
      <c r="I21" s="440">
        <v>1215</v>
      </c>
      <c r="J21" s="440">
        <v>718</v>
      </c>
      <c r="K21" s="430">
        <f>SUM(I21:J21)</f>
        <v>1933</v>
      </c>
      <c r="L21" s="430">
        <f t="shared" si="4"/>
        <v>1310</v>
      </c>
      <c r="M21" s="430">
        <f t="shared" si="4"/>
        <v>752</v>
      </c>
      <c r="N21" s="430">
        <f>SUM(L21:M21)</f>
        <v>2062</v>
      </c>
      <c r="O21" s="430">
        <v>2</v>
      </c>
      <c r="P21" s="430">
        <v>1</v>
      </c>
      <c r="Q21" s="430">
        <f>SUM(O21:P21)</f>
        <v>3</v>
      </c>
      <c r="R21" s="430">
        <v>18</v>
      </c>
      <c r="S21" s="430">
        <v>12</v>
      </c>
      <c r="T21" s="430">
        <f>SUM(R21:S21)</f>
        <v>30</v>
      </c>
      <c r="U21" s="430">
        <v>192</v>
      </c>
      <c r="V21" s="430">
        <v>101</v>
      </c>
      <c r="W21" s="430">
        <f>SUM(U21:V21)</f>
        <v>293</v>
      </c>
      <c r="X21" s="430">
        <f t="shared" si="5"/>
        <v>212</v>
      </c>
      <c r="Y21" s="430">
        <f t="shared" si="5"/>
        <v>114</v>
      </c>
      <c r="Z21" s="430">
        <f t="shared" si="5"/>
        <v>326</v>
      </c>
    </row>
    <row r="22" spans="1:26" ht="15.75" customHeight="1">
      <c r="A22" s="409" t="s">
        <v>514</v>
      </c>
      <c r="B22" s="410"/>
      <c r="C22" s="438">
        <v>5</v>
      </c>
      <c r="D22" s="430">
        <v>1</v>
      </c>
      <c r="E22" s="430">
        <f>SUM(C22:D22)</f>
        <v>6</v>
      </c>
      <c r="F22" s="430">
        <v>64</v>
      </c>
      <c r="G22" s="430">
        <v>28</v>
      </c>
      <c r="H22" s="430">
        <f>SUM(F22:G22)</f>
        <v>92</v>
      </c>
      <c r="I22" s="430">
        <v>869</v>
      </c>
      <c r="J22" s="430">
        <v>475</v>
      </c>
      <c r="K22" s="430">
        <f>SUM(I22:J22)</f>
        <v>1344</v>
      </c>
      <c r="L22" s="430">
        <f t="shared" si="4"/>
        <v>938</v>
      </c>
      <c r="M22" s="430">
        <f t="shared" si="4"/>
        <v>504</v>
      </c>
      <c r="N22" s="430">
        <f>SUM(L22:M22)</f>
        <v>1442</v>
      </c>
      <c r="O22" s="430">
        <v>0</v>
      </c>
      <c r="P22" s="430">
        <v>0</v>
      </c>
      <c r="Q22" s="430">
        <f>SUM(O22:P22)</f>
        <v>0</v>
      </c>
      <c r="R22" s="430">
        <v>12</v>
      </c>
      <c r="S22" s="430">
        <v>8</v>
      </c>
      <c r="T22" s="430">
        <f>SUM(R22:S22)</f>
        <v>20</v>
      </c>
      <c r="U22" s="430">
        <v>131</v>
      </c>
      <c r="V22" s="430">
        <v>88</v>
      </c>
      <c r="W22" s="430">
        <f>SUM(U22:V22)</f>
        <v>219</v>
      </c>
      <c r="X22" s="430">
        <f t="shared" si="5"/>
        <v>143</v>
      </c>
      <c r="Y22" s="430">
        <f t="shared" si="5"/>
        <v>96</v>
      </c>
      <c r="Z22" s="430">
        <f t="shared" si="5"/>
        <v>239</v>
      </c>
    </row>
    <row r="23" spans="1:26" ht="15.75" customHeight="1">
      <c r="A23" s="409" t="s">
        <v>515</v>
      </c>
      <c r="B23" s="410"/>
      <c r="C23" s="438">
        <v>6</v>
      </c>
      <c r="D23" s="430">
        <v>2</v>
      </c>
      <c r="E23" s="430">
        <f>SUM(C23:D23)</f>
        <v>8</v>
      </c>
      <c r="F23" s="430">
        <v>41</v>
      </c>
      <c r="G23" s="430">
        <v>22</v>
      </c>
      <c r="H23" s="430">
        <f>SUM(F23:G23)</f>
        <v>63</v>
      </c>
      <c r="I23" s="430">
        <v>525</v>
      </c>
      <c r="J23" s="430">
        <v>390</v>
      </c>
      <c r="K23" s="430">
        <f>SUM(I23:J23)</f>
        <v>915</v>
      </c>
      <c r="L23" s="430">
        <f t="shared" si="4"/>
        <v>572</v>
      </c>
      <c r="M23" s="430">
        <f t="shared" si="4"/>
        <v>414</v>
      </c>
      <c r="N23" s="430">
        <f>SUM(L23:M23)</f>
        <v>986</v>
      </c>
      <c r="O23" s="430">
        <v>3</v>
      </c>
      <c r="P23" s="430">
        <v>1</v>
      </c>
      <c r="Q23" s="430">
        <f>SUM(O23:P23)</f>
        <v>4</v>
      </c>
      <c r="R23" s="430">
        <v>9</v>
      </c>
      <c r="S23" s="430">
        <v>8</v>
      </c>
      <c r="T23" s="430">
        <f>SUM(R23:S23)</f>
        <v>17</v>
      </c>
      <c r="U23" s="430">
        <v>101</v>
      </c>
      <c r="V23" s="430">
        <v>81</v>
      </c>
      <c r="W23" s="430">
        <f>SUM(U23:V23)</f>
        <v>182</v>
      </c>
      <c r="X23" s="430">
        <f t="shared" si="5"/>
        <v>113</v>
      </c>
      <c r="Y23" s="430">
        <f t="shared" si="5"/>
        <v>90</v>
      </c>
      <c r="Z23" s="430">
        <f t="shared" si="5"/>
        <v>203</v>
      </c>
    </row>
    <row r="24" spans="1:26" ht="15.75" customHeight="1">
      <c r="A24" s="409"/>
      <c r="B24" s="410"/>
      <c r="C24" s="438"/>
      <c r="D24" s="430"/>
      <c r="E24" s="430"/>
      <c r="F24" s="430"/>
      <c r="G24" s="430"/>
      <c r="H24" s="430"/>
      <c r="I24" s="430"/>
      <c r="J24" s="430"/>
      <c r="K24" s="430"/>
      <c r="L24" s="430"/>
      <c r="M24" s="430"/>
      <c r="N24" s="430"/>
      <c r="O24" s="430"/>
      <c r="P24" s="430"/>
      <c r="Q24" s="430"/>
      <c r="R24" s="430"/>
      <c r="S24" s="430"/>
      <c r="T24" s="430"/>
      <c r="U24" s="430"/>
      <c r="V24" s="430"/>
      <c r="W24" s="430"/>
      <c r="X24" s="430"/>
      <c r="Y24" s="430"/>
      <c r="Z24" s="430"/>
    </row>
    <row r="25" spans="1:26" ht="15.75" customHeight="1">
      <c r="A25" s="409" t="s">
        <v>516</v>
      </c>
      <c r="B25" s="410"/>
      <c r="C25" s="438">
        <v>24</v>
      </c>
      <c r="D25" s="430">
        <v>17</v>
      </c>
      <c r="E25" s="430">
        <f>SUM(C25:D25)</f>
        <v>41</v>
      </c>
      <c r="F25" s="430">
        <v>159</v>
      </c>
      <c r="G25" s="430">
        <v>178</v>
      </c>
      <c r="H25" s="430">
        <f>SUM(F25:G25)</f>
        <v>337</v>
      </c>
      <c r="I25" s="430">
        <v>1311</v>
      </c>
      <c r="J25" s="430">
        <v>1312</v>
      </c>
      <c r="K25" s="430">
        <f>SUM(I25:J25)</f>
        <v>2623</v>
      </c>
      <c r="L25" s="430">
        <f>C25+F25+I25</f>
        <v>1494</v>
      </c>
      <c r="M25" s="430">
        <f>D25+G25+J25</f>
        <v>1507</v>
      </c>
      <c r="N25" s="430">
        <f>SUM(L25:M25)</f>
        <v>3001</v>
      </c>
      <c r="O25" s="430">
        <v>13</v>
      </c>
      <c r="P25" s="430">
        <v>16</v>
      </c>
      <c r="Q25" s="430">
        <f>SUM(O25:P25)</f>
        <v>29</v>
      </c>
      <c r="R25" s="430">
        <v>59</v>
      </c>
      <c r="S25" s="430">
        <v>103</v>
      </c>
      <c r="T25" s="430">
        <f>SUM(R25:S25)</f>
        <v>162</v>
      </c>
      <c r="U25" s="430">
        <v>319</v>
      </c>
      <c r="V25" s="430">
        <v>504</v>
      </c>
      <c r="W25" s="430">
        <f>SUM(U25:V25)</f>
        <v>823</v>
      </c>
      <c r="X25" s="430">
        <f>O25+R25+U25</f>
        <v>391</v>
      </c>
      <c r="Y25" s="430">
        <f>P25+S25+V25</f>
        <v>623</v>
      </c>
      <c r="Z25" s="430">
        <f>Q25+T25+W25</f>
        <v>1014</v>
      </c>
    </row>
    <row r="26" spans="1:26" ht="4.7" customHeight="1" thickBot="1">
      <c r="A26" s="411"/>
      <c r="B26" s="412"/>
      <c r="C26" s="413"/>
      <c r="D26" s="412"/>
      <c r="E26" s="412"/>
      <c r="F26" s="412"/>
      <c r="G26" s="412"/>
      <c r="H26" s="412"/>
      <c r="I26" s="412"/>
      <c r="J26" s="412"/>
      <c r="K26" s="412"/>
      <c r="L26" s="412"/>
      <c r="M26" s="412"/>
      <c r="N26" s="412"/>
      <c r="O26" s="412"/>
      <c r="P26" s="412"/>
      <c r="Q26" s="412"/>
      <c r="R26" s="412"/>
      <c r="S26" s="412"/>
      <c r="T26" s="412"/>
      <c r="U26" s="412"/>
      <c r="V26" s="412"/>
      <c r="W26" s="412"/>
      <c r="X26" s="412"/>
      <c r="Y26" s="412"/>
      <c r="Z26" s="412"/>
    </row>
    <row r="27" spans="1:26" ht="4.7" customHeight="1" thickTop="1"/>
    <row r="28" spans="1:26">
      <c r="Q28" s="414"/>
    </row>
  </sheetData>
  <mergeCells count="11">
    <mergeCell ref="X3:Z3"/>
    <mergeCell ref="A2:B4"/>
    <mergeCell ref="C2:N2"/>
    <mergeCell ref="O2:Z2"/>
    <mergeCell ref="C3:E3"/>
    <mergeCell ref="F3:H3"/>
    <mergeCell ref="I3:K3"/>
    <mergeCell ref="L3:N3"/>
    <mergeCell ref="O3:Q3"/>
    <mergeCell ref="R3:T3"/>
    <mergeCell ref="U3:W3"/>
  </mergeCells>
  <phoneticPr fontId="2"/>
  <pageMargins left="0.51181102362204722" right="0.51181102362204722" top="0.74803149606299213" bottom="0.74803149606299213" header="0.31496062992125984" footer="0.31496062992125984"/>
  <pageSetup paperSize="9" orientation="landscape" r:id="rId1"/>
  <headerFooter>
    <oddHeader>&amp;L&amp;9交通事故－性別・年齢別－&amp;R&amp;9&amp;F (&amp;A)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37"/>
  <sheetViews>
    <sheetView zoomScaleNormal="100" workbookViewId="0"/>
  </sheetViews>
  <sheetFormatPr defaultRowHeight="9.75"/>
  <cols>
    <col min="1" max="1" width="7.5" style="3" bestFit="1" customWidth="1"/>
    <col min="2" max="2" width="0.75" style="420" customWidth="1"/>
    <col min="3" max="7" width="9.625" style="420" customWidth="1"/>
    <col min="8" max="256" width="9" style="420"/>
    <col min="257" max="257" width="7.25" style="420" customWidth="1"/>
    <col min="258" max="258" width="0.75" style="420" customWidth="1"/>
    <col min="259" max="263" width="9.625" style="420" customWidth="1"/>
    <col min="264" max="512" width="9" style="420"/>
    <col min="513" max="513" width="7.25" style="420" customWidth="1"/>
    <col min="514" max="514" width="0.75" style="420" customWidth="1"/>
    <col min="515" max="519" width="9.625" style="420" customWidth="1"/>
    <col min="520" max="768" width="9" style="420"/>
    <col min="769" max="769" width="7.25" style="420" customWidth="1"/>
    <col min="770" max="770" width="0.75" style="420" customWidth="1"/>
    <col min="771" max="775" width="9.625" style="420" customWidth="1"/>
    <col min="776" max="1024" width="9" style="420"/>
    <col min="1025" max="1025" width="7.25" style="420" customWidth="1"/>
    <col min="1026" max="1026" width="0.75" style="420" customWidth="1"/>
    <col min="1027" max="1031" width="9.625" style="420" customWidth="1"/>
    <col min="1032" max="1280" width="9" style="420"/>
    <col min="1281" max="1281" width="7.25" style="420" customWidth="1"/>
    <col min="1282" max="1282" width="0.75" style="420" customWidth="1"/>
    <col min="1283" max="1287" width="9.625" style="420" customWidth="1"/>
    <col min="1288" max="1536" width="9" style="420"/>
    <col min="1537" max="1537" width="7.25" style="420" customWidth="1"/>
    <col min="1538" max="1538" width="0.75" style="420" customWidth="1"/>
    <col min="1539" max="1543" width="9.625" style="420" customWidth="1"/>
    <col min="1544" max="1792" width="9" style="420"/>
    <col min="1793" max="1793" width="7.25" style="420" customWidth="1"/>
    <col min="1794" max="1794" width="0.75" style="420" customWidth="1"/>
    <col min="1795" max="1799" width="9.625" style="420" customWidth="1"/>
    <col min="1800" max="2048" width="9" style="420"/>
    <col min="2049" max="2049" width="7.25" style="420" customWidth="1"/>
    <col min="2050" max="2050" width="0.75" style="420" customWidth="1"/>
    <col min="2051" max="2055" width="9.625" style="420" customWidth="1"/>
    <col min="2056" max="2304" width="9" style="420"/>
    <col min="2305" max="2305" width="7.25" style="420" customWidth="1"/>
    <col min="2306" max="2306" width="0.75" style="420" customWidth="1"/>
    <col min="2307" max="2311" width="9.625" style="420" customWidth="1"/>
    <col min="2312" max="2560" width="9" style="420"/>
    <col min="2561" max="2561" width="7.25" style="420" customWidth="1"/>
    <col min="2562" max="2562" width="0.75" style="420" customWidth="1"/>
    <col min="2563" max="2567" width="9.625" style="420" customWidth="1"/>
    <col min="2568" max="2816" width="9" style="420"/>
    <col min="2817" max="2817" width="7.25" style="420" customWidth="1"/>
    <col min="2818" max="2818" width="0.75" style="420" customWidth="1"/>
    <col min="2819" max="2823" width="9.625" style="420" customWidth="1"/>
    <col min="2824" max="3072" width="9" style="420"/>
    <col min="3073" max="3073" width="7.25" style="420" customWidth="1"/>
    <col min="3074" max="3074" width="0.75" style="420" customWidth="1"/>
    <col min="3075" max="3079" width="9.625" style="420" customWidth="1"/>
    <col min="3080" max="3328" width="9" style="420"/>
    <col min="3329" max="3329" width="7.25" style="420" customWidth="1"/>
    <col min="3330" max="3330" width="0.75" style="420" customWidth="1"/>
    <col min="3331" max="3335" width="9.625" style="420" customWidth="1"/>
    <col min="3336" max="3584" width="9" style="420"/>
    <col min="3585" max="3585" width="7.25" style="420" customWidth="1"/>
    <col min="3586" max="3586" width="0.75" style="420" customWidth="1"/>
    <col min="3587" max="3591" width="9.625" style="420" customWidth="1"/>
    <col min="3592" max="3840" width="9" style="420"/>
    <col min="3841" max="3841" width="7.25" style="420" customWidth="1"/>
    <col min="3842" max="3842" width="0.75" style="420" customWidth="1"/>
    <col min="3843" max="3847" width="9.625" style="420" customWidth="1"/>
    <col min="3848" max="4096" width="9" style="420"/>
    <col min="4097" max="4097" width="7.25" style="420" customWidth="1"/>
    <col min="4098" max="4098" width="0.75" style="420" customWidth="1"/>
    <col min="4099" max="4103" width="9.625" style="420" customWidth="1"/>
    <col min="4104" max="4352" width="9" style="420"/>
    <col min="4353" max="4353" width="7.25" style="420" customWidth="1"/>
    <col min="4354" max="4354" width="0.75" style="420" customWidth="1"/>
    <col min="4355" max="4359" width="9.625" style="420" customWidth="1"/>
    <col min="4360" max="4608" width="9" style="420"/>
    <col min="4609" max="4609" width="7.25" style="420" customWidth="1"/>
    <col min="4610" max="4610" width="0.75" style="420" customWidth="1"/>
    <col min="4611" max="4615" width="9.625" style="420" customWidth="1"/>
    <col min="4616" max="4864" width="9" style="420"/>
    <col min="4865" max="4865" width="7.25" style="420" customWidth="1"/>
    <col min="4866" max="4866" width="0.75" style="420" customWidth="1"/>
    <col min="4867" max="4871" width="9.625" style="420" customWidth="1"/>
    <col min="4872" max="5120" width="9" style="420"/>
    <col min="5121" max="5121" width="7.25" style="420" customWidth="1"/>
    <col min="5122" max="5122" width="0.75" style="420" customWidth="1"/>
    <col min="5123" max="5127" width="9.625" style="420" customWidth="1"/>
    <col min="5128" max="5376" width="9" style="420"/>
    <col min="5377" max="5377" width="7.25" style="420" customWidth="1"/>
    <col min="5378" max="5378" width="0.75" style="420" customWidth="1"/>
    <col min="5379" max="5383" width="9.625" style="420" customWidth="1"/>
    <col min="5384" max="5632" width="9" style="420"/>
    <col min="5633" max="5633" width="7.25" style="420" customWidth="1"/>
    <col min="5634" max="5634" width="0.75" style="420" customWidth="1"/>
    <col min="5635" max="5639" width="9.625" style="420" customWidth="1"/>
    <col min="5640" max="5888" width="9" style="420"/>
    <col min="5889" max="5889" width="7.25" style="420" customWidth="1"/>
    <col min="5890" max="5890" width="0.75" style="420" customWidth="1"/>
    <col min="5891" max="5895" width="9.625" style="420" customWidth="1"/>
    <col min="5896" max="6144" width="9" style="420"/>
    <col min="6145" max="6145" width="7.25" style="420" customWidth="1"/>
    <col min="6146" max="6146" width="0.75" style="420" customWidth="1"/>
    <col min="6147" max="6151" width="9.625" style="420" customWidth="1"/>
    <col min="6152" max="6400" width="9" style="420"/>
    <col min="6401" max="6401" width="7.25" style="420" customWidth="1"/>
    <col min="6402" max="6402" width="0.75" style="420" customWidth="1"/>
    <col min="6403" max="6407" width="9.625" style="420" customWidth="1"/>
    <col min="6408" max="6656" width="9" style="420"/>
    <col min="6657" max="6657" width="7.25" style="420" customWidth="1"/>
    <col min="6658" max="6658" width="0.75" style="420" customWidth="1"/>
    <col min="6659" max="6663" width="9.625" style="420" customWidth="1"/>
    <col min="6664" max="6912" width="9" style="420"/>
    <col min="6913" max="6913" width="7.25" style="420" customWidth="1"/>
    <col min="6914" max="6914" width="0.75" style="420" customWidth="1"/>
    <col min="6915" max="6919" width="9.625" style="420" customWidth="1"/>
    <col min="6920" max="7168" width="9" style="420"/>
    <col min="7169" max="7169" width="7.25" style="420" customWidth="1"/>
    <col min="7170" max="7170" width="0.75" style="420" customWidth="1"/>
    <col min="7171" max="7175" width="9.625" style="420" customWidth="1"/>
    <col min="7176" max="7424" width="9" style="420"/>
    <col min="7425" max="7425" width="7.25" style="420" customWidth="1"/>
    <col min="7426" max="7426" width="0.75" style="420" customWidth="1"/>
    <col min="7427" max="7431" width="9.625" style="420" customWidth="1"/>
    <col min="7432" max="7680" width="9" style="420"/>
    <col min="7681" max="7681" width="7.25" style="420" customWidth="1"/>
    <col min="7682" max="7682" width="0.75" style="420" customWidth="1"/>
    <col min="7683" max="7687" width="9.625" style="420" customWidth="1"/>
    <col min="7688" max="7936" width="9" style="420"/>
    <col min="7937" max="7937" width="7.25" style="420" customWidth="1"/>
    <col min="7938" max="7938" width="0.75" style="420" customWidth="1"/>
    <col min="7939" max="7943" width="9.625" style="420" customWidth="1"/>
    <col min="7944" max="8192" width="9" style="420"/>
    <col min="8193" max="8193" width="7.25" style="420" customWidth="1"/>
    <col min="8194" max="8194" width="0.75" style="420" customWidth="1"/>
    <col min="8195" max="8199" width="9.625" style="420" customWidth="1"/>
    <col min="8200" max="8448" width="9" style="420"/>
    <col min="8449" max="8449" width="7.25" style="420" customWidth="1"/>
    <col min="8450" max="8450" width="0.75" style="420" customWidth="1"/>
    <col min="8451" max="8455" width="9.625" style="420" customWidth="1"/>
    <col min="8456" max="8704" width="9" style="420"/>
    <col min="8705" max="8705" width="7.25" style="420" customWidth="1"/>
    <col min="8706" max="8706" width="0.75" style="420" customWidth="1"/>
    <col min="8707" max="8711" width="9.625" style="420" customWidth="1"/>
    <col min="8712" max="8960" width="9" style="420"/>
    <col min="8961" max="8961" width="7.25" style="420" customWidth="1"/>
    <col min="8962" max="8962" width="0.75" style="420" customWidth="1"/>
    <col min="8963" max="8967" width="9.625" style="420" customWidth="1"/>
    <col min="8968" max="9216" width="9" style="420"/>
    <col min="9217" max="9217" width="7.25" style="420" customWidth="1"/>
    <col min="9218" max="9218" width="0.75" style="420" customWidth="1"/>
    <col min="9219" max="9223" width="9.625" style="420" customWidth="1"/>
    <col min="9224" max="9472" width="9" style="420"/>
    <col min="9473" max="9473" width="7.25" style="420" customWidth="1"/>
    <col min="9474" max="9474" width="0.75" style="420" customWidth="1"/>
    <col min="9475" max="9479" width="9.625" style="420" customWidth="1"/>
    <col min="9480" max="9728" width="9" style="420"/>
    <col min="9729" max="9729" width="7.25" style="420" customWidth="1"/>
    <col min="9730" max="9730" width="0.75" style="420" customWidth="1"/>
    <col min="9731" max="9735" width="9.625" style="420" customWidth="1"/>
    <col min="9736" max="9984" width="9" style="420"/>
    <col min="9985" max="9985" width="7.25" style="420" customWidth="1"/>
    <col min="9986" max="9986" width="0.75" style="420" customWidth="1"/>
    <col min="9987" max="9991" width="9.625" style="420" customWidth="1"/>
    <col min="9992" max="10240" width="9" style="420"/>
    <col min="10241" max="10241" width="7.25" style="420" customWidth="1"/>
    <col min="10242" max="10242" width="0.75" style="420" customWidth="1"/>
    <col min="10243" max="10247" width="9.625" style="420" customWidth="1"/>
    <col min="10248" max="10496" width="9" style="420"/>
    <col min="10497" max="10497" width="7.25" style="420" customWidth="1"/>
    <col min="10498" max="10498" width="0.75" style="420" customWidth="1"/>
    <col min="10499" max="10503" width="9.625" style="420" customWidth="1"/>
    <col min="10504" max="10752" width="9" style="420"/>
    <col min="10753" max="10753" width="7.25" style="420" customWidth="1"/>
    <col min="10754" max="10754" width="0.75" style="420" customWidth="1"/>
    <col min="10755" max="10759" width="9.625" style="420" customWidth="1"/>
    <col min="10760" max="11008" width="9" style="420"/>
    <col min="11009" max="11009" width="7.25" style="420" customWidth="1"/>
    <col min="11010" max="11010" width="0.75" style="420" customWidth="1"/>
    <col min="11011" max="11015" width="9.625" style="420" customWidth="1"/>
    <col min="11016" max="11264" width="9" style="420"/>
    <col min="11265" max="11265" width="7.25" style="420" customWidth="1"/>
    <col min="11266" max="11266" width="0.75" style="420" customWidth="1"/>
    <col min="11267" max="11271" width="9.625" style="420" customWidth="1"/>
    <col min="11272" max="11520" width="9" style="420"/>
    <col min="11521" max="11521" width="7.25" style="420" customWidth="1"/>
    <col min="11522" max="11522" width="0.75" style="420" customWidth="1"/>
    <col min="11523" max="11527" width="9.625" style="420" customWidth="1"/>
    <col min="11528" max="11776" width="9" style="420"/>
    <col min="11777" max="11777" width="7.25" style="420" customWidth="1"/>
    <col min="11778" max="11778" width="0.75" style="420" customWidth="1"/>
    <col min="11779" max="11783" width="9.625" style="420" customWidth="1"/>
    <col min="11784" max="12032" width="9" style="420"/>
    <col min="12033" max="12033" width="7.25" style="420" customWidth="1"/>
    <col min="12034" max="12034" width="0.75" style="420" customWidth="1"/>
    <col min="12035" max="12039" width="9.625" style="420" customWidth="1"/>
    <col min="12040" max="12288" width="9" style="420"/>
    <col min="12289" max="12289" width="7.25" style="420" customWidth="1"/>
    <col min="12290" max="12290" width="0.75" style="420" customWidth="1"/>
    <col min="12291" max="12295" width="9.625" style="420" customWidth="1"/>
    <col min="12296" max="12544" width="9" style="420"/>
    <col min="12545" max="12545" width="7.25" style="420" customWidth="1"/>
    <col min="12546" max="12546" width="0.75" style="420" customWidth="1"/>
    <col min="12547" max="12551" width="9.625" style="420" customWidth="1"/>
    <col min="12552" max="12800" width="9" style="420"/>
    <col min="12801" max="12801" width="7.25" style="420" customWidth="1"/>
    <col min="12802" max="12802" width="0.75" style="420" customWidth="1"/>
    <col min="12803" max="12807" width="9.625" style="420" customWidth="1"/>
    <col min="12808" max="13056" width="9" style="420"/>
    <col min="13057" max="13057" width="7.25" style="420" customWidth="1"/>
    <col min="13058" max="13058" width="0.75" style="420" customWidth="1"/>
    <col min="13059" max="13063" width="9.625" style="420" customWidth="1"/>
    <col min="13064" max="13312" width="9" style="420"/>
    <col min="13313" max="13313" width="7.25" style="420" customWidth="1"/>
    <col min="13314" max="13314" width="0.75" style="420" customWidth="1"/>
    <col min="13315" max="13319" width="9.625" style="420" customWidth="1"/>
    <col min="13320" max="13568" width="9" style="420"/>
    <col min="13569" max="13569" width="7.25" style="420" customWidth="1"/>
    <col min="13570" max="13570" width="0.75" style="420" customWidth="1"/>
    <col min="13571" max="13575" width="9.625" style="420" customWidth="1"/>
    <col min="13576" max="13824" width="9" style="420"/>
    <col min="13825" max="13825" width="7.25" style="420" customWidth="1"/>
    <col min="13826" max="13826" width="0.75" style="420" customWidth="1"/>
    <col min="13827" max="13831" width="9.625" style="420" customWidth="1"/>
    <col min="13832" max="14080" width="9" style="420"/>
    <col min="14081" max="14081" width="7.25" style="420" customWidth="1"/>
    <col min="14082" max="14082" width="0.75" style="420" customWidth="1"/>
    <col min="14083" max="14087" width="9.625" style="420" customWidth="1"/>
    <col min="14088" max="14336" width="9" style="420"/>
    <col min="14337" max="14337" width="7.25" style="420" customWidth="1"/>
    <col min="14338" max="14338" width="0.75" style="420" customWidth="1"/>
    <col min="14339" max="14343" width="9.625" style="420" customWidth="1"/>
    <col min="14344" max="14592" width="9" style="420"/>
    <col min="14593" max="14593" width="7.25" style="420" customWidth="1"/>
    <col min="14594" max="14594" width="0.75" style="420" customWidth="1"/>
    <col min="14595" max="14599" width="9.625" style="420" customWidth="1"/>
    <col min="14600" max="14848" width="9" style="420"/>
    <col min="14849" max="14849" width="7.25" style="420" customWidth="1"/>
    <col min="14850" max="14850" width="0.75" style="420" customWidth="1"/>
    <col min="14851" max="14855" width="9.625" style="420" customWidth="1"/>
    <col min="14856" max="15104" width="9" style="420"/>
    <col min="15105" max="15105" width="7.25" style="420" customWidth="1"/>
    <col min="15106" max="15106" width="0.75" style="420" customWidth="1"/>
    <col min="15107" max="15111" width="9.625" style="420" customWidth="1"/>
    <col min="15112" max="15360" width="9" style="420"/>
    <col min="15361" max="15361" width="7.25" style="420" customWidth="1"/>
    <col min="15362" max="15362" width="0.75" style="420" customWidth="1"/>
    <col min="15363" max="15367" width="9.625" style="420" customWidth="1"/>
    <col min="15368" max="15616" width="9" style="420"/>
    <col min="15617" max="15617" width="7.25" style="420" customWidth="1"/>
    <col min="15618" max="15618" width="0.75" style="420" customWidth="1"/>
    <col min="15619" max="15623" width="9.625" style="420" customWidth="1"/>
    <col min="15624" max="15872" width="9" style="420"/>
    <col min="15873" max="15873" width="7.25" style="420" customWidth="1"/>
    <col min="15874" max="15874" width="0.75" style="420" customWidth="1"/>
    <col min="15875" max="15879" width="9.625" style="420" customWidth="1"/>
    <col min="15880" max="16128" width="9" style="420"/>
    <col min="16129" max="16129" width="7.25" style="420" customWidth="1"/>
    <col min="16130" max="16130" width="0.75" style="420" customWidth="1"/>
    <col min="16131" max="16135" width="9.625" style="420" customWidth="1"/>
    <col min="16136" max="16384" width="9" style="420"/>
  </cols>
  <sheetData>
    <row r="1" spans="1:8" s="3" customFormat="1" ht="12.2" customHeight="1" thickBot="1">
      <c r="A1" s="1"/>
      <c r="B1" s="1"/>
      <c r="C1" s="1"/>
      <c r="D1" s="1"/>
      <c r="E1" s="1"/>
      <c r="F1" s="1"/>
      <c r="G1" s="2" t="s">
        <v>548</v>
      </c>
    </row>
    <row r="2" spans="1:8" s="3" customFormat="1" ht="18" customHeight="1" thickTop="1">
      <c r="A2" s="591" t="s">
        <v>517</v>
      </c>
      <c r="B2" s="592"/>
      <c r="C2" s="463" t="s">
        <v>518</v>
      </c>
      <c r="D2" s="465"/>
      <c r="E2" s="456" t="s">
        <v>32</v>
      </c>
      <c r="F2" s="456" t="s">
        <v>314</v>
      </c>
      <c r="G2" s="463" t="s">
        <v>331</v>
      </c>
    </row>
    <row r="3" spans="1:8" s="8" customFormat="1" ht="18" customHeight="1">
      <c r="A3" s="593"/>
      <c r="B3" s="594"/>
      <c r="C3" s="322" t="s">
        <v>519</v>
      </c>
      <c r="D3" s="322" t="s">
        <v>520</v>
      </c>
      <c r="E3" s="576"/>
      <c r="F3" s="576"/>
      <c r="G3" s="578"/>
    </row>
    <row r="4" spans="1:8" s="8" customFormat="1" ht="6.75" customHeight="1">
      <c r="A4" s="11"/>
      <c r="B4" s="11"/>
      <c r="C4" s="415"/>
      <c r="D4" s="11"/>
      <c r="E4" s="11"/>
      <c r="F4" s="11"/>
      <c r="G4" s="11"/>
    </row>
    <row r="5" spans="1:8" s="8" customFormat="1" ht="9" customHeight="1">
      <c r="A5" s="11"/>
      <c r="B5" s="11"/>
      <c r="C5" s="177" t="s">
        <v>521</v>
      </c>
      <c r="D5" s="176" t="s">
        <v>522</v>
      </c>
      <c r="E5" s="176" t="s">
        <v>523</v>
      </c>
      <c r="F5" s="176" t="s">
        <v>523</v>
      </c>
      <c r="G5" s="176" t="s">
        <v>523</v>
      </c>
    </row>
    <row r="6" spans="1:8" s="66" customFormat="1" ht="18.75" customHeight="1">
      <c r="A6" s="327" t="s">
        <v>2</v>
      </c>
      <c r="B6" s="344"/>
      <c r="C6" s="441">
        <v>21870</v>
      </c>
      <c r="D6" s="442">
        <v>100</v>
      </c>
      <c r="E6" s="443">
        <v>115</v>
      </c>
      <c r="F6" s="443">
        <v>25644</v>
      </c>
      <c r="G6" s="443">
        <v>25759</v>
      </c>
      <c r="H6" s="416"/>
    </row>
    <row r="7" spans="1:8" s="66" customFormat="1" ht="9" customHeight="1">
      <c r="A7" s="417"/>
      <c r="B7" s="344"/>
      <c r="C7" s="441"/>
      <c r="D7" s="444"/>
      <c r="E7" s="443"/>
      <c r="F7" s="443"/>
      <c r="G7" s="445"/>
    </row>
    <row r="8" spans="1:8" ht="15" customHeight="1">
      <c r="A8" s="418" t="s">
        <v>524</v>
      </c>
      <c r="B8" s="419"/>
      <c r="C8" s="339">
        <v>203</v>
      </c>
      <c r="D8" s="446">
        <f>C8/C6*100</f>
        <v>0.92821216278006402</v>
      </c>
      <c r="E8" s="447">
        <v>4</v>
      </c>
      <c r="F8" s="447">
        <v>237</v>
      </c>
      <c r="G8" s="448">
        <f>SUM(E8:F8)</f>
        <v>241</v>
      </c>
    </row>
    <row r="9" spans="1:8" ht="15" customHeight="1">
      <c r="A9" s="418" t="s">
        <v>525</v>
      </c>
      <c r="B9" s="419"/>
      <c r="C9" s="339">
        <v>150</v>
      </c>
      <c r="D9" s="446">
        <f>C9/C6*100</f>
        <v>0.68587105624142664</v>
      </c>
      <c r="E9" s="447">
        <v>5</v>
      </c>
      <c r="F9" s="447">
        <v>176</v>
      </c>
      <c r="G9" s="448">
        <f>SUM(E9:F9)</f>
        <v>181</v>
      </c>
    </row>
    <row r="10" spans="1:8" ht="15" customHeight="1">
      <c r="A10" s="418" t="s">
        <v>526</v>
      </c>
      <c r="B10" s="419"/>
      <c r="C10" s="339">
        <v>121</v>
      </c>
      <c r="D10" s="446">
        <f>C10/C6*100</f>
        <v>0.55326931870141749</v>
      </c>
      <c r="E10" s="449">
        <v>1</v>
      </c>
      <c r="F10" s="447">
        <v>151</v>
      </c>
      <c r="G10" s="448">
        <f>SUM(E10:F10)</f>
        <v>152</v>
      </c>
    </row>
    <row r="11" spans="1:8" ht="15" customHeight="1">
      <c r="A11" s="418" t="s">
        <v>527</v>
      </c>
      <c r="B11" s="419"/>
      <c r="C11" s="339">
        <v>117</v>
      </c>
      <c r="D11" s="446">
        <f>C11/C6*100</f>
        <v>0.53497942386831276</v>
      </c>
      <c r="E11" s="450">
        <v>9</v>
      </c>
      <c r="F11" s="447">
        <v>130</v>
      </c>
      <c r="G11" s="448">
        <f>SUM(E11:F11)</f>
        <v>139</v>
      </c>
    </row>
    <row r="12" spans="1:8" ht="15" customHeight="1">
      <c r="A12" s="418" t="s">
        <v>528</v>
      </c>
      <c r="B12" s="419"/>
      <c r="C12" s="339">
        <v>137</v>
      </c>
      <c r="D12" s="446">
        <f>C12/C6*100</f>
        <v>0.62642889803383628</v>
      </c>
      <c r="E12" s="447">
        <v>5</v>
      </c>
      <c r="F12" s="447">
        <v>147</v>
      </c>
      <c r="G12" s="448">
        <f>SUM(E12:F12)</f>
        <v>152</v>
      </c>
    </row>
    <row r="13" spans="1:8" ht="9" customHeight="1">
      <c r="A13" s="418"/>
      <c r="B13" s="419"/>
      <c r="C13" s="339"/>
      <c r="D13" s="446"/>
      <c r="E13" s="447"/>
      <c r="F13" s="447"/>
      <c r="G13" s="448"/>
    </row>
    <row r="14" spans="1:8" ht="15" customHeight="1">
      <c r="A14" s="418" t="s">
        <v>529</v>
      </c>
      <c r="B14" s="419"/>
      <c r="C14" s="339">
        <v>328</v>
      </c>
      <c r="D14" s="446">
        <f>C14/C6*100</f>
        <v>1.4997713763145861</v>
      </c>
      <c r="E14" s="447">
        <v>13</v>
      </c>
      <c r="F14" s="447">
        <v>375</v>
      </c>
      <c r="G14" s="448">
        <f>SUM(E14:F14)</f>
        <v>388</v>
      </c>
    </row>
    <row r="15" spans="1:8" ht="15" customHeight="1">
      <c r="A15" s="418" t="s">
        <v>530</v>
      </c>
      <c r="B15" s="419"/>
      <c r="C15" s="339">
        <v>653</v>
      </c>
      <c r="D15" s="446">
        <f>C15/C6*100</f>
        <v>2.9858253315043437</v>
      </c>
      <c r="E15" s="447">
        <v>5</v>
      </c>
      <c r="F15" s="447">
        <v>742</v>
      </c>
      <c r="G15" s="448">
        <f>SUM(E15:F15)</f>
        <v>747</v>
      </c>
    </row>
    <row r="16" spans="1:8" ht="15" customHeight="1">
      <c r="A16" s="421" t="s">
        <v>531</v>
      </c>
      <c r="B16" s="422"/>
      <c r="C16" s="339">
        <v>1441</v>
      </c>
      <c r="D16" s="446">
        <f>C16/C6*100</f>
        <v>6.5889346136259714</v>
      </c>
      <c r="E16" s="447">
        <v>2</v>
      </c>
      <c r="F16" s="447">
        <v>1618</v>
      </c>
      <c r="G16" s="448">
        <f>SUM(E16:F16)</f>
        <v>1620</v>
      </c>
    </row>
    <row r="17" spans="1:7" ht="15" customHeight="1">
      <c r="A17" s="418" t="s">
        <v>532</v>
      </c>
      <c r="B17" s="419"/>
      <c r="C17" s="339">
        <v>1817</v>
      </c>
      <c r="D17" s="446">
        <f>C17/C6*100</f>
        <v>8.3081847279378138</v>
      </c>
      <c r="E17" s="447">
        <v>4</v>
      </c>
      <c r="F17" s="447">
        <v>2003</v>
      </c>
      <c r="G17" s="448">
        <f>SUM(E17:F17)</f>
        <v>2007</v>
      </c>
    </row>
    <row r="18" spans="1:7" ht="15" customHeight="1">
      <c r="A18" s="418" t="s">
        <v>533</v>
      </c>
      <c r="B18" s="419"/>
      <c r="C18" s="339">
        <v>1446</v>
      </c>
      <c r="D18" s="446">
        <f>C18/C6*100</f>
        <v>6.6117969821673519</v>
      </c>
      <c r="E18" s="447">
        <v>6</v>
      </c>
      <c r="F18" s="447">
        <v>1640</v>
      </c>
      <c r="G18" s="448">
        <f>SUM(E18:F18)</f>
        <v>1646</v>
      </c>
    </row>
    <row r="19" spans="1:7" ht="9" customHeight="1">
      <c r="A19" s="418"/>
      <c r="B19" s="419"/>
      <c r="C19" s="339"/>
      <c r="D19" s="446"/>
      <c r="E19" s="447"/>
      <c r="F19" s="447"/>
      <c r="G19" s="448"/>
    </row>
    <row r="20" spans="1:7" ht="15" customHeight="1">
      <c r="A20" s="418" t="s">
        <v>534</v>
      </c>
      <c r="B20" s="419"/>
      <c r="C20" s="339">
        <v>1308</v>
      </c>
      <c r="D20" s="446">
        <f>C20/C6*100</f>
        <v>5.9807956104252398</v>
      </c>
      <c r="E20" s="447">
        <v>3</v>
      </c>
      <c r="F20" s="447">
        <v>1528</v>
      </c>
      <c r="G20" s="448">
        <f>SUM(E20:F20)</f>
        <v>1531</v>
      </c>
    </row>
    <row r="21" spans="1:7" ht="15" customHeight="1">
      <c r="A21" s="418" t="s">
        <v>535</v>
      </c>
      <c r="B21" s="419"/>
      <c r="C21" s="339">
        <v>1359</v>
      </c>
      <c r="D21" s="446">
        <f>C21/C6*100</f>
        <v>6.2139917695473255</v>
      </c>
      <c r="E21" s="447">
        <v>2</v>
      </c>
      <c r="F21" s="447">
        <v>1629</v>
      </c>
      <c r="G21" s="448">
        <f>SUM(E21:F21)</f>
        <v>1631</v>
      </c>
    </row>
    <row r="22" spans="1:7" ht="15" customHeight="1">
      <c r="A22" s="418" t="s">
        <v>536</v>
      </c>
      <c r="B22" s="419"/>
      <c r="C22" s="339">
        <v>1266</v>
      </c>
      <c r="D22" s="446">
        <f>C22/C6*100</f>
        <v>5.7887517146776402</v>
      </c>
      <c r="E22" s="447">
        <v>5</v>
      </c>
      <c r="F22" s="447">
        <v>1551</v>
      </c>
      <c r="G22" s="448">
        <f>SUM(E22:F22)</f>
        <v>1556</v>
      </c>
    </row>
    <row r="23" spans="1:7" ht="15" customHeight="1">
      <c r="A23" s="418" t="s">
        <v>537</v>
      </c>
      <c r="B23" s="419"/>
      <c r="C23" s="339">
        <v>1152</v>
      </c>
      <c r="D23" s="446">
        <f>C23/C6*100</f>
        <v>5.2674897119341564</v>
      </c>
      <c r="E23" s="447">
        <v>8</v>
      </c>
      <c r="F23" s="447">
        <v>1389</v>
      </c>
      <c r="G23" s="448">
        <f>SUM(E23:F23)</f>
        <v>1397</v>
      </c>
    </row>
    <row r="24" spans="1:7" ht="15" customHeight="1">
      <c r="A24" s="418" t="s">
        <v>538</v>
      </c>
      <c r="B24" s="419"/>
      <c r="C24" s="339">
        <v>1263</v>
      </c>
      <c r="D24" s="446">
        <f>C24/C6*100</f>
        <v>5.7750342935528121</v>
      </c>
      <c r="E24" s="447">
        <v>6</v>
      </c>
      <c r="F24" s="447">
        <v>1527</v>
      </c>
      <c r="G24" s="448">
        <f>SUM(E24:F24)</f>
        <v>1533</v>
      </c>
    </row>
    <row r="25" spans="1:7" ht="9" customHeight="1">
      <c r="A25" s="418"/>
      <c r="B25" s="419"/>
      <c r="C25" s="339"/>
      <c r="D25" s="446"/>
      <c r="E25" s="447"/>
      <c r="F25" s="447"/>
      <c r="G25" s="448"/>
    </row>
    <row r="26" spans="1:7" ht="15" customHeight="1">
      <c r="A26" s="418" t="s">
        <v>539</v>
      </c>
      <c r="B26" s="419"/>
      <c r="C26" s="339">
        <v>1345</v>
      </c>
      <c r="D26" s="446">
        <f>C26/C6*100</f>
        <v>6.1499771376314589</v>
      </c>
      <c r="E26" s="447">
        <v>5</v>
      </c>
      <c r="F26" s="447">
        <v>1644</v>
      </c>
      <c r="G26" s="448">
        <f>SUM(E26:F26)</f>
        <v>1649</v>
      </c>
    </row>
    <row r="27" spans="1:7" ht="15" customHeight="1">
      <c r="A27" s="418" t="s">
        <v>540</v>
      </c>
      <c r="B27" s="419"/>
      <c r="C27" s="339">
        <v>1472</v>
      </c>
      <c r="D27" s="446">
        <f>C27/C6*100</f>
        <v>6.7306812985825335</v>
      </c>
      <c r="E27" s="447">
        <v>3</v>
      </c>
      <c r="F27" s="447">
        <v>1777</v>
      </c>
      <c r="G27" s="448">
        <f>SUM(E27:F27)</f>
        <v>1780</v>
      </c>
    </row>
    <row r="28" spans="1:7" ht="15" customHeight="1">
      <c r="A28" s="418" t="s">
        <v>541</v>
      </c>
      <c r="B28" s="419"/>
      <c r="C28" s="339">
        <v>1862</v>
      </c>
      <c r="D28" s="446">
        <f>C28/C6*100</f>
        <v>8.5139460448102433</v>
      </c>
      <c r="E28" s="447">
        <v>5</v>
      </c>
      <c r="F28" s="447">
        <v>2198</v>
      </c>
      <c r="G28" s="448">
        <f>SUM(E28:F28)</f>
        <v>2203</v>
      </c>
    </row>
    <row r="29" spans="1:7" ht="15" customHeight="1">
      <c r="A29" s="418" t="s">
        <v>542</v>
      </c>
      <c r="B29" s="419"/>
      <c r="C29" s="339">
        <v>1585</v>
      </c>
      <c r="D29" s="446">
        <f>C29/C6*100</f>
        <v>7.2473708276177415</v>
      </c>
      <c r="E29" s="447">
        <v>3</v>
      </c>
      <c r="F29" s="447">
        <v>1830</v>
      </c>
      <c r="G29" s="448">
        <f>SUM(E29:F29)</f>
        <v>1833</v>
      </c>
    </row>
    <row r="30" spans="1:7" ht="15" customHeight="1">
      <c r="A30" s="418" t="s">
        <v>543</v>
      </c>
      <c r="B30" s="419"/>
      <c r="C30" s="339">
        <v>1040</v>
      </c>
      <c r="D30" s="446">
        <f>C30/C6*100</f>
        <v>4.7553726566072241</v>
      </c>
      <c r="E30" s="447">
        <v>3</v>
      </c>
      <c r="F30" s="447">
        <v>1199</v>
      </c>
      <c r="G30" s="448">
        <f>SUM(E30:F30)</f>
        <v>1202</v>
      </c>
    </row>
    <row r="31" spans="1:7" ht="9" customHeight="1">
      <c r="A31" s="418"/>
      <c r="B31" s="419"/>
      <c r="C31" s="339"/>
      <c r="D31" s="446"/>
      <c r="E31" s="447"/>
      <c r="F31" s="447"/>
      <c r="G31" s="448"/>
    </row>
    <row r="32" spans="1:7" ht="15" customHeight="1">
      <c r="A32" s="418" t="s">
        <v>544</v>
      </c>
      <c r="B32" s="419"/>
      <c r="C32" s="339">
        <v>726</v>
      </c>
      <c r="D32" s="446">
        <f>C32/C6*100</f>
        <v>3.3196159122085045</v>
      </c>
      <c r="E32" s="447">
        <v>8</v>
      </c>
      <c r="F32" s="447">
        <v>844</v>
      </c>
      <c r="G32" s="448">
        <f>SUM(E32:F32)</f>
        <v>852</v>
      </c>
    </row>
    <row r="33" spans="1:9" ht="15" customHeight="1">
      <c r="A33" s="418" t="s">
        <v>545</v>
      </c>
      <c r="B33" s="419"/>
      <c r="C33" s="339">
        <v>499</v>
      </c>
      <c r="D33" s="446">
        <f>C33/C6*100</f>
        <v>2.2816643804298127</v>
      </c>
      <c r="E33" s="447">
        <v>3</v>
      </c>
      <c r="F33" s="447">
        <v>594</v>
      </c>
      <c r="G33" s="448">
        <f>SUM(E33:F33)</f>
        <v>597</v>
      </c>
      <c r="I33" s="423"/>
    </row>
    <row r="34" spans="1:9" ht="15" customHeight="1">
      <c r="A34" s="418" t="s">
        <v>546</v>
      </c>
      <c r="B34" s="419"/>
      <c r="C34" s="339">
        <v>340</v>
      </c>
      <c r="D34" s="446">
        <f>C34/C6*100</f>
        <v>1.5546410608139003</v>
      </c>
      <c r="E34" s="447">
        <v>6</v>
      </c>
      <c r="F34" s="447">
        <v>412</v>
      </c>
      <c r="G34" s="448">
        <f>SUM(E34:F34)</f>
        <v>418</v>
      </c>
    </row>
    <row r="35" spans="1:9" ht="15" customHeight="1">
      <c r="A35" s="418" t="s">
        <v>547</v>
      </c>
      <c r="B35" s="419"/>
      <c r="C35" s="339">
        <v>240</v>
      </c>
      <c r="D35" s="446">
        <f>C35/C6*100</f>
        <v>1.0973936899862824</v>
      </c>
      <c r="E35" s="447">
        <v>1</v>
      </c>
      <c r="F35" s="447">
        <v>303</v>
      </c>
      <c r="G35" s="448">
        <f>SUM(E35:F35)</f>
        <v>304</v>
      </c>
    </row>
    <row r="36" spans="1:9" ht="3.2" customHeight="1" thickBot="1">
      <c r="A36" s="21"/>
      <c r="B36" s="424"/>
      <c r="C36" s="425"/>
      <c r="D36" s="424"/>
      <c r="E36" s="424"/>
      <c r="F36" s="424"/>
      <c r="G36" s="424"/>
    </row>
    <row r="37" spans="1:9" ht="4.7" customHeight="1" thickTop="1"/>
  </sheetData>
  <mergeCells count="5">
    <mergeCell ref="A2:B3"/>
    <mergeCell ref="C2:D2"/>
    <mergeCell ref="E2:E3"/>
    <mergeCell ref="F2:F3"/>
    <mergeCell ref="G2:G3"/>
  </mergeCells>
  <phoneticPr fontId="2"/>
  <printOptions horizontalCentered="1"/>
  <pageMargins left="0.9055118110236221" right="0.70866141732283472" top="0.74803149606299213" bottom="0.74803149606299213" header="0.31496062992125984" footer="0.31496062992125984"/>
  <pageSetup paperSize="9" orientation="portrait" r:id="rId1"/>
  <headerFooter>
    <oddHeader>&amp;L&amp;9交通事故－時間別－&amp;R&amp;9&amp;F (&amp;A)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BD67"/>
  <sheetViews>
    <sheetView zoomScaleNormal="100" zoomScaleSheetLayoutView="130" workbookViewId="0"/>
  </sheetViews>
  <sheetFormatPr defaultColWidth="22" defaultRowHeight="9.75"/>
  <cols>
    <col min="1" max="1" width="15.625" style="133" customWidth="1"/>
    <col min="2" max="2" width="1.5" style="29" customWidth="1"/>
    <col min="3" max="8" width="2.875" style="3" customWidth="1"/>
    <col min="9" max="10" width="4.5" style="3" bestFit="1" customWidth="1"/>
    <col min="11" max="15" width="5.875" style="3" bestFit="1" customWidth="1"/>
    <col min="16" max="16" width="4.5" style="3" bestFit="1" customWidth="1"/>
    <col min="17" max="18" width="5.875" style="3" bestFit="1" customWidth="1"/>
    <col min="19" max="20" width="4.625" style="3" bestFit="1" customWidth="1"/>
    <col min="21" max="21" width="5.875" style="3" bestFit="1" customWidth="1"/>
    <col min="22" max="22" width="2.875" style="3" customWidth="1"/>
    <col min="23" max="23" width="4.125" style="3" customWidth="1"/>
    <col min="24" max="27" width="2.875" style="3" customWidth="1"/>
    <col min="28" max="28" width="4.125" style="3" customWidth="1"/>
    <col min="29" max="29" width="2.875" style="3" customWidth="1"/>
    <col min="30" max="30" width="5.875" style="3" bestFit="1" customWidth="1"/>
    <col min="31" max="31" width="2.875" style="3" customWidth="1"/>
    <col min="32" max="32" width="4.125" style="3" customWidth="1"/>
    <col min="33" max="35" width="2.875" style="3" customWidth="1"/>
    <col min="36" max="36" width="4.125" style="3" customWidth="1"/>
    <col min="37" max="38" width="2.875" style="3" customWidth="1"/>
    <col min="39" max="39" width="6.5" style="3" customWidth="1"/>
    <col min="40" max="40" width="3.875" style="3" customWidth="1"/>
    <col min="41" max="41" width="7.75" style="3" bestFit="1" customWidth="1"/>
    <col min="42" max="43" width="4.125" style="3" customWidth="1"/>
    <col min="44" max="44" width="10.125" style="3" bestFit="1" customWidth="1"/>
    <col min="45" max="46" width="7.5" style="3" bestFit="1" customWidth="1"/>
    <col min="47" max="48" width="4.125" style="3" customWidth="1"/>
    <col min="49" max="49" width="1.375" style="3" customWidth="1"/>
    <col min="50" max="50" width="22" style="3"/>
    <col min="51" max="51" width="1.375" style="3" customWidth="1"/>
    <col min="52" max="256" width="22" style="3"/>
    <col min="257" max="257" width="9.875" style="3" customWidth="1"/>
    <col min="258" max="258" width="1.5" style="3" customWidth="1"/>
    <col min="259" max="262" width="2.625" style="3" customWidth="1"/>
    <col min="263" max="277" width="2.875" style="3" customWidth="1"/>
    <col min="278" max="283" width="2.375" style="3" customWidth="1"/>
    <col min="284" max="285" width="2.125" style="3" customWidth="1"/>
    <col min="286" max="286" width="2.875" style="3" customWidth="1"/>
    <col min="287" max="291" width="2.125" style="3" customWidth="1"/>
    <col min="292" max="292" width="2.375" style="3" customWidth="1"/>
    <col min="293" max="294" width="2.125" style="3" customWidth="1"/>
    <col min="295" max="296" width="3.875" style="3" customWidth="1"/>
    <col min="297" max="297" width="4.5" style="3" customWidth="1"/>
    <col min="298" max="298" width="3.125" style="3" customWidth="1"/>
    <col min="299" max="299" width="2.5" style="3" customWidth="1"/>
    <col min="300" max="300" width="5.375" style="3" customWidth="1"/>
    <col min="301" max="302" width="5" style="3" customWidth="1"/>
    <col min="303" max="304" width="3.125" style="3" customWidth="1"/>
    <col min="305" max="305" width="1.375" style="3" customWidth="1"/>
    <col min="306" max="306" width="22" style="3"/>
    <col min="307" max="307" width="1.375" style="3" customWidth="1"/>
    <col min="308" max="512" width="22" style="3"/>
    <col min="513" max="513" width="9.875" style="3" customWidth="1"/>
    <col min="514" max="514" width="1.5" style="3" customWidth="1"/>
    <col min="515" max="518" width="2.625" style="3" customWidth="1"/>
    <col min="519" max="533" width="2.875" style="3" customWidth="1"/>
    <col min="534" max="539" width="2.375" style="3" customWidth="1"/>
    <col min="540" max="541" width="2.125" style="3" customWidth="1"/>
    <col min="542" max="542" width="2.875" style="3" customWidth="1"/>
    <col min="543" max="547" width="2.125" style="3" customWidth="1"/>
    <col min="548" max="548" width="2.375" style="3" customWidth="1"/>
    <col min="549" max="550" width="2.125" style="3" customWidth="1"/>
    <col min="551" max="552" width="3.875" style="3" customWidth="1"/>
    <col min="553" max="553" width="4.5" style="3" customWidth="1"/>
    <col min="554" max="554" width="3.125" style="3" customWidth="1"/>
    <col min="555" max="555" width="2.5" style="3" customWidth="1"/>
    <col min="556" max="556" width="5.375" style="3" customWidth="1"/>
    <col min="557" max="558" width="5" style="3" customWidth="1"/>
    <col min="559" max="560" width="3.125" style="3" customWidth="1"/>
    <col min="561" max="561" width="1.375" style="3" customWidth="1"/>
    <col min="562" max="562" width="22" style="3"/>
    <col min="563" max="563" width="1.375" style="3" customWidth="1"/>
    <col min="564" max="768" width="22" style="3"/>
    <col min="769" max="769" width="9.875" style="3" customWidth="1"/>
    <col min="770" max="770" width="1.5" style="3" customWidth="1"/>
    <col min="771" max="774" width="2.625" style="3" customWidth="1"/>
    <col min="775" max="789" width="2.875" style="3" customWidth="1"/>
    <col min="790" max="795" width="2.375" style="3" customWidth="1"/>
    <col min="796" max="797" width="2.125" style="3" customWidth="1"/>
    <col min="798" max="798" width="2.875" style="3" customWidth="1"/>
    <col min="799" max="803" width="2.125" style="3" customWidth="1"/>
    <col min="804" max="804" width="2.375" style="3" customWidth="1"/>
    <col min="805" max="806" width="2.125" style="3" customWidth="1"/>
    <col min="807" max="808" width="3.875" style="3" customWidth="1"/>
    <col min="809" max="809" width="4.5" style="3" customWidth="1"/>
    <col min="810" max="810" width="3.125" style="3" customWidth="1"/>
    <col min="811" max="811" width="2.5" style="3" customWidth="1"/>
    <col min="812" max="812" width="5.375" style="3" customWidth="1"/>
    <col min="813" max="814" width="5" style="3" customWidth="1"/>
    <col min="815" max="816" width="3.125" style="3" customWidth="1"/>
    <col min="817" max="817" width="1.375" style="3" customWidth="1"/>
    <col min="818" max="818" width="22" style="3"/>
    <col min="819" max="819" width="1.375" style="3" customWidth="1"/>
    <col min="820" max="1024" width="22" style="3"/>
    <col min="1025" max="1025" width="9.875" style="3" customWidth="1"/>
    <col min="1026" max="1026" width="1.5" style="3" customWidth="1"/>
    <col min="1027" max="1030" width="2.625" style="3" customWidth="1"/>
    <col min="1031" max="1045" width="2.875" style="3" customWidth="1"/>
    <col min="1046" max="1051" width="2.375" style="3" customWidth="1"/>
    <col min="1052" max="1053" width="2.125" style="3" customWidth="1"/>
    <col min="1054" max="1054" width="2.875" style="3" customWidth="1"/>
    <col min="1055" max="1059" width="2.125" style="3" customWidth="1"/>
    <col min="1060" max="1060" width="2.375" style="3" customWidth="1"/>
    <col min="1061" max="1062" width="2.125" style="3" customWidth="1"/>
    <col min="1063" max="1064" width="3.875" style="3" customWidth="1"/>
    <col min="1065" max="1065" width="4.5" style="3" customWidth="1"/>
    <col min="1066" max="1066" width="3.125" style="3" customWidth="1"/>
    <col min="1067" max="1067" width="2.5" style="3" customWidth="1"/>
    <col min="1068" max="1068" width="5.375" style="3" customWidth="1"/>
    <col min="1069" max="1070" width="5" style="3" customWidth="1"/>
    <col min="1071" max="1072" width="3.125" style="3" customWidth="1"/>
    <col min="1073" max="1073" width="1.375" style="3" customWidth="1"/>
    <col min="1074" max="1074" width="22" style="3"/>
    <col min="1075" max="1075" width="1.375" style="3" customWidth="1"/>
    <col min="1076" max="1280" width="22" style="3"/>
    <col min="1281" max="1281" width="9.875" style="3" customWidth="1"/>
    <col min="1282" max="1282" width="1.5" style="3" customWidth="1"/>
    <col min="1283" max="1286" width="2.625" style="3" customWidth="1"/>
    <col min="1287" max="1301" width="2.875" style="3" customWidth="1"/>
    <col min="1302" max="1307" width="2.375" style="3" customWidth="1"/>
    <col min="1308" max="1309" width="2.125" style="3" customWidth="1"/>
    <col min="1310" max="1310" width="2.875" style="3" customWidth="1"/>
    <col min="1311" max="1315" width="2.125" style="3" customWidth="1"/>
    <col min="1316" max="1316" width="2.375" style="3" customWidth="1"/>
    <col min="1317" max="1318" width="2.125" style="3" customWidth="1"/>
    <col min="1319" max="1320" width="3.875" style="3" customWidth="1"/>
    <col min="1321" max="1321" width="4.5" style="3" customWidth="1"/>
    <col min="1322" max="1322" width="3.125" style="3" customWidth="1"/>
    <col min="1323" max="1323" width="2.5" style="3" customWidth="1"/>
    <col min="1324" max="1324" width="5.375" style="3" customWidth="1"/>
    <col min="1325" max="1326" width="5" style="3" customWidth="1"/>
    <col min="1327" max="1328" width="3.125" style="3" customWidth="1"/>
    <col min="1329" max="1329" width="1.375" style="3" customWidth="1"/>
    <col min="1330" max="1330" width="22" style="3"/>
    <col min="1331" max="1331" width="1.375" style="3" customWidth="1"/>
    <col min="1332" max="1536" width="22" style="3"/>
    <col min="1537" max="1537" width="9.875" style="3" customWidth="1"/>
    <col min="1538" max="1538" width="1.5" style="3" customWidth="1"/>
    <col min="1539" max="1542" width="2.625" style="3" customWidth="1"/>
    <col min="1543" max="1557" width="2.875" style="3" customWidth="1"/>
    <col min="1558" max="1563" width="2.375" style="3" customWidth="1"/>
    <col min="1564" max="1565" width="2.125" style="3" customWidth="1"/>
    <col min="1566" max="1566" width="2.875" style="3" customWidth="1"/>
    <col min="1567" max="1571" width="2.125" style="3" customWidth="1"/>
    <col min="1572" max="1572" width="2.375" style="3" customWidth="1"/>
    <col min="1573" max="1574" width="2.125" style="3" customWidth="1"/>
    <col min="1575" max="1576" width="3.875" style="3" customWidth="1"/>
    <col min="1577" max="1577" width="4.5" style="3" customWidth="1"/>
    <col min="1578" max="1578" width="3.125" style="3" customWidth="1"/>
    <col min="1579" max="1579" width="2.5" style="3" customWidth="1"/>
    <col min="1580" max="1580" width="5.375" style="3" customWidth="1"/>
    <col min="1581" max="1582" width="5" style="3" customWidth="1"/>
    <col min="1583" max="1584" width="3.125" style="3" customWidth="1"/>
    <col min="1585" max="1585" width="1.375" style="3" customWidth="1"/>
    <col min="1586" max="1586" width="22" style="3"/>
    <col min="1587" max="1587" width="1.375" style="3" customWidth="1"/>
    <col min="1588" max="1792" width="22" style="3"/>
    <col min="1793" max="1793" width="9.875" style="3" customWidth="1"/>
    <col min="1794" max="1794" width="1.5" style="3" customWidth="1"/>
    <col min="1795" max="1798" width="2.625" style="3" customWidth="1"/>
    <col min="1799" max="1813" width="2.875" style="3" customWidth="1"/>
    <col min="1814" max="1819" width="2.375" style="3" customWidth="1"/>
    <col min="1820" max="1821" width="2.125" style="3" customWidth="1"/>
    <col min="1822" max="1822" width="2.875" style="3" customWidth="1"/>
    <col min="1823" max="1827" width="2.125" style="3" customWidth="1"/>
    <col min="1828" max="1828" width="2.375" style="3" customWidth="1"/>
    <col min="1829" max="1830" width="2.125" style="3" customWidth="1"/>
    <col min="1831" max="1832" width="3.875" style="3" customWidth="1"/>
    <col min="1833" max="1833" width="4.5" style="3" customWidth="1"/>
    <col min="1834" max="1834" width="3.125" style="3" customWidth="1"/>
    <col min="1835" max="1835" width="2.5" style="3" customWidth="1"/>
    <col min="1836" max="1836" width="5.375" style="3" customWidth="1"/>
    <col min="1837" max="1838" width="5" style="3" customWidth="1"/>
    <col min="1839" max="1840" width="3.125" style="3" customWidth="1"/>
    <col min="1841" max="1841" width="1.375" style="3" customWidth="1"/>
    <col min="1842" max="1842" width="22" style="3"/>
    <col min="1843" max="1843" width="1.375" style="3" customWidth="1"/>
    <col min="1844" max="2048" width="22" style="3"/>
    <col min="2049" max="2049" width="9.875" style="3" customWidth="1"/>
    <col min="2050" max="2050" width="1.5" style="3" customWidth="1"/>
    <col min="2051" max="2054" width="2.625" style="3" customWidth="1"/>
    <col min="2055" max="2069" width="2.875" style="3" customWidth="1"/>
    <col min="2070" max="2075" width="2.375" style="3" customWidth="1"/>
    <col min="2076" max="2077" width="2.125" style="3" customWidth="1"/>
    <col min="2078" max="2078" width="2.875" style="3" customWidth="1"/>
    <col min="2079" max="2083" width="2.125" style="3" customWidth="1"/>
    <col min="2084" max="2084" width="2.375" style="3" customWidth="1"/>
    <col min="2085" max="2086" width="2.125" style="3" customWidth="1"/>
    <col min="2087" max="2088" width="3.875" style="3" customWidth="1"/>
    <col min="2089" max="2089" width="4.5" style="3" customWidth="1"/>
    <col min="2090" max="2090" width="3.125" style="3" customWidth="1"/>
    <col min="2091" max="2091" width="2.5" style="3" customWidth="1"/>
    <col min="2092" max="2092" width="5.375" style="3" customWidth="1"/>
    <col min="2093" max="2094" width="5" style="3" customWidth="1"/>
    <col min="2095" max="2096" width="3.125" style="3" customWidth="1"/>
    <col min="2097" max="2097" width="1.375" style="3" customWidth="1"/>
    <col min="2098" max="2098" width="22" style="3"/>
    <col min="2099" max="2099" width="1.375" style="3" customWidth="1"/>
    <col min="2100" max="2304" width="22" style="3"/>
    <col min="2305" max="2305" width="9.875" style="3" customWidth="1"/>
    <col min="2306" max="2306" width="1.5" style="3" customWidth="1"/>
    <col min="2307" max="2310" width="2.625" style="3" customWidth="1"/>
    <col min="2311" max="2325" width="2.875" style="3" customWidth="1"/>
    <col min="2326" max="2331" width="2.375" style="3" customWidth="1"/>
    <col min="2332" max="2333" width="2.125" style="3" customWidth="1"/>
    <col min="2334" max="2334" width="2.875" style="3" customWidth="1"/>
    <col min="2335" max="2339" width="2.125" style="3" customWidth="1"/>
    <col min="2340" max="2340" width="2.375" style="3" customWidth="1"/>
    <col min="2341" max="2342" width="2.125" style="3" customWidth="1"/>
    <col min="2343" max="2344" width="3.875" style="3" customWidth="1"/>
    <col min="2345" max="2345" width="4.5" style="3" customWidth="1"/>
    <col min="2346" max="2346" width="3.125" style="3" customWidth="1"/>
    <col min="2347" max="2347" width="2.5" style="3" customWidth="1"/>
    <col min="2348" max="2348" width="5.375" style="3" customWidth="1"/>
    <col min="2349" max="2350" width="5" style="3" customWidth="1"/>
    <col min="2351" max="2352" width="3.125" style="3" customWidth="1"/>
    <col min="2353" max="2353" width="1.375" style="3" customWidth="1"/>
    <col min="2354" max="2354" width="22" style="3"/>
    <col min="2355" max="2355" width="1.375" style="3" customWidth="1"/>
    <col min="2356" max="2560" width="22" style="3"/>
    <col min="2561" max="2561" width="9.875" style="3" customWidth="1"/>
    <col min="2562" max="2562" width="1.5" style="3" customWidth="1"/>
    <col min="2563" max="2566" width="2.625" style="3" customWidth="1"/>
    <col min="2567" max="2581" width="2.875" style="3" customWidth="1"/>
    <col min="2582" max="2587" width="2.375" style="3" customWidth="1"/>
    <col min="2588" max="2589" width="2.125" style="3" customWidth="1"/>
    <col min="2590" max="2590" width="2.875" style="3" customWidth="1"/>
    <col min="2591" max="2595" width="2.125" style="3" customWidth="1"/>
    <col min="2596" max="2596" width="2.375" style="3" customWidth="1"/>
    <col min="2597" max="2598" width="2.125" style="3" customWidth="1"/>
    <col min="2599" max="2600" width="3.875" style="3" customWidth="1"/>
    <col min="2601" max="2601" width="4.5" style="3" customWidth="1"/>
    <col min="2602" max="2602" width="3.125" style="3" customWidth="1"/>
    <col min="2603" max="2603" width="2.5" style="3" customWidth="1"/>
    <col min="2604" max="2604" width="5.375" style="3" customWidth="1"/>
    <col min="2605" max="2606" width="5" style="3" customWidth="1"/>
    <col min="2607" max="2608" width="3.125" style="3" customWidth="1"/>
    <col min="2609" max="2609" width="1.375" style="3" customWidth="1"/>
    <col min="2610" max="2610" width="22" style="3"/>
    <col min="2611" max="2611" width="1.375" style="3" customWidth="1"/>
    <col min="2612" max="2816" width="22" style="3"/>
    <col min="2817" max="2817" width="9.875" style="3" customWidth="1"/>
    <col min="2818" max="2818" width="1.5" style="3" customWidth="1"/>
    <col min="2819" max="2822" width="2.625" style="3" customWidth="1"/>
    <col min="2823" max="2837" width="2.875" style="3" customWidth="1"/>
    <col min="2838" max="2843" width="2.375" style="3" customWidth="1"/>
    <col min="2844" max="2845" width="2.125" style="3" customWidth="1"/>
    <col min="2846" max="2846" width="2.875" style="3" customWidth="1"/>
    <col min="2847" max="2851" width="2.125" style="3" customWidth="1"/>
    <col min="2852" max="2852" width="2.375" style="3" customWidth="1"/>
    <col min="2853" max="2854" width="2.125" style="3" customWidth="1"/>
    <col min="2855" max="2856" width="3.875" style="3" customWidth="1"/>
    <col min="2857" max="2857" width="4.5" style="3" customWidth="1"/>
    <col min="2858" max="2858" width="3.125" style="3" customWidth="1"/>
    <col min="2859" max="2859" width="2.5" style="3" customWidth="1"/>
    <col min="2860" max="2860" width="5.375" style="3" customWidth="1"/>
    <col min="2861" max="2862" width="5" style="3" customWidth="1"/>
    <col min="2863" max="2864" width="3.125" style="3" customWidth="1"/>
    <col min="2865" max="2865" width="1.375" style="3" customWidth="1"/>
    <col min="2866" max="2866" width="22" style="3"/>
    <col min="2867" max="2867" width="1.375" style="3" customWidth="1"/>
    <col min="2868" max="3072" width="22" style="3"/>
    <col min="3073" max="3073" width="9.875" style="3" customWidth="1"/>
    <col min="3074" max="3074" width="1.5" style="3" customWidth="1"/>
    <col min="3075" max="3078" width="2.625" style="3" customWidth="1"/>
    <col min="3079" max="3093" width="2.875" style="3" customWidth="1"/>
    <col min="3094" max="3099" width="2.375" style="3" customWidth="1"/>
    <col min="3100" max="3101" width="2.125" style="3" customWidth="1"/>
    <col min="3102" max="3102" width="2.875" style="3" customWidth="1"/>
    <col min="3103" max="3107" width="2.125" style="3" customWidth="1"/>
    <col min="3108" max="3108" width="2.375" style="3" customWidth="1"/>
    <col min="3109" max="3110" width="2.125" style="3" customWidth="1"/>
    <col min="3111" max="3112" width="3.875" style="3" customWidth="1"/>
    <col min="3113" max="3113" width="4.5" style="3" customWidth="1"/>
    <col min="3114" max="3114" width="3.125" style="3" customWidth="1"/>
    <col min="3115" max="3115" width="2.5" style="3" customWidth="1"/>
    <col min="3116" max="3116" width="5.375" style="3" customWidth="1"/>
    <col min="3117" max="3118" width="5" style="3" customWidth="1"/>
    <col min="3119" max="3120" width="3.125" style="3" customWidth="1"/>
    <col min="3121" max="3121" width="1.375" style="3" customWidth="1"/>
    <col min="3122" max="3122" width="22" style="3"/>
    <col min="3123" max="3123" width="1.375" style="3" customWidth="1"/>
    <col min="3124" max="3328" width="22" style="3"/>
    <col min="3329" max="3329" width="9.875" style="3" customWidth="1"/>
    <col min="3330" max="3330" width="1.5" style="3" customWidth="1"/>
    <col min="3331" max="3334" width="2.625" style="3" customWidth="1"/>
    <col min="3335" max="3349" width="2.875" style="3" customWidth="1"/>
    <col min="3350" max="3355" width="2.375" style="3" customWidth="1"/>
    <col min="3356" max="3357" width="2.125" style="3" customWidth="1"/>
    <col min="3358" max="3358" width="2.875" style="3" customWidth="1"/>
    <col min="3359" max="3363" width="2.125" style="3" customWidth="1"/>
    <col min="3364" max="3364" width="2.375" style="3" customWidth="1"/>
    <col min="3365" max="3366" width="2.125" style="3" customWidth="1"/>
    <col min="3367" max="3368" width="3.875" style="3" customWidth="1"/>
    <col min="3369" max="3369" width="4.5" style="3" customWidth="1"/>
    <col min="3370" max="3370" width="3.125" style="3" customWidth="1"/>
    <col min="3371" max="3371" width="2.5" style="3" customWidth="1"/>
    <col min="3372" max="3372" width="5.375" style="3" customWidth="1"/>
    <col min="3373" max="3374" width="5" style="3" customWidth="1"/>
    <col min="3375" max="3376" width="3.125" style="3" customWidth="1"/>
    <col min="3377" max="3377" width="1.375" style="3" customWidth="1"/>
    <col min="3378" max="3378" width="22" style="3"/>
    <col min="3379" max="3379" width="1.375" style="3" customWidth="1"/>
    <col min="3380" max="3584" width="22" style="3"/>
    <col min="3585" max="3585" width="9.875" style="3" customWidth="1"/>
    <col min="3586" max="3586" width="1.5" style="3" customWidth="1"/>
    <col min="3587" max="3590" width="2.625" style="3" customWidth="1"/>
    <col min="3591" max="3605" width="2.875" style="3" customWidth="1"/>
    <col min="3606" max="3611" width="2.375" style="3" customWidth="1"/>
    <col min="3612" max="3613" width="2.125" style="3" customWidth="1"/>
    <col min="3614" max="3614" width="2.875" style="3" customWidth="1"/>
    <col min="3615" max="3619" width="2.125" style="3" customWidth="1"/>
    <col min="3620" max="3620" width="2.375" style="3" customWidth="1"/>
    <col min="3621" max="3622" width="2.125" style="3" customWidth="1"/>
    <col min="3623" max="3624" width="3.875" style="3" customWidth="1"/>
    <col min="3625" max="3625" width="4.5" style="3" customWidth="1"/>
    <col min="3626" max="3626" width="3.125" style="3" customWidth="1"/>
    <col min="3627" max="3627" width="2.5" style="3" customWidth="1"/>
    <col min="3628" max="3628" width="5.375" style="3" customWidth="1"/>
    <col min="3629" max="3630" width="5" style="3" customWidth="1"/>
    <col min="3631" max="3632" width="3.125" style="3" customWidth="1"/>
    <col min="3633" max="3633" width="1.375" style="3" customWidth="1"/>
    <col min="3634" max="3634" width="22" style="3"/>
    <col min="3635" max="3635" width="1.375" style="3" customWidth="1"/>
    <col min="3636" max="3840" width="22" style="3"/>
    <col min="3841" max="3841" width="9.875" style="3" customWidth="1"/>
    <col min="3842" max="3842" width="1.5" style="3" customWidth="1"/>
    <col min="3843" max="3846" width="2.625" style="3" customWidth="1"/>
    <col min="3847" max="3861" width="2.875" style="3" customWidth="1"/>
    <col min="3862" max="3867" width="2.375" style="3" customWidth="1"/>
    <col min="3868" max="3869" width="2.125" style="3" customWidth="1"/>
    <col min="3870" max="3870" width="2.875" style="3" customWidth="1"/>
    <col min="3871" max="3875" width="2.125" style="3" customWidth="1"/>
    <col min="3876" max="3876" width="2.375" style="3" customWidth="1"/>
    <col min="3877" max="3878" width="2.125" style="3" customWidth="1"/>
    <col min="3879" max="3880" width="3.875" style="3" customWidth="1"/>
    <col min="3881" max="3881" width="4.5" style="3" customWidth="1"/>
    <col min="3882" max="3882" width="3.125" style="3" customWidth="1"/>
    <col min="3883" max="3883" width="2.5" style="3" customWidth="1"/>
    <col min="3884" max="3884" width="5.375" style="3" customWidth="1"/>
    <col min="3885" max="3886" width="5" style="3" customWidth="1"/>
    <col min="3887" max="3888" width="3.125" style="3" customWidth="1"/>
    <col min="3889" max="3889" width="1.375" style="3" customWidth="1"/>
    <col min="3890" max="3890" width="22" style="3"/>
    <col min="3891" max="3891" width="1.375" style="3" customWidth="1"/>
    <col min="3892" max="4096" width="22" style="3"/>
    <col min="4097" max="4097" width="9.875" style="3" customWidth="1"/>
    <col min="4098" max="4098" width="1.5" style="3" customWidth="1"/>
    <col min="4099" max="4102" width="2.625" style="3" customWidth="1"/>
    <col min="4103" max="4117" width="2.875" style="3" customWidth="1"/>
    <col min="4118" max="4123" width="2.375" style="3" customWidth="1"/>
    <col min="4124" max="4125" width="2.125" style="3" customWidth="1"/>
    <col min="4126" max="4126" width="2.875" style="3" customWidth="1"/>
    <col min="4127" max="4131" width="2.125" style="3" customWidth="1"/>
    <col min="4132" max="4132" width="2.375" style="3" customWidth="1"/>
    <col min="4133" max="4134" width="2.125" style="3" customWidth="1"/>
    <col min="4135" max="4136" width="3.875" style="3" customWidth="1"/>
    <col min="4137" max="4137" width="4.5" style="3" customWidth="1"/>
    <col min="4138" max="4138" width="3.125" style="3" customWidth="1"/>
    <col min="4139" max="4139" width="2.5" style="3" customWidth="1"/>
    <col min="4140" max="4140" width="5.375" style="3" customWidth="1"/>
    <col min="4141" max="4142" width="5" style="3" customWidth="1"/>
    <col min="4143" max="4144" width="3.125" style="3" customWidth="1"/>
    <col min="4145" max="4145" width="1.375" style="3" customWidth="1"/>
    <col min="4146" max="4146" width="22" style="3"/>
    <col min="4147" max="4147" width="1.375" style="3" customWidth="1"/>
    <col min="4148" max="4352" width="22" style="3"/>
    <col min="4353" max="4353" width="9.875" style="3" customWidth="1"/>
    <col min="4354" max="4354" width="1.5" style="3" customWidth="1"/>
    <col min="4355" max="4358" width="2.625" style="3" customWidth="1"/>
    <col min="4359" max="4373" width="2.875" style="3" customWidth="1"/>
    <col min="4374" max="4379" width="2.375" style="3" customWidth="1"/>
    <col min="4380" max="4381" width="2.125" style="3" customWidth="1"/>
    <col min="4382" max="4382" width="2.875" style="3" customWidth="1"/>
    <col min="4383" max="4387" width="2.125" style="3" customWidth="1"/>
    <col min="4388" max="4388" width="2.375" style="3" customWidth="1"/>
    <col min="4389" max="4390" width="2.125" style="3" customWidth="1"/>
    <col min="4391" max="4392" width="3.875" style="3" customWidth="1"/>
    <col min="4393" max="4393" width="4.5" style="3" customWidth="1"/>
    <col min="4394" max="4394" width="3.125" style="3" customWidth="1"/>
    <col min="4395" max="4395" width="2.5" style="3" customWidth="1"/>
    <col min="4396" max="4396" width="5.375" style="3" customWidth="1"/>
    <col min="4397" max="4398" width="5" style="3" customWidth="1"/>
    <col min="4399" max="4400" width="3.125" style="3" customWidth="1"/>
    <col min="4401" max="4401" width="1.375" style="3" customWidth="1"/>
    <col min="4402" max="4402" width="22" style="3"/>
    <col min="4403" max="4403" width="1.375" style="3" customWidth="1"/>
    <col min="4404" max="4608" width="22" style="3"/>
    <col min="4609" max="4609" width="9.875" style="3" customWidth="1"/>
    <col min="4610" max="4610" width="1.5" style="3" customWidth="1"/>
    <col min="4611" max="4614" width="2.625" style="3" customWidth="1"/>
    <col min="4615" max="4629" width="2.875" style="3" customWidth="1"/>
    <col min="4630" max="4635" width="2.375" style="3" customWidth="1"/>
    <col min="4636" max="4637" width="2.125" style="3" customWidth="1"/>
    <col min="4638" max="4638" width="2.875" style="3" customWidth="1"/>
    <col min="4639" max="4643" width="2.125" style="3" customWidth="1"/>
    <col min="4644" max="4644" width="2.375" style="3" customWidth="1"/>
    <col min="4645" max="4646" width="2.125" style="3" customWidth="1"/>
    <col min="4647" max="4648" width="3.875" style="3" customWidth="1"/>
    <col min="4649" max="4649" width="4.5" style="3" customWidth="1"/>
    <col min="4650" max="4650" width="3.125" style="3" customWidth="1"/>
    <col min="4651" max="4651" width="2.5" style="3" customWidth="1"/>
    <col min="4652" max="4652" width="5.375" style="3" customWidth="1"/>
    <col min="4653" max="4654" width="5" style="3" customWidth="1"/>
    <col min="4655" max="4656" width="3.125" style="3" customWidth="1"/>
    <col min="4657" max="4657" width="1.375" style="3" customWidth="1"/>
    <col min="4658" max="4658" width="22" style="3"/>
    <col min="4659" max="4659" width="1.375" style="3" customWidth="1"/>
    <col min="4660" max="4864" width="22" style="3"/>
    <col min="4865" max="4865" width="9.875" style="3" customWidth="1"/>
    <col min="4866" max="4866" width="1.5" style="3" customWidth="1"/>
    <col min="4867" max="4870" width="2.625" style="3" customWidth="1"/>
    <col min="4871" max="4885" width="2.875" style="3" customWidth="1"/>
    <col min="4886" max="4891" width="2.375" style="3" customWidth="1"/>
    <col min="4892" max="4893" width="2.125" style="3" customWidth="1"/>
    <col min="4894" max="4894" width="2.875" style="3" customWidth="1"/>
    <col min="4895" max="4899" width="2.125" style="3" customWidth="1"/>
    <col min="4900" max="4900" width="2.375" style="3" customWidth="1"/>
    <col min="4901" max="4902" width="2.125" style="3" customWidth="1"/>
    <col min="4903" max="4904" width="3.875" style="3" customWidth="1"/>
    <col min="4905" max="4905" width="4.5" style="3" customWidth="1"/>
    <col min="4906" max="4906" width="3.125" style="3" customWidth="1"/>
    <col min="4907" max="4907" width="2.5" style="3" customWidth="1"/>
    <col min="4908" max="4908" width="5.375" style="3" customWidth="1"/>
    <col min="4909" max="4910" width="5" style="3" customWidth="1"/>
    <col min="4911" max="4912" width="3.125" style="3" customWidth="1"/>
    <col min="4913" max="4913" width="1.375" style="3" customWidth="1"/>
    <col min="4914" max="4914" width="22" style="3"/>
    <col min="4915" max="4915" width="1.375" style="3" customWidth="1"/>
    <col min="4916" max="5120" width="22" style="3"/>
    <col min="5121" max="5121" width="9.875" style="3" customWidth="1"/>
    <col min="5122" max="5122" width="1.5" style="3" customWidth="1"/>
    <col min="5123" max="5126" width="2.625" style="3" customWidth="1"/>
    <col min="5127" max="5141" width="2.875" style="3" customWidth="1"/>
    <col min="5142" max="5147" width="2.375" style="3" customWidth="1"/>
    <col min="5148" max="5149" width="2.125" style="3" customWidth="1"/>
    <col min="5150" max="5150" width="2.875" style="3" customWidth="1"/>
    <col min="5151" max="5155" width="2.125" style="3" customWidth="1"/>
    <col min="5156" max="5156" width="2.375" style="3" customWidth="1"/>
    <col min="5157" max="5158" width="2.125" style="3" customWidth="1"/>
    <col min="5159" max="5160" width="3.875" style="3" customWidth="1"/>
    <col min="5161" max="5161" width="4.5" style="3" customWidth="1"/>
    <col min="5162" max="5162" width="3.125" style="3" customWidth="1"/>
    <col min="5163" max="5163" width="2.5" style="3" customWidth="1"/>
    <col min="5164" max="5164" width="5.375" style="3" customWidth="1"/>
    <col min="5165" max="5166" width="5" style="3" customWidth="1"/>
    <col min="5167" max="5168" width="3.125" style="3" customWidth="1"/>
    <col min="5169" max="5169" width="1.375" style="3" customWidth="1"/>
    <col min="5170" max="5170" width="22" style="3"/>
    <col min="5171" max="5171" width="1.375" style="3" customWidth="1"/>
    <col min="5172" max="5376" width="22" style="3"/>
    <col min="5377" max="5377" width="9.875" style="3" customWidth="1"/>
    <col min="5378" max="5378" width="1.5" style="3" customWidth="1"/>
    <col min="5379" max="5382" width="2.625" style="3" customWidth="1"/>
    <col min="5383" max="5397" width="2.875" style="3" customWidth="1"/>
    <col min="5398" max="5403" width="2.375" style="3" customWidth="1"/>
    <col min="5404" max="5405" width="2.125" style="3" customWidth="1"/>
    <col min="5406" max="5406" width="2.875" style="3" customWidth="1"/>
    <col min="5407" max="5411" width="2.125" style="3" customWidth="1"/>
    <col min="5412" max="5412" width="2.375" style="3" customWidth="1"/>
    <col min="5413" max="5414" width="2.125" style="3" customWidth="1"/>
    <col min="5415" max="5416" width="3.875" style="3" customWidth="1"/>
    <col min="5417" max="5417" width="4.5" style="3" customWidth="1"/>
    <col min="5418" max="5418" width="3.125" style="3" customWidth="1"/>
    <col min="5419" max="5419" width="2.5" style="3" customWidth="1"/>
    <col min="5420" max="5420" width="5.375" style="3" customWidth="1"/>
    <col min="5421" max="5422" width="5" style="3" customWidth="1"/>
    <col min="5423" max="5424" width="3.125" style="3" customWidth="1"/>
    <col min="5425" max="5425" width="1.375" style="3" customWidth="1"/>
    <col min="5426" max="5426" width="22" style="3"/>
    <col min="5427" max="5427" width="1.375" style="3" customWidth="1"/>
    <col min="5428" max="5632" width="22" style="3"/>
    <col min="5633" max="5633" width="9.875" style="3" customWidth="1"/>
    <col min="5634" max="5634" width="1.5" style="3" customWidth="1"/>
    <col min="5635" max="5638" width="2.625" style="3" customWidth="1"/>
    <col min="5639" max="5653" width="2.875" style="3" customWidth="1"/>
    <col min="5654" max="5659" width="2.375" style="3" customWidth="1"/>
    <col min="5660" max="5661" width="2.125" style="3" customWidth="1"/>
    <col min="5662" max="5662" width="2.875" style="3" customWidth="1"/>
    <col min="5663" max="5667" width="2.125" style="3" customWidth="1"/>
    <col min="5668" max="5668" width="2.375" style="3" customWidth="1"/>
    <col min="5669" max="5670" width="2.125" style="3" customWidth="1"/>
    <col min="5671" max="5672" width="3.875" style="3" customWidth="1"/>
    <col min="5673" max="5673" width="4.5" style="3" customWidth="1"/>
    <col min="5674" max="5674" width="3.125" style="3" customWidth="1"/>
    <col min="5675" max="5675" width="2.5" style="3" customWidth="1"/>
    <col min="5676" max="5676" width="5.375" style="3" customWidth="1"/>
    <col min="5677" max="5678" width="5" style="3" customWidth="1"/>
    <col min="5679" max="5680" width="3.125" style="3" customWidth="1"/>
    <col min="5681" max="5681" width="1.375" style="3" customWidth="1"/>
    <col min="5682" max="5682" width="22" style="3"/>
    <col min="5683" max="5683" width="1.375" style="3" customWidth="1"/>
    <col min="5684" max="5888" width="22" style="3"/>
    <col min="5889" max="5889" width="9.875" style="3" customWidth="1"/>
    <col min="5890" max="5890" width="1.5" style="3" customWidth="1"/>
    <col min="5891" max="5894" width="2.625" style="3" customWidth="1"/>
    <col min="5895" max="5909" width="2.875" style="3" customWidth="1"/>
    <col min="5910" max="5915" width="2.375" style="3" customWidth="1"/>
    <col min="5916" max="5917" width="2.125" style="3" customWidth="1"/>
    <col min="5918" max="5918" width="2.875" style="3" customWidth="1"/>
    <col min="5919" max="5923" width="2.125" style="3" customWidth="1"/>
    <col min="5924" max="5924" width="2.375" style="3" customWidth="1"/>
    <col min="5925" max="5926" width="2.125" style="3" customWidth="1"/>
    <col min="5927" max="5928" width="3.875" style="3" customWidth="1"/>
    <col min="5929" max="5929" width="4.5" style="3" customWidth="1"/>
    <col min="5930" max="5930" width="3.125" style="3" customWidth="1"/>
    <col min="5931" max="5931" width="2.5" style="3" customWidth="1"/>
    <col min="5932" max="5932" width="5.375" style="3" customWidth="1"/>
    <col min="5933" max="5934" width="5" style="3" customWidth="1"/>
    <col min="5935" max="5936" width="3.125" style="3" customWidth="1"/>
    <col min="5937" max="5937" width="1.375" style="3" customWidth="1"/>
    <col min="5938" max="5938" width="22" style="3"/>
    <col min="5939" max="5939" width="1.375" style="3" customWidth="1"/>
    <col min="5940" max="6144" width="22" style="3"/>
    <col min="6145" max="6145" width="9.875" style="3" customWidth="1"/>
    <col min="6146" max="6146" width="1.5" style="3" customWidth="1"/>
    <col min="6147" max="6150" width="2.625" style="3" customWidth="1"/>
    <col min="6151" max="6165" width="2.875" style="3" customWidth="1"/>
    <col min="6166" max="6171" width="2.375" style="3" customWidth="1"/>
    <col min="6172" max="6173" width="2.125" style="3" customWidth="1"/>
    <col min="6174" max="6174" width="2.875" style="3" customWidth="1"/>
    <col min="6175" max="6179" width="2.125" style="3" customWidth="1"/>
    <col min="6180" max="6180" width="2.375" style="3" customWidth="1"/>
    <col min="6181" max="6182" width="2.125" style="3" customWidth="1"/>
    <col min="6183" max="6184" width="3.875" style="3" customWidth="1"/>
    <col min="6185" max="6185" width="4.5" style="3" customWidth="1"/>
    <col min="6186" max="6186" width="3.125" style="3" customWidth="1"/>
    <col min="6187" max="6187" width="2.5" style="3" customWidth="1"/>
    <col min="6188" max="6188" width="5.375" style="3" customWidth="1"/>
    <col min="6189" max="6190" width="5" style="3" customWidth="1"/>
    <col min="6191" max="6192" width="3.125" style="3" customWidth="1"/>
    <col min="6193" max="6193" width="1.375" style="3" customWidth="1"/>
    <col min="6194" max="6194" width="22" style="3"/>
    <col min="6195" max="6195" width="1.375" style="3" customWidth="1"/>
    <col min="6196" max="6400" width="22" style="3"/>
    <col min="6401" max="6401" width="9.875" style="3" customWidth="1"/>
    <col min="6402" max="6402" width="1.5" style="3" customWidth="1"/>
    <col min="6403" max="6406" width="2.625" style="3" customWidth="1"/>
    <col min="6407" max="6421" width="2.875" style="3" customWidth="1"/>
    <col min="6422" max="6427" width="2.375" style="3" customWidth="1"/>
    <col min="6428" max="6429" width="2.125" style="3" customWidth="1"/>
    <col min="6430" max="6430" width="2.875" style="3" customWidth="1"/>
    <col min="6431" max="6435" width="2.125" style="3" customWidth="1"/>
    <col min="6436" max="6436" width="2.375" style="3" customWidth="1"/>
    <col min="6437" max="6438" width="2.125" style="3" customWidth="1"/>
    <col min="6439" max="6440" width="3.875" style="3" customWidth="1"/>
    <col min="6441" max="6441" width="4.5" style="3" customWidth="1"/>
    <col min="6442" max="6442" width="3.125" style="3" customWidth="1"/>
    <col min="6443" max="6443" width="2.5" style="3" customWidth="1"/>
    <col min="6444" max="6444" width="5.375" style="3" customWidth="1"/>
    <col min="6445" max="6446" width="5" style="3" customWidth="1"/>
    <col min="6447" max="6448" width="3.125" style="3" customWidth="1"/>
    <col min="6449" max="6449" width="1.375" style="3" customWidth="1"/>
    <col min="6450" max="6450" width="22" style="3"/>
    <col min="6451" max="6451" width="1.375" style="3" customWidth="1"/>
    <col min="6452" max="6656" width="22" style="3"/>
    <col min="6657" max="6657" width="9.875" style="3" customWidth="1"/>
    <col min="6658" max="6658" width="1.5" style="3" customWidth="1"/>
    <col min="6659" max="6662" width="2.625" style="3" customWidth="1"/>
    <col min="6663" max="6677" width="2.875" style="3" customWidth="1"/>
    <col min="6678" max="6683" width="2.375" style="3" customWidth="1"/>
    <col min="6684" max="6685" width="2.125" style="3" customWidth="1"/>
    <col min="6686" max="6686" width="2.875" style="3" customWidth="1"/>
    <col min="6687" max="6691" width="2.125" style="3" customWidth="1"/>
    <col min="6692" max="6692" width="2.375" style="3" customWidth="1"/>
    <col min="6693" max="6694" width="2.125" style="3" customWidth="1"/>
    <col min="6695" max="6696" width="3.875" style="3" customWidth="1"/>
    <col min="6697" max="6697" width="4.5" style="3" customWidth="1"/>
    <col min="6698" max="6698" width="3.125" style="3" customWidth="1"/>
    <col min="6699" max="6699" width="2.5" style="3" customWidth="1"/>
    <col min="6700" max="6700" width="5.375" style="3" customWidth="1"/>
    <col min="6701" max="6702" width="5" style="3" customWidth="1"/>
    <col min="6703" max="6704" width="3.125" style="3" customWidth="1"/>
    <col min="6705" max="6705" width="1.375" style="3" customWidth="1"/>
    <col min="6706" max="6706" width="22" style="3"/>
    <col min="6707" max="6707" width="1.375" style="3" customWidth="1"/>
    <col min="6708" max="6912" width="22" style="3"/>
    <col min="6913" max="6913" width="9.875" style="3" customWidth="1"/>
    <col min="6914" max="6914" width="1.5" style="3" customWidth="1"/>
    <col min="6915" max="6918" width="2.625" style="3" customWidth="1"/>
    <col min="6919" max="6933" width="2.875" style="3" customWidth="1"/>
    <col min="6934" max="6939" width="2.375" style="3" customWidth="1"/>
    <col min="6940" max="6941" width="2.125" style="3" customWidth="1"/>
    <col min="6942" max="6942" width="2.875" style="3" customWidth="1"/>
    <col min="6943" max="6947" width="2.125" style="3" customWidth="1"/>
    <col min="6948" max="6948" width="2.375" style="3" customWidth="1"/>
    <col min="6949" max="6950" width="2.125" style="3" customWidth="1"/>
    <col min="6951" max="6952" width="3.875" style="3" customWidth="1"/>
    <col min="6953" max="6953" width="4.5" style="3" customWidth="1"/>
    <col min="6954" max="6954" width="3.125" style="3" customWidth="1"/>
    <col min="6955" max="6955" width="2.5" style="3" customWidth="1"/>
    <col min="6956" max="6956" width="5.375" style="3" customWidth="1"/>
    <col min="6957" max="6958" width="5" style="3" customWidth="1"/>
    <col min="6959" max="6960" width="3.125" style="3" customWidth="1"/>
    <col min="6961" max="6961" width="1.375" style="3" customWidth="1"/>
    <col min="6962" max="6962" width="22" style="3"/>
    <col min="6963" max="6963" width="1.375" style="3" customWidth="1"/>
    <col min="6964" max="7168" width="22" style="3"/>
    <col min="7169" max="7169" width="9.875" style="3" customWidth="1"/>
    <col min="7170" max="7170" width="1.5" style="3" customWidth="1"/>
    <col min="7171" max="7174" width="2.625" style="3" customWidth="1"/>
    <col min="7175" max="7189" width="2.875" style="3" customWidth="1"/>
    <col min="7190" max="7195" width="2.375" style="3" customWidth="1"/>
    <col min="7196" max="7197" width="2.125" style="3" customWidth="1"/>
    <col min="7198" max="7198" width="2.875" style="3" customWidth="1"/>
    <col min="7199" max="7203" width="2.125" style="3" customWidth="1"/>
    <col min="7204" max="7204" width="2.375" style="3" customWidth="1"/>
    <col min="7205" max="7206" width="2.125" style="3" customWidth="1"/>
    <col min="7207" max="7208" width="3.875" style="3" customWidth="1"/>
    <col min="7209" max="7209" width="4.5" style="3" customWidth="1"/>
    <col min="7210" max="7210" width="3.125" style="3" customWidth="1"/>
    <col min="7211" max="7211" width="2.5" style="3" customWidth="1"/>
    <col min="7212" max="7212" width="5.375" style="3" customWidth="1"/>
    <col min="7213" max="7214" width="5" style="3" customWidth="1"/>
    <col min="7215" max="7216" width="3.125" style="3" customWidth="1"/>
    <col min="7217" max="7217" width="1.375" style="3" customWidth="1"/>
    <col min="7218" max="7218" width="22" style="3"/>
    <col min="7219" max="7219" width="1.375" style="3" customWidth="1"/>
    <col min="7220" max="7424" width="22" style="3"/>
    <col min="7425" max="7425" width="9.875" style="3" customWidth="1"/>
    <col min="7426" max="7426" width="1.5" style="3" customWidth="1"/>
    <col min="7427" max="7430" width="2.625" style="3" customWidth="1"/>
    <col min="7431" max="7445" width="2.875" style="3" customWidth="1"/>
    <col min="7446" max="7451" width="2.375" style="3" customWidth="1"/>
    <col min="7452" max="7453" width="2.125" style="3" customWidth="1"/>
    <col min="7454" max="7454" width="2.875" style="3" customWidth="1"/>
    <col min="7455" max="7459" width="2.125" style="3" customWidth="1"/>
    <col min="7460" max="7460" width="2.375" style="3" customWidth="1"/>
    <col min="7461" max="7462" width="2.125" style="3" customWidth="1"/>
    <col min="7463" max="7464" width="3.875" style="3" customWidth="1"/>
    <col min="7465" max="7465" width="4.5" style="3" customWidth="1"/>
    <col min="7466" max="7466" width="3.125" style="3" customWidth="1"/>
    <col min="7467" max="7467" width="2.5" style="3" customWidth="1"/>
    <col min="7468" max="7468" width="5.375" style="3" customWidth="1"/>
    <col min="7469" max="7470" width="5" style="3" customWidth="1"/>
    <col min="7471" max="7472" width="3.125" style="3" customWidth="1"/>
    <col min="7473" max="7473" width="1.375" style="3" customWidth="1"/>
    <col min="7474" max="7474" width="22" style="3"/>
    <col min="7475" max="7475" width="1.375" style="3" customWidth="1"/>
    <col min="7476" max="7680" width="22" style="3"/>
    <col min="7681" max="7681" width="9.875" style="3" customWidth="1"/>
    <col min="7682" max="7682" width="1.5" style="3" customWidth="1"/>
    <col min="7683" max="7686" width="2.625" style="3" customWidth="1"/>
    <col min="7687" max="7701" width="2.875" style="3" customWidth="1"/>
    <col min="7702" max="7707" width="2.375" style="3" customWidth="1"/>
    <col min="7708" max="7709" width="2.125" style="3" customWidth="1"/>
    <col min="7710" max="7710" width="2.875" style="3" customWidth="1"/>
    <col min="7711" max="7715" width="2.125" style="3" customWidth="1"/>
    <col min="7716" max="7716" width="2.375" style="3" customWidth="1"/>
    <col min="7717" max="7718" width="2.125" style="3" customWidth="1"/>
    <col min="7719" max="7720" width="3.875" style="3" customWidth="1"/>
    <col min="7721" max="7721" width="4.5" style="3" customWidth="1"/>
    <col min="7722" max="7722" width="3.125" style="3" customWidth="1"/>
    <col min="7723" max="7723" width="2.5" style="3" customWidth="1"/>
    <col min="7724" max="7724" width="5.375" style="3" customWidth="1"/>
    <col min="7725" max="7726" width="5" style="3" customWidth="1"/>
    <col min="7727" max="7728" width="3.125" style="3" customWidth="1"/>
    <col min="7729" max="7729" width="1.375" style="3" customWidth="1"/>
    <col min="7730" max="7730" width="22" style="3"/>
    <col min="7731" max="7731" width="1.375" style="3" customWidth="1"/>
    <col min="7732" max="7936" width="22" style="3"/>
    <col min="7937" max="7937" width="9.875" style="3" customWidth="1"/>
    <col min="7938" max="7938" width="1.5" style="3" customWidth="1"/>
    <col min="7939" max="7942" width="2.625" style="3" customWidth="1"/>
    <col min="7943" max="7957" width="2.875" style="3" customWidth="1"/>
    <col min="7958" max="7963" width="2.375" style="3" customWidth="1"/>
    <col min="7964" max="7965" width="2.125" style="3" customWidth="1"/>
    <col min="7966" max="7966" width="2.875" style="3" customWidth="1"/>
    <col min="7967" max="7971" width="2.125" style="3" customWidth="1"/>
    <col min="7972" max="7972" width="2.375" style="3" customWidth="1"/>
    <col min="7973" max="7974" width="2.125" style="3" customWidth="1"/>
    <col min="7975" max="7976" width="3.875" style="3" customWidth="1"/>
    <col min="7977" max="7977" width="4.5" style="3" customWidth="1"/>
    <col min="7978" max="7978" width="3.125" style="3" customWidth="1"/>
    <col min="7979" max="7979" width="2.5" style="3" customWidth="1"/>
    <col min="7980" max="7980" width="5.375" style="3" customWidth="1"/>
    <col min="7981" max="7982" width="5" style="3" customWidth="1"/>
    <col min="7983" max="7984" width="3.125" style="3" customWidth="1"/>
    <col min="7985" max="7985" width="1.375" style="3" customWidth="1"/>
    <col min="7986" max="7986" width="22" style="3"/>
    <col min="7987" max="7987" width="1.375" style="3" customWidth="1"/>
    <col min="7988" max="8192" width="22" style="3"/>
    <col min="8193" max="8193" width="9.875" style="3" customWidth="1"/>
    <col min="8194" max="8194" width="1.5" style="3" customWidth="1"/>
    <col min="8195" max="8198" width="2.625" style="3" customWidth="1"/>
    <col min="8199" max="8213" width="2.875" style="3" customWidth="1"/>
    <col min="8214" max="8219" width="2.375" style="3" customWidth="1"/>
    <col min="8220" max="8221" width="2.125" style="3" customWidth="1"/>
    <col min="8222" max="8222" width="2.875" style="3" customWidth="1"/>
    <col min="8223" max="8227" width="2.125" style="3" customWidth="1"/>
    <col min="8228" max="8228" width="2.375" style="3" customWidth="1"/>
    <col min="8229" max="8230" width="2.125" style="3" customWidth="1"/>
    <col min="8231" max="8232" width="3.875" style="3" customWidth="1"/>
    <col min="8233" max="8233" width="4.5" style="3" customWidth="1"/>
    <col min="8234" max="8234" width="3.125" style="3" customWidth="1"/>
    <col min="8235" max="8235" width="2.5" style="3" customWidth="1"/>
    <col min="8236" max="8236" width="5.375" style="3" customWidth="1"/>
    <col min="8237" max="8238" width="5" style="3" customWidth="1"/>
    <col min="8239" max="8240" width="3.125" style="3" customWidth="1"/>
    <col min="8241" max="8241" width="1.375" style="3" customWidth="1"/>
    <col min="8242" max="8242" width="22" style="3"/>
    <col min="8243" max="8243" width="1.375" style="3" customWidth="1"/>
    <col min="8244" max="8448" width="22" style="3"/>
    <col min="8449" max="8449" width="9.875" style="3" customWidth="1"/>
    <col min="8450" max="8450" width="1.5" style="3" customWidth="1"/>
    <col min="8451" max="8454" width="2.625" style="3" customWidth="1"/>
    <col min="8455" max="8469" width="2.875" style="3" customWidth="1"/>
    <col min="8470" max="8475" width="2.375" style="3" customWidth="1"/>
    <col min="8476" max="8477" width="2.125" style="3" customWidth="1"/>
    <col min="8478" max="8478" width="2.875" style="3" customWidth="1"/>
    <col min="8479" max="8483" width="2.125" style="3" customWidth="1"/>
    <col min="8484" max="8484" width="2.375" style="3" customWidth="1"/>
    <col min="8485" max="8486" width="2.125" style="3" customWidth="1"/>
    <col min="8487" max="8488" width="3.875" style="3" customWidth="1"/>
    <col min="8489" max="8489" width="4.5" style="3" customWidth="1"/>
    <col min="8490" max="8490" width="3.125" style="3" customWidth="1"/>
    <col min="8491" max="8491" width="2.5" style="3" customWidth="1"/>
    <col min="8492" max="8492" width="5.375" style="3" customWidth="1"/>
    <col min="8493" max="8494" width="5" style="3" customWidth="1"/>
    <col min="8495" max="8496" width="3.125" style="3" customWidth="1"/>
    <col min="8497" max="8497" width="1.375" style="3" customWidth="1"/>
    <col min="8498" max="8498" width="22" style="3"/>
    <col min="8499" max="8499" width="1.375" style="3" customWidth="1"/>
    <col min="8500" max="8704" width="22" style="3"/>
    <col min="8705" max="8705" width="9.875" style="3" customWidth="1"/>
    <col min="8706" max="8706" width="1.5" style="3" customWidth="1"/>
    <col min="8707" max="8710" width="2.625" style="3" customWidth="1"/>
    <col min="8711" max="8725" width="2.875" style="3" customWidth="1"/>
    <col min="8726" max="8731" width="2.375" style="3" customWidth="1"/>
    <col min="8732" max="8733" width="2.125" style="3" customWidth="1"/>
    <col min="8734" max="8734" width="2.875" style="3" customWidth="1"/>
    <col min="8735" max="8739" width="2.125" style="3" customWidth="1"/>
    <col min="8740" max="8740" width="2.375" style="3" customWidth="1"/>
    <col min="8741" max="8742" width="2.125" style="3" customWidth="1"/>
    <col min="8743" max="8744" width="3.875" style="3" customWidth="1"/>
    <col min="8745" max="8745" width="4.5" style="3" customWidth="1"/>
    <col min="8746" max="8746" width="3.125" style="3" customWidth="1"/>
    <col min="8747" max="8747" width="2.5" style="3" customWidth="1"/>
    <col min="8748" max="8748" width="5.375" style="3" customWidth="1"/>
    <col min="8749" max="8750" width="5" style="3" customWidth="1"/>
    <col min="8751" max="8752" width="3.125" style="3" customWidth="1"/>
    <col min="8753" max="8753" width="1.375" style="3" customWidth="1"/>
    <col min="8754" max="8754" width="22" style="3"/>
    <col min="8755" max="8755" width="1.375" style="3" customWidth="1"/>
    <col min="8756" max="8960" width="22" style="3"/>
    <col min="8961" max="8961" width="9.875" style="3" customWidth="1"/>
    <col min="8962" max="8962" width="1.5" style="3" customWidth="1"/>
    <col min="8963" max="8966" width="2.625" style="3" customWidth="1"/>
    <col min="8967" max="8981" width="2.875" style="3" customWidth="1"/>
    <col min="8982" max="8987" width="2.375" style="3" customWidth="1"/>
    <col min="8988" max="8989" width="2.125" style="3" customWidth="1"/>
    <col min="8990" max="8990" width="2.875" style="3" customWidth="1"/>
    <col min="8991" max="8995" width="2.125" style="3" customWidth="1"/>
    <col min="8996" max="8996" width="2.375" style="3" customWidth="1"/>
    <col min="8997" max="8998" width="2.125" style="3" customWidth="1"/>
    <col min="8999" max="9000" width="3.875" style="3" customWidth="1"/>
    <col min="9001" max="9001" width="4.5" style="3" customWidth="1"/>
    <col min="9002" max="9002" width="3.125" style="3" customWidth="1"/>
    <col min="9003" max="9003" width="2.5" style="3" customWidth="1"/>
    <col min="9004" max="9004" width="5.375" style="3" customWidth="1"/>
    <col min="9005" max="9006" width="5" style="3" customWidth="1"/>
    <col min="9007" max="9008" width="3.125" style="3" customWidth="1"/>
    <col min="9009" max="9009" width="1.375" style="3" customWidth="1"/>
    <col min="9010" max="9010" width="22" style="3"/>
    <col min="9011" max="9011" width="1.375" style="3" customWidth="1"/>
    <col min="9012" max="9216" width="22" style="3"/>
    <col min="9217" max="9217" width="9.875" style="3" customWidth="1"/>
    <col min="9218" max="9218" width="1.5" style="3" customWidth="1"/>
    <col min="9219" max="9222" width="2.625" style="3" customWidth="1"/>
    <col min="9223" max="9237" width="2.875" style="3" customWidth="1"/>
    <col min="9238" max="9243" width="2.375" style="3" customWidth="1"/>
    <col min="9244" max="9245" width="2.125" style="3" customWidth="1"/>
    <col min="9246" max="9246" width="2.875" style="3" customWidth="1"/>
    <col min="9247" max="9251" width="2.125" style="3" customWidth="1"/>
    <col min="9252" max="9252" width="2.375" style="3" customWidth="1"/>
    <col min="9253" max="9254" width="2.125" style="3" customWidth="1"/>
    <col min="9255" max="9256" width="3.875" style="3" customWidth="1"/>
    <col min="9257" max="9257" width="4.5" style="3" customWidth="1"/>
    <col min="9258" max="9258" width="3.125" style="3" customWidth="1"/>
    <col min="9259" max="9259" width="2.5" style="3" customWidth="1"/>
    <col min="9260" max="9260" width="5.375" style="3" customWidth="1"/>
    <col min="9261" max="9262" width="5" style="3" customWidth="1"/>
    <col min="9263" max="9264" width="3.125" style="3" customWidth="1"/>
    <col min="9265" max="9265" width="1.375" style="3" customWidth="1"/>
    <col min="9266" max="9266" width="22" style="3"/>
    <col min="9267" max="9267" width="1.375" style="3" customWidth="1"/>
    <col min="9268" max="9472" width="22" style="3"/>
    <col min="9473" max="9473" width="9.875" style="3" customWidth="1"/>
    <col min="9474" max="9474" width="1.5" style="3" customWidth="1"/>
    <col min="9475" max="9478" width="2.625" style="3" customWidth="1"/>
    <col min="9479" max="9493" width="2.875" style="3" customWidth="1"/>
    <col min="9494" max="9499" width="2.375" style="3" customWidth="1"/>
    <col min="9500" max="9501" width="2.125" style="3" customWidth="1"/>
    <col min="9502" max="9502" width="2.875" style="3" customWidth="1"/>
    <col min="9503" max="9507" width="2.125" style="3" customWidth="1"/>
    <col min="9508" max="9508" width="2.375" style="3" customWidth="1"/>
    <col min="9509" max="9510" width="2.125" style="3" customWidth="1"/>
    <col min="9511" max="9512" width="3.875" style="3" customWidth="1"/>
    <col min="9513" max="9513" width="4.5" style="3" customWidth="1"/>
    <col min="9514" max="9514" width="3.125" style="3" customWidth="1"/>
    <col min="9515" max="9515" width="2.5" style="3" customWidth="1"/>
    <col min="9516" max="9516" width="5.375" style="3" customWidth="1"/>
    <col min="9517" max="9518" width="5" style="3" customWidth="1"/>
    <col min="9519" max="9520" width="3.125" style="3" customWidth="1"/>
    <col min="9521" max="9521" width="1.375" style="3" customWidth="1"/>
    <col min="9522" max="9522" width="22" style="3"/>
    <col min="9523" max="9523" width="1.375" style="3" customWidth="1"/>
    <col min="9524" max="9728" width="22" style="3"/>
    <col min="9729" max="9729" width="9.875" style="3" customWidth="1"/>
    <col min="9730" max="9730" width="1.5" style="3" customWidth="1"/>
    <col min="9731" max="9734" width="2.625" style="3" customWidth="1"/>
    <col min="9735" max="9749" width="2.875" style="3" customWidth="1"/>
    <col min="9750" max="9755" width="2.375" style="3" customWidth="1"/>
    <col min="9756" max="9757" width="2.125" style="3" customWidth="1"/>
    <col min="9758" max="9758" width="2.875" style="3" customWidth="1"/>
    <col min="9759" max="9763" width="2.125" style="3" customWidth="1"/>
    <col min="9764" max="9764" width="2.375" style="3" customWidth="1"/>
    <col min="9765" max="9766" width="2.125" style="3" customWidth="1"/>
    <col min="9767" max="9768" width="3.875" style="3" customWidth="1"/>
    <col min="9769" max="9769" width="4.5" style="3" customWidth="1"/>
    <col min="9770" max="9770" width="3.125" style="3" customWidth="1"/>
    <col min="9771" max="9771" width="2.5" style="3" customWidth="1"/>
    <col min="9772" max="9772" width="5.375" style="3" customWidth="1"/>
    <col min="9773" max="9774" width="5" style="3" customWidth="1"/>
    <col min="9775" max="9776" width="3.125" style="3" customWidth="1"/>
    <col min="9777" max="9777" width="1.375" style="3" customWidth="1"/>
    <col min="9778" max="9778" width="22" style="3"/>
    <col min="9779" max="9779" width="1.375" style="3" customWidth="1"/>
    <col min="9780" max="9984" width="22" style="3"/>
    <col min="9985" max="9985" width="9.875" style="3" customWidth="1"/>
    <col min="9986" max="9986" width="1.5" style="3" customWidth="1"/>
    <col min="9987" max="9990" width="2.625" style="3" customWidth="1"/>
    <col min="9991" max="10005" width="2.875" style="3" customWidth="1"/>
    <col min="10006" max="10011" width="2.375" style="3" customWidth="1"/>
    <col min="10012" max="10013" width="2.125" style="3" customWidth="1"/>
    <col min="10014" max="10014" width="2.875" style="3" customWidth="1"/>
    <col min="10015" max="10019" width="2.125" style="3" customWidth="1"/>
    <col min="10020" max="10020" width="2.375" style="3" customWidth="1"/>
    <col min="10021" max="10022" width="2.125" style="3" customWidth="1"/>
    <col min="10023" max="10024" width="3.875" style="3" customWidth="1"/>
    <col min="10025" max="10025" width="4.5" style="3" customWidth="1"/>
    <col min="10026" max="10026" width="3.125" style="3" customWidth="1"/>
    <col min="10027" max="10027" width="2.5" style="3" customWidth="1"/>
    <col min="10028" max="10028" width="5.375" style="3" customWidth="1"/>
    <col min="10029" max="10030" width="5" style="3" customWidth="1"/>
    <col min="10031" max="10032" width="3.125" style="3" customWidth="1"/>
    <col min="10033" max="10033" width="1.375" style="3" customWidth="1"/>
    <col min="10034" max="10034" width="22" style="3"/>
    <col min="10035" max="10035" width="1.375" style="3" customWidth="1"/>
    <col min="10036" max="10240" width="22" style="3"/>
    <col min="10241" max="10241" width="9.875" style="3" customWidth="1"/>
    <col min="10242" max="10242" width="1.5" style="3" customWidth="1"/>
    <col min="10243" max="10246" width="2.625" style="3" customWidth="1"/>
    <col min="10247" max="10261" width="2.875" style="3" customWidth="1"/>
    <col min="10262" max="10267" width="2.375" style="3" customWidth="1"/>
    <col min="10268" max="10269" width="2.125" style="3" customWidth="1"/>
    <col min="10270" max="10270" width="2.875" style="3" customWidth="1"/>
    <col min="10271" max="10275" width="2.125" style="3" customWidth="1"/>
    <col min="10276" max="10276" width="2.375" style="3" customWidth="1"/>
    <col min="10277" max="10278" width="2.125" style="3" customWidth="1"/>
    <col min="10279" max="10280" width="3.875" style="3" customWidth="1"/>
    <col min="10281" max="10281" width="4.5" style="3" customWidth="1"/>
    <col min="10282" max="10282" width="3.125" style="3" customWidth="1"/>
    <col min="10283" max="10283" width="2.5" style="3" customWidth="1"/>
    <col min="10284" max="10284" width="5.375" style="3" customWidth="1"/>
    <col min="10285" max="10286" width="5" style="3" customWidth="1"/>
    <col min="10287" max="10288" width="3.125" style="3" customWidth="1"/>
    <col min="10289" max="10289" width="1.375" style="3" customWidth="1"/>
    <col min="10290" max="10290" width="22" style="3"/>
    <col min="10291" max="10291" width="1.375" style="3" customWidth="1"/>
    <col min="10292" max="10496" width="22" style="3"/>
    <col min="10497" max="10497" width="9.875" style="3" customWidth="1"/>
    <col min="10498" max="10498" width="1.5" style="3" customWidth="1"/>
    <col min="10499" max="10502" width="2.625" style="3" customWidth="1"/>
    <col min="10503" max="10517" width="2.875" style="3" customWidth="1"/>
    <col min="10518" max="10523" width="2.375" style="3" customWidth="1"/>
    <col min="10524" max="10525" width="2.125" style="3" customWidth="1"/>
    <col min="10526" max="10526" width="2.875" style="3" customWidth="1"/>
    <col min="10527" max="10531" width="2.125" style="3" customWidth="1"/>
    <col min="10532" max="10532" width="2.375" style="3" customWidth="1"/>
    <col min="10533" max="10534" width="2.125" style="3" customWidth="1"/>
    <col min="10535" max="10536" width="3.875" style="3" customWidth="1"/>
    <col min="10537" max="10537" width="4.5" style="3" customWidth="1"/>
    <col min="10538" max="10538" width="3.125" style="3" customWidth="1"/>
    <col min="10539" max="10539" width="2.5" style="3" customWidth="1"/>
    <col min="10540" max="10540" width="5.375" style="3" customWidth="1"/>
    <col min="10541" max="10542" width="5" style="3" customWidth="1"/>
    <col min="10543" max="10544" width="3.125" style="3" customWidth="1"/>
    <col min="10545" max="10545" width="1.375" style="3" customWidth="1"/>
    <col min="10546" max="10546" width="22" style="3"/>
    <col min="10547" max="10547" width="1.375" style="3" customWidth="1"/>
    <col min="10548" max="10752" width="22" style="3"/>
    <col min="10753" max="10753" width="9.875" style="3" customWidth="1"/>
    <col min="10754" max="10754" width="1.5" style="3" customWidth="1"/>
    <col min="10755" max="10758" width="2.625" style="3" customWidth="1"/>
    <col min="10759" max="10773" width="2.875" style="3" customWidth="1"/>
    <col min="10774" max="10779" width="2.375" style="3" customWidth="1"/>
    <col min="10780" max="10781" width="2.125" style="3" customWidth="1"/>
    <col min="10782" max="10782" width="2.875" style="3" customWidth="1"/>
    <col min="10783" max="10787" width="2.125" style="3" customWidth="1"/>
    <col min="10788" max="10788" width="2.375" style="3" customWidth="1"/>
    <col min="10789" max="10790" width="2.125" style="3" customWidth="1"/>
    <col min="10791" max="10792" width="3.875" style="3" customWidth="1"/>
    <col min="10793" max="10793" width="4.5" style="3" customWidth="1"/>
    <col min="10794" max="10794" width="3.125" style="3" customWidth="1"/>
    <col min="10795" max="10795" width="2.5" style="3" customWidth="1"/>
    <col min="10796" max="10796" width="5.375" style="3" customWidth="1"/>
    <col min="10797" max="10798" width="5" style="3" customWidth="1"/>
    <col min="10799" max="10800" width="3.125" style="3" customWidth="1"/>
    <col min="10801" max="10801" width="1.375" style="3" customWidth="1"/>
    <col min="10802" max="10802" width="22" style="3"/>
    <col min="10803" max="10803" width="1.375" style="3" customWidth="1"/>
    <col min="10804" max="11008" width="22" style="3"/>
    <col min="11009" max="11009" width="9.875" style="3" customWidth="1"/>
    <col min="11010" max="11010" width="1.5" style="3" customWidth="1"/>
    <col min="11011" max="11014" width="2.625" style="3" customWidth="1"/>
    <col min="11015" max="11029" width="2.875" style="3" customWidth="1"/>
    <col min="11030" max="11035" width="2.375" style="3" customWidth="1"/>
    <col min="11036" max="11037" width="2.125" style="3" customWidth="1"/>
    <col min="11038" max="11038" width="2.875" style="3" customWidth="1"/>
    <col min="11039" max="11043" width="2.125" style="3" customWidth="1"/>
    <col min="11044" max="11044" width="2.375" style="3" customWidth="1"/>
    <col min="11045" max="11046" width="2.125" style="3" customWidth="1"/>
    <col min="11047" max="11048" width="3.875" style="3" customWidth="1"/>
    <col min="11049" max="11049" width="4.5" style="3" customWidth="1"/>
    <col min="11050" max="11050" width="3.125" style="3" customWidth="1"/>
    <col min="11051" max="11051" width="2.5" style="3" customWidth="1"/>
    <col min="11052" max="11052" width="5.375" style="3" customWidth="1"/>
    <col min="11053" max="11054" width="5" style="3" customWidth="1"/>
    <col min="11055" max="11056" width="3.125" style="3" customWidth="1"/>
    <col min="11057" max="11057" width="1.375" style="3" customWidth="1"/>
    <col min="11058" max="11058" width="22" style="3"/>
    <col min="11059" max="11059" width="1.375" style="3" customWidth="1"/>
    <col min="11060" max="11264" width="22" style="3"/>
    <col min="11265" max="11265" width="9.875" style="3" customWidth="1"/>
    <col min="11266" max="11266" width="1.5" style="3" customWidth="1"/>
    <col min="11267" max="11270" width="2.625" style="3" customWidth="1"/>
    <col min="11271" max="11285" width="2.875" style="3" customWidth="1"/>
    <col min="11286" max="11291" width="2.375" style="3" customWidth="1"/>
    <col min="11292" max="11293" width="2.125" style="3" customWidth="1"/>
    <col min="11294" max="11294" width="2.875" style="3" customWidth="1"/>
    <col min="11295" max="11299" width="2.125" style="3" customWidth="1"/>
    <col min="11300" max="11300" width="2.375" style="3" customWidth="1"/>
    <col min="11301" max="11302" width="2.125" style="3" customWidth="1"/>
    <col min="11303" max="11304" width="3.875" style="3" customWidth="1"/>
    <col min="11305" max="11305" width="4.5" style="3" customWidth="1"/>
    <col min="11306" max="11306" width="3.125" style="3" customWidth="1"/>
    <col min="11307" max="11307" width="2.5" style="3" customWidth="1"/>
    <col min="11308" max="11308" width="5.375" style="3" customWidth="1"/>
    <col min="11309" max="11310" width="5" style="3" customWidth="1"/>
    <col min="11311" max="11312" width="3.125" style="3" customWidth="1"/>
    <col min="11313" max="11313" width="1.375" style="3" customWidth="1"/>
    <col min="11314" max="11314" width="22" style="3"/>
    <col min="11315" max="11315" width="1.375" style="3" customWidth="1"/>
    <col min="11316" max="11520" width="22" style="3"/>
    <col min="11521" max="11521" width="9.875" style="3" customWidth="1"/>
    <col min="11522" max="11522" width="1.5" style="3" customWidth="1"/>
    <col min="11523" max="11526" width="2.625" style="3" customWidth="1"/>
    <col min="11527" max="11541" width="2.875" style="3" customWidth="1"/>
    <col min="11542" max="11547" width="2.375" style="3" customWidth="1"/>
    <col min="11548" max="11549" width="2.125" style="3" customWidth="1"/>
    <col min="11550" max="11550" width="2.875" style="3" customWidth="1"/>
    <col min="11551" max="11555" width="2.125" style="3" customWidth="1"/>
    <col min="11556" max="11556" width="2.375" style="3" customWidth="1"/>
    <col min="11557" max="11558" width="2.125" style="3" customWidth="1"/>
    <col min="11559" max="11560" width="3.875" style="3" customWidth="1"/>
    <col min="11561" max="11561" width="4.5" style="3" customWidth="1"/>
    <col min="11562" max="11562" width="3.125" style="3" customWidth="1"/>
    <col min="11563" max="11563" width="2.5" style="3" customWidth="1"/>
    <col min="11564" max="11564" width="5.375" style="3" customWidth="1"/>
    <col min="11565" max="11566" width="5" style="3" customWidth="1"/>
    <col min="11567" max="11568" width="3.125" style="3" customWidth="1"/>
    <col min="11569" max="11569" width="1.375" style="3" customWidth="1"/>
    <col min="11570" max="11570" width="22" style="3"/>
    <col min="11571" max="11571" width="1.375" style="3" customWidth="1"/>
    <col min="11572" max="11776" width="22" style="3"/>
    <col min="11777" max="11777" width="9.875" style="3" customWidth="1"/>
    <col min="11778" max="11778" width="1.5" style="3" customWidth="1"/>
    <col min="11779" max="11782" width="2.625" style="3" customWidth="1"/>
    <col min="11783" max="11797" width="2.875" style="3" customWidth="1"/>
    <col min="11798" max="11803" width="2.375" style="3" customWidth="1"/>
    <col min="11804" max="11805" width="2.125" style="3" customWidth="1"/>
    <col min="11806" max="11806" width="2.875" style="3" customWidth="1"/>
    <col min="11807" max="11811" width="2.125" style="3" customWidth="1"/>
    <col min="11812" max="11812" width="2.375" style="3" customWidth="1"/>
    <col min="11813" max="11814" width="2.125" style="3" customWidth="1"/>
    <col min="11815" max="11816" width="3.875" style="3" customWidth="1"/>
    <col min="11817" max="11817" width="4.5" style="3" customWidth="1"/>
    <col min="11818" max="11818" width="3.125" style="3" customWidth="1"/>
    <col min="11819" max="11819" width="2.5" style="3" customWidth="1"/>
    <col min="11820" max="11820" width="5.375" style="3" customWidth="1"/>
    <col min="11821" max="11822" width="5" style="3" customWidth="1"/>
    <col min="11823" max="11824" width="3.125" style="3" customWidth="1"/>
    <col min="11825" max="11825" width="1.375" style="3" customWidth="1"/>
    <col min="11826" max="11826" width="22" style="3"/>
    <col min="11827" max="11827" width="1.375" style="3" customWidth="1"/>
    <col min="11828" max="12032" width="22" style="3"/>
    <col min="12033" max="12033" width="9.875" style="3" customWidth="1"/>
    <col min="12034" max="12034" width="1.5" style="3" customWidth="1"/>
    <col min="12035" max="12038" width="2.625" style="3" customWidth="1"/>
    <col min="12039" max="12053" width="2.875" style="3" customWidth="1"/>
    <col min="12054" max="12059" width="2.375" style="3" customWidth="1"/>
    <col min="12060" max="12061" width="2.125" style="3" customWidth="1"/>
    <col min="12062" max="12062" width="2.875" style="3" customWidth="1"/>
    <col min="12063" max="12067" width="2.125" style="3" customWidth="1"/>
    <col min="12068" max="12068" width="2.375" style="3" customWidth="1"/>
    <col min="12069" max="12070" width="2.125" style="3" customWidth="1"/>
    <col min="12071" max="12072" width="3.875" style="3" customWidth="1"/>
    <col min="12073" max="12073" width="4.5" style="3" customWidth="1"/>
    <col min="12074" max="12074" width="3.125" style="3" customWidth="1"/>
    <col min="12075" max="12075" width="2.5" style="3" customWidth="1"/>
    <col min="12076" max="12076" width="5.375" style="3" customWidth="1"/>
    <col min="12077" max="12078" width="5" style="3" customWidth="1"/>
    <col min="12079" max="12080" width="3.125" style="3" customWidth="1"/>
    <col min="12081" max="12081" width="1.375" style="3" customWidth="1"/>
    <col min="12082" max="12082" width="22" style="3"/>
    <col min="12083" max="12083" width="1.375" style="3" customWidth="1"/>
    <col min="12084" max="12288" width="22" style="3"/>
    <col min="12289" max="12289" width="9.875" style="3" customWidth="1"/>
    <col min="12290" max="12290" width="1.5" style="3" customWidth="1"/>
    <col min="12291" max="12294" width="2.625" style="3" customWidth="1"/>
    <col min="12295" max="12309" width="2.875" style="3" customWidth="1"/>
    <col min="12310" max="12315" width="2.375" style="3" customWidth="1"/>
    <col min="12316" max="12317" width="2.125" style="3" customWidth="1"/>
    <col min="12318" max="12318" width="2.875" style="3" customWidth="1"/>
    <col min="12319" max="12323" width="2.125" style="3" customWidth="1"/>
    <col min="12324" max="12324" width="2.375" style="3" customWidth="1"/>
    <col min="12325" max="12326" width="2.125" style="3" customWidth="1"/>
    <col min="12327" max="12328" width="3.875" style="3" customWidth="1"/>
    <col min="12329" max="12329" width="4.5" style="3" customWidth="1"/>
    <col min="12330" max="12330" width="3.125" style="3" customWidth="1"/>
    <col min="12331" max="12331" width="2.5" style="3" customWidth="1"/>
    <col min="12332" max="12332" width="5.375" style="3" customWidth="1"/>
    <col min="12333" max="12334" width="5" style="3" customWidth="1"/>
    <col min="12335" max="12336" width="3.125" style="3" customWidth="1"/>
    <col min="12337" max="12337" width="1.375" style="3" customWidth="1"/>
    <col min="12338" max="12338" width="22" style="3"/>
    <col min="12339" max="12339" width="1.375" style="3" customWidth="1"/>
    <col min="12340" max="12544" width="22" style="3"/>
    <col min="12545" max="12545" width="9.875" style="3" customWidth="1"/>
    <col min="12546" max="12546" width="1.5" style="3" customWidth="1"/>
    <col min="12547" max="12550" width="2.625" style="3" customWidth="1"/>
    <col min="12551" max="12565" width="2.875" style="3" customWidth="1"/>
    <col min="12566" max="12571" width="2.375" style="3" customWidth="1"/>
    <col min="12572" max="12573" width="2.125" style="3" customWidth="1"/>
    <col min="12574" max="12574" width="2.875" style="3" customWidth="1"/>
    <col min="12575" max="12579" width="2.125" style="3" customWidth="1"/>
    <col min="12580" max="12580" width="2.375" style="3" customWidth="1"/>
    <col min="12581" max="12582" width="2.125" style="3" customWidth="1"/>
    <col min="12583" max="12584" width="3.875" style="3" customWidth="1"/>
    <col min="12585" max="12585" width="4.5" style="3" customWidth="1"/>
    <col min="12586" max="12586" width="3.125" style="3" customWidth="1"/>
    <col min="12587" max="12587" width="2.5" style="3" customWidth="1"/>
    <col min="12588" max="12588" width="5.375" style="3" customWidth="1"/>
    <col min="12589" max="12590" width="5" style="3" customWidth="1"/>
    <col min="12591" max="12592" width="3.125" style="3" customWidth="1"/>
    <col min="12593" max="12593" width="1.375" style="3" customWidth="1"/>
    <col min="12594" max="12594" width="22" style="3"/>
    <col min="12595" max="12595" width="1.375" style="3" customWidth="1"/>
    <col min="12596" max="12800" width="22" style="3"/>
    <col min="12801" max="12801" width="9.875" style="3" customWidth="1"/>
    <col min="12802" max="12802" width="1.5" style="3" customWidth="1"/>
    <col min="12803" max="12806" width="2.625" style="3" customWidth="1"/>
    <col min="12807" max="12821" width="2.875" style="3" customWidth="1"/>
    <col min="12822" max="12827" width="2.375" style="3" customWidth="1"/>
    <col min="12828" max="12829" width="2.125" style="3" customWidth="1"/>
    <col min="12830" max="12830" width="2.875" style="3" customWidth="1"/>
    <col min="12831" max="12835" width="2.125" style="3" customWidth="1"/>
    <col min="12836" max="12836" width="2.375" style="3" customWidth="1"/>
    <col min="12837" max="12838" width="2.125" style="3" customWidth="1"/>
    <col min="12839" max="12840" width="3.875" style="3" customWidth="1"/>
    <col min="12841" max="12841" width="4.5" style="3" customWidth="1"/>
    <col min="12842" max="12842" width="3.125" style="3" customWidth="1"/>
    <col min="12843" max="12843" width="2.5" style="3" customWidth="1"/>
    <col min="12844" max="12844" width="5.375" style="3" customWidth="1"/>
    <col min="12845" max="12846" width="5" style="3" customWidth="1"/>
    <col min="12847" max="12848" width="3.125" style="3" customWidth="1"/>
    <col min="12849" max="12849" width="1.375" style="3" customWidth="1"/>
    <col min="12850" max="12850" width="22" style="3"/>
    <col min="12851" max="12851" width="1.375" style="3" customWidth="1"/>
    <col min="12852" max="13056" width="22" style="3"/>
    <col min="13057" max="13057" width="9.875" style="3" customWidth="1"/>
    <col min="13058" max="13058" width="1.5" style="3" customWidth="1"/>
    <col min="13059" max="13062" width="2.625" style="3" customWidth="1"/>
    <col min="13063" max="13077" width="2.875" style="3" customWidth="1"/>
    <col min="13078" max="13083" width="2.375" style="3" customWidth="1"/>
    <col min="13084" max="13085" width="2.125" style="3" customWidth="1"/>
    <col min="13086" max="13086" width="2.875" style="3" customWidth="1"/>
    <col min="13087" max="13091" width="2.125" style="3" customWidth="1"/>
    <col min="13092" max="13092" width="2.375" style="3" customWidth="1"/>
    <col min="13093" max="13094" width="2.125" style="3" customWidth="1"/>
    <col min="13095" max="13096" width="3.875" style="3" customWidth="1"/>
    <col min="13097" max="13097" width="4.5" style="3" customWidth="1"/>
    <col min="13098" max="13098" width="3.125" style="3" customWidth="1"/>
    <col min="13099" max="13099" width="2.5" style="3" customWidth="1"/>
    <col min="13100" max="13100" width="5.375" style="3" customWidth="1"/>
    <col min="13101" max="13102" width="5" style="3" customWidth="1"/>
    <col min="13103" max="13104" width="3.125" style="3" customWidth="1"/>
    <col min="13105" max="13105" width="1.375" style="3" customWidth="1"/>
    <col min="13106" max="13106" width="22" style="3"/>
    <col min="13107" max="13107" width="1.375" style="3" customWidth="1"/>
    <col min="13108" max="13312" width="22" style="3"/>
    <col min="13313" max="13313" width="9.875" style="3" customWidth="1"/>
    <col min="13314" max="13314" width="1.5" style="3" customWidth="1"/>
    <col min="13315" max="13318" width="2.625" style="3" customWidth="1"/>
    <col min="13319" max="13333" width="2.875" style="3" customWidth="1"/>
    <col min="13334" max="13339" width="2.375" style="3" customWidth="1"/>
    <col min="13340" max="13341" width="2.125" style="3" customWidth="1"/>
    <col min="13342" max="13342" width="2.875" style="3" customWidth="1"/>
    <col min="13343" max="13347" width="2.125" style="3" customWidth="1"/>
    <col min="13348" max="13348" width="2.375" style="3" customWidth="1"/>
    <col min="13349" max="13350" width="2.125" style="3" customWidth="1"/>
    <col min="13351" max="13352" width="3.875" style="3" customWidth="1"/>
    <col min="13353" max="13353" width="4.5" style="3" customWidth="1"/>
    <col min="13354" max="13354" width="3.125" style="3" customWidth="1"/>
    <col min="13355" max="13355" width="2.5" style="3" customWidth="1"/>
    <col min="13356" max="13356" width="5.375" style="3" customWidth="1"/>
    <col min="13357" max="13358" width="5" style="3" customWidth="1"/>
    <col min="13359" max="13360" width="3.125" style="3" customWidth="1"/>
    <col min="13361" max="13361" width="1.375" style="3" customWidth="1"/>
    <col min="13362" max="13362" width="22" style="3"/>
    <col min="13363" max="13363" width="1.375" style="3" customWidth="1"/>
    <col min="13364" max="13568" width="22" style="3"/>
    <col min="13569" max="13569" width="9.875" style="3" customWidth="1"/>
    <col min="13570" max="13570" width="1.5" style="3" customWidth="1"/>
    <col min="13571" max="13574" width="2.625" style="3" customWidth="1"/>
    <col min="13575" max="13589" width="2.875" style="3" customWidth="1"/>
    <col min="13590" max="13595" width="2.375" style="3" customWidth="1"/>
    <col min="13596" max="13597" width="2.125" style="3" customWidth="1"/>
    <col min="13598" max="13598" width="2.875" style="3" customWidth="1"/>
    <col min="13599" max="13603" width="2.125" style="3" customWidth="1"/>
    <col min="13604" max="13604" width="2.375" style="3" customWidth="1"/>
    <col min="13605" max="13606" width="2.125" style="3" customWidth="1"/>
    <col min="13607" max="13608" width="3.875" style="3" customWidth="1"/>
    <col min="13609" max="13609" width="4.5" style="3" customWidth="1"/>
    <col min="13610" max="13610" width="3.125" style="3" customWidth="1"/>
    <col min="13611" max="13611" width="2.5" style="3" customWidth="1"/>
    <col min="13612" max="13612" width="5.375" style="3" customWidth="1"/>
    <col min="13613" max="13614" width="5" style="3" customWidth="1"/>
    <col min="13615" max="13616" width="3.125" style="3" customWidth="1"/>
    <col min="13617" max="13617" width="1.375" style="3" customWidth="1"/>
    <col min="13618" max="13618" width="22" style="3"/>
    <col min="13619" max="13619" width="1.375" style="3" customWidth="1"/>
    <col min="13620" max="13824" width="22" style="3"/>
    <col min="13825" max="13825" width="9.875" style="3" customWidth="1"/>
    <col min="13826" max="13826" width="1.5" style="3" customWidth="1"/>
    <col min="13827" max="13830" width="2.625" style="3" customWidth="1"/>
    <col min="13831" max="13845" width="2.875" style="3" customWidth="1"/>
    <col min="13846" max="13851" width="2.375" style="3" customWidth="1"/>
    <col min="13852" max="13853" width="2.125" style="3" customWidth="1"/>
    <col min="13854" max="13854" width="2.875" style="3" customWidth="1"/>
    <col min="13855" max="13859" width="2.125" style="3" customWidth="1"/>
    <col min="13860" max="13860" width="2.375" style="3" customWidth="1"/>
    <col min="13861" max="13862" width="2.125" style="3" customWidth="1"/>
    <col min="13863" max="13864" width="3.875" style="3" customWidth="1"/>
    <col min="13865" max="13865" width="4.5" style="3" customWidth="1"/>
    <col min="13866" max="13866" width="3.125" style="3" customWidth="1"/>
    <col min="13867" max="13867" width="2.5" style="3" customWidth="1"/>
    <col min="13868" max="13868" width="5.375" style="3" customWidth="1"/>
    <col min="13869" max="13870" width="5" style="3" customWidth="1"/>
    <col min="13871" max="13872" width="3.125" style="3" customWidth="1"/>
    <col min="13873" max="13873" width="1.375" style="3" customWidth="1"/>
    <col min="13874" max="13874" width="22" style="3"/>
    <col min="13875" max="13875" width="1.375" style="3" customWidth="1"/>
    <col min="13876" max="14080" width="22" style="3"/>
    <col min="14081" max="14081" width="9.875" style="3" customWidth="1"/>
    <col min="14082" max="14082" width="1.5" style="3" customWidth="1"/>
    <col min="14083" max="14086" width="2.625" style="3" customWidth="1"/>
    <col min="14087" max="14101" width="2.875" style="3" customWidth="1"/>
    <col min="14102" max="14107" width="2.375" style="3" customWidth="1"/>
    <col min="14108" max="14109" width="2.125" style="3" customWidth="1"/>
    <col min="14110" max="14110" width="2.875" style="3" customWidth="1"/>
    <col min="14111" max="14115" width="2.125" style="3" customWidth="1"/>
    <col min="14116" max="14116" width="2.375" style="3" customWidth="1"/>
    <col min="14117" max="14118" width="2.125" style="3" customWidth="1"/>
    <col min="14119" max="14120" width="3.875" style="3" customWidth="1"/>
    <col min="14121" max="14121" width="4.5" style="3" customWidth="1"/>
    <col min="14122" max="14122" width="3.125" style="3" customWidth="1"/>
    <col min="14123" max="14123" width="2.5" style="3" customWidth="1"/>
    <col min="14124" max="14124" width="5.375" style="3" customWidth="1"/>
    <col min="14125" max="14126" width="5" style="3" customWidth="1"/>
    <col min="14127" max="14128" width="3.125" style="3" customWidth="1"/>
    <col min="14129" max="14129" width="1.375" style="3" customWidth="1"/>
    <col min="14130" max="14130" width="22" style="3"/>
    <col min="14131" max="14131" width="1.375" style="3" customWidth="1"/>
    <col min="14132" max="14336" width="22" style="3"/>
    <col min="14337" max="14337" width="9.875" style="3" customWidth="1"/>
    <col min="14338" max="14338" width="1.5" style="3" customWidth="1"/>
    <col min="14339" max="14342" width="2.625" style="3" customWidth="1"/>
    <col min="14343" max="14357" width="2.875" style="3" customWidth="1"/>
    <col min="14358" max="14363" width="2.375" style="3" customWidth="1"/>
    <col min="14364" max="14365" width="2.125" style="3" customWidth="1"/>
    <col min="14366" max="14366" width="2.875" style="3" customWidth="1"/>
    <col min="14367" max="14371" width="2.125" style="3" customWidth="1"/>
    <col min="14372" max="14372" width="2.375" style="3" customWidth="1"/>
    <col min="14373" max="14374" width="2.125" style="3" customWidth="1"/>
    <col min="14375" max="14376" width="3.875" style="3" customWidth="1"/>
    <col min="14377" max="14377" width="4.5" style="3" customWidth="1"/>
    <col min="14378" max="14378" width="3.125" style="3" customWidth="1"/>
    <col min="14379" max="14379" width="2.5" style="3" customWidth="1"/>
    <col min="14380" max="14380" width="5.375" style="3" customWidth="1"/>
    <col min="14381" max="14382" width="5" style="3" customWidth="1"/>
    <col min="14383" max="14384" width="3.125" style="3" customWidth="1"/>
    <col min="14385" max="14385" width="1.375" style="3" customWidth="1"/>
    <col min="14386" max="14386" width="22" style="3"/>
    <col min="14387" max="14387" width="1.375" style="3" customWidth="1"/>
    <col min="14388" max="14592" width="22" style="3"/>
    <col min="14593" max="14593" width="9.875" style="3" customWidth="1"/>
    <col min="14594" max="14594" width="1.5" style="3" customWidth="1"/>
    <col min="14595" max="14598" width="2.625" style="3" customWidth="1"/>
    <col min="14599" max="14613" width="2.875" style="3" customWidth="1"/>
    <col min="14614" max="14619" width="2.375" style="3" customWidth="1"/>
    <col min="14620" max="14621" width="2.125" style="3" customWidth="1"/>
    <col min="14622" max="14622" width="2.875" style="3" customWidth="1"/>
    <col min="14623" max="14627" width="2.125" style="3" customWidth="1"/>
    <col min="14628" max="14628" width="2.375" style="3" customWidth="1"/>
    <col min="14629" max="14630" width="2.125" style="3" customWidth="1"/>
    <col min="14631" max="14632" width="3.875" style="3" customWidth="1"/>
    <col min="14633" max="14633" width="4.5" style="3" customWidth="1"/>
    <col min="14634" max="14634" width="3.125" style="3" customWidth="1"/>
    <col min="14635" max="14635" width="2.5" style="3" customWidth="1"/>
    <col min="14636" max="14636" width="5.375" style="3" customWidth="1"/>
    <col min="14637" max="14638" width="5" style="3" customWidth="1"/>
    <col min="14639" max="14640" width="3.125" style="3" customWidth="1"/>
    <col min="14641" max="14641" width="1.375" style="3" customWidth="1"/>
    <col min="14642" max="14642" width="22" style="3"/>
    <col min="14643" max="14643" width="1.375" style="3" customWidth="1"/>
    <col min="14644" max="14848" width="22" style="3"/>
    <col min="14849" max="14849" width="9.875" style="3" customWidth="1"/>
    <col min="14850" max="14850" width="1.5" style="3" customWidth="1"/>
    <col min="14851" max="14854" width="2.625" style="3" customWidth="1"/>
    <col min="14855" max="14869" width="2.875" style="3" customWidth="1"/>
    <col min="14870" max="14875" width="2.375" style="3" customWidth="1"/>
    <col min="14876" max="14877" width="2.125" style="3" customWidth="1"/>
    <col min="14878" max="14878" width="2.875" style="3" customWidth="1"/>
    <col min="14879" max="14883" width="2.125" style="3" customWidth="1"/>
    <col min="14884" max="14884" width="2.375" style="3" customWidth="1"/>
    <col min="14885" max="14886" width="2.125" style="3" customWidth="1"/>
    <col min="14887" max="14888" width="3.875" style="3" customWidth="1"/>
    <col min="14889" max="14889" width="4.5" style="3" customWidth="1"/>
    <col min="14890" max="14890" width="3.125" style="3" customWidth="1"/>
    <col min="14891" max="14891" width="2.5" style="3" customWidth="1"/>
    <col min="14892" max="14892" width="5.375" style="3" customWidth="1"/>
    <col min="14893" max="14894" width="5" style="3" customWidth="1"/>
    <col min="14895" max="14896" width="3.125" style="3" customWidth="1"/>
    <col min="14897" max="14897" width="1.375" style="3" customWidth="1"/>
    <col min="14898" max="14898" width="22" style="3"/>
    <col min="14899" max="14899" width="1.375" style="3" customWidth="1"/>
    <col min="14900" max="15104" width="22" style="3"/>
    <col min="15105" max="15105" width="9.875" style="3" customWidth="1"/>
    <col min="15106" max="15106" width="1.5" style="3" customWidth="1"/>
    <col min="15107" max="15110" width="2.625" style="3" customWidth="1"/>
    <col min="15111" max="15125" width="2.875" style="3" customWidth="1"/>
    <col min="15126" max="15131" width="2.375" style="3" customWidth="1"/>
    <col min="15132" max="15133" width="2.125" style="3" customWidth="1"/>
    <col min="15134" max="15134" width="2.875" style="3" customWidth="1"/>
    <col min="15135" max="15139" width="2.125" style="3" customWidth="1"/>
    <col min="15140" max="15140" width="2.375" style="3" customWidth="1"/>
    <col min="15141" max="15142" width="2.125" style="3" customWidth="1"/>
    <col min="15143" max="15144" width="3.875" style="3" customWidth="1"/>
    <col min="15145" max="15145" width="4.5" style="3" customWidth="1"/>
    <col min="15146" max="15146" width="3.125" style="3" customWidth="1"/>
    <col min="15147" max="15147" width="2.5" style="3" customWidth="1"/>
    <col min="15148" max="15148" width="5.375" style="3" customWidth="1"/>
    <col min="15149" max="15150" width="5" style="3" customWidth="1"/>
    <col min="15151" max="15152" width="3.125" style="3" customWidth="1"/>
    <col min="15153" max="15153" width="1.375" style="3" customWidth="1"/>
    <col min="15154" max="15154" width="22" style="3"/>
    <col min="15155" max="15155" width="1.375" style="3" customWidth="1"/>
    <col min="15156" max="15360" width="22" style="3"/>
    <col min="15361" max="15361" width="9.875" style="3" customWidth="1"/>
    <col min="15362" max="15362" width="1.5" style="3" customWidth="1"/>
    <col min="15363" max="15366" width="2.625" style="3" customWidth="1"/>
    <col min="15367" max="15381" width="2.875" style="3" customWidth="1"/>
    <col min="15382" max="15387" width="2.375" style="3" customWidth="1"/>
    <col min="15388" max="15389" width="2.125" style="3" customWidth="1"/>
    <col min="15390" max="15390" width="2.875" style="3" customWidth="1"/>
    <col min="15391" max="15395" width="2.125" style="3" customWidth="1"/>
    <col min="15396" max="15396" width="2.375" style="3" customWidth="1"/>
    <col min="15397" max="15398" width="2.125" style="3" customWidth="1"/>
    <col min="15399" max="15400" width="3.875" style="3" customWidth="1"/>
    <col min="15401" max="15401" width="4.5" style="3" customWidth="1"/>
    <col min="15402" max="15402" width="3.125" style="3" customWidth="1"/>
    <col min="15403" max="15403" width="2.5" style="3" customWidth="1"/>
    <col min="15404" max="15404" width="5.375" style="3" customWidth="1"/>
    <col min="15405" max="15406" width="5" style="3" customWidth="1"/>
    <col min="15407" max="15408" width="3.125" style="3" customWidth="1"/>
    <col min="15409" max="15409" width="1.375" style="3" customWidth="1"/>
    <col min="15410" max="15410" width="22" style="3"/>
    <col min="15411" max="15411" width="1.375" style="3" customWidth="1"/>
    <col min="15412" max="15616" width="22" style="3"/>
    <col min="15617" max="15617" width="9.875" style="3" customWidth="1"/>
    <col min="15618" max="15618" width="1.5" style="3" customWidth="1"/>
    <col min="15619" max="15622" width="2.625" style="3" customWidth="1"/>
    <col min="15623" max="15637" width="2.875" style="3" customWidth="1"/>
    <col min="15638" max="15643" width="2.375" style="3" customWidth="1"/>
    <col min="15644" max="15645" width="2.125" style="3" customWidth="1"/>
    <col min="15646" max="15646" width="2.875" style="3" customWidth="1"/>
    <col min="15647" max="15651" width="2.125" style="3" customWidth="1"/>
    <col min="15652" max="15652" width="2.375" style="3" customWidth="1"/>
    <col min="15653" max="15654" width="2.125" style="3" customWidth="1"/>
    <col min="15655" max="15656" width="3.875" style="3" customWidth="1"/>
    <col min="15657" max="15657" width="4.5" style="3" customWidth="1"/>
    <col min="15658" max="15658" width="3.125" style="3" customWidth="1"/>
    <col min="15659" max="15659" width="2.5" style="3" customWidth="1"/>
    <col min="15660" max="15660" width="5.375" style="3" customWidth="1"/>
    <col min="15661" max="15662" width="5" style="3" customWidth="1"/>
    <col min="15663" max="15664" width="3.125" style="3" customWidth="1"/>
    <col min="15665" max="15665" width="1.375" style="3" customWidth="1"/>
    <col min="15666" max="15666" width="22" style="3"/>
    <col min="15667" max="15667" width="1.375" style="3" customWidth="1"/>
    <col min="15668" max="15872" width="22" style="3"/>
    <col min="15873" max="15873" width="9.875" style="3" customWidth="1"/>
    <col min="15874" max="15874" width="1.5" style="3" customWidth="1"/>
    <col min="15875" max="15878" width="2.625" style="3" customWidth="1"/>
    <col min="15879" max="15893" width="2.875" style="3" customWidth="1"/>
    <col min="15894" max="15899" width="2.375" style="3" customWidth="1"/>
    <col min="15900" max="15901" width="2.125" style="3" customWidth="1"/>
    <col min="15902" max="15902" width="2.875" style="3" customWidth="1"/>
    <col min="15903" max="15907" width="2.125" style="3" customWidth="1"/>
    <col min="15908" max="15908" width="2.375" style="3" customWidth="1"/>
    <col min="15909" max="15910" width="2.125" style="3" customWidth="1"/>
    <col min="15911" max="15912" width="3.875" style="3" customWidth="1"/>
    <col min="15913" max="15913" width="4.5" style="3" customWidth="1"/>
    <col min="15914" max="15914" width="3.125" style="3" customWidth="1"/>
    <col min="15915" max="15915" width="2.5" style="3" customWidth="1"/>
    <col min="15916" max="15916" width="5.375" style="3" customWidth="1"/>
    <col min="15917" max="15918" width="5" style="3" customWidth="1"/>
    <col min="15919" max="15920" width="3.125" style="3" customWidth="1"/>
    <col min="15921" max="15921" width="1.375" style="3" customWidth="1"/>
    <col min="15922" max="15922" width="22" style="3"/>
    <col min="15923" max="15923" width="1.375" style="3" customWidth="1"/>
    <col min="15924" max="16128" width="22" style="3"/>
    <col min="16129" max="16129" width="9.875" style="3" customWidth="1"/>
    <col min="16130" max="16130" width="1.5" style="3" customWidth="1"/>
    <col min="16131" max="16134" width="2.625" style="3" customWidth="1"/>
    <col min="16135" max="16149" width="2.875" style="3" customWidth="1"/>
    <col min="16150" max="16155" width="2.375" style="3" customWidth="1"/>
    <col min="16156" max="16157" width="2.125" style="3" customWidth="1"/>
    <col min="16158" max="16158" width="2.875" style="3" customWidth="1"/>
    <col min="16159" max="16163" width="2.125" style="3" customWidth="1"/>
    <col min="16164" max="16164" width="2.375" style="3" customWidth="1"/>
    <col min="16165" max="16166" width="2.125" style="3" customWidth="1"/>
    <col min="16167" max="16168" width="3.875" style="3" customWidth="1"/>
    <col min="16169" max="16169" width="4.5" style="3" customWidth="1"/>
    <col min="16170" max="16170" width="3.125" style="3" customWidth="1"/>
    <col min="16171" max="16171" width="2.5" style="3" customWidth="1"/>
    <col min="16172" max="16172" width="5.375" style="3" customWidth="1"/>
    <col min="16173" max="16174" width="5" style="3" customWidth="1"/>
    <col min="16175" max="16176" width="3.125" style="3" customWidth="1"/>
    <col min="16177" max="16177" width="1.375" style="3" customWidth="1"/>
    <col min="16178" max="16178" width="22" style="3"/>
    <col min="16179" max="16179" width="1.375" style="3" customWidth="1"/>
    <col min="16180" max="16384" width="22" style="3"/>
  </cols>
  <sheetData>
    <row r="1" spans="1:54" ht="12.2" customHeight="1" thickBot="1">
      <c r="A1" s="28"/>
      <c r="AV1" s="2" t="s">
        <v>20</v>
      </c>
    </row>
    <row r="2" spans="1:54" s="33" customFormat="1" ht="13.7" customHeight="1" thickTop="1">
      <c r="A2" s="453" t="s">
        <v>21</v>
      </c>
      <c r="B2" s="30"/>
      <c r="C2" s="456" t="s">
        <v>22</v>
      </c>
      <c r="D2" s="456"/>
      <c r="E2" s="456"/>
      <c r="F2" s="456"/>
      <c r="G2" s="456" t="s">
        <v>23</v>
      </c>
      <c r="H2" s="456"/>
      <c r="I2" s="456"/>
      <c r="J2" s="456"/>
      <c r="K2" s="456"/>
      <c r="L2" s="456"/>
      <c r="M2" s="456"/>
      <c r="N2" s="456"/>
      <c r="O2" s="456"/>
      <c r="P2" s="456"/>
      <c r="Q2" s="456"/>
      <c r="R2" s="456"/>
      <c r="S2" s="456"/>
      <c r="T2" s="456"/>
      <c r="U2" s="456"/>
      <c r="V2" s="457" t="s">
        <v>24</v>
      </c>
      <c r="W2" s="457"/>
      <c r="X2" s="463" t="s">
        <v>25</v>
      </c>
      <c r="Y2" s="464"/>
      <c r="Z2" s="464"/>
      <c r="AA2" s="464"/>
      <c r="AB2" s="464"/>
      <c r="AC2" s="464"/>
      <c r="AD2" s="464"/>
      <c r="AE2" s="464"/>
      <c r="AF2" s="464"/>
      <c r="AG2" s="464"/>
      <c r="AH2" s="464"/>
      <c r="AI2" s="464"/>
      <c r="AJ2" s="464"/>
      <c r="AK2" s="464"/>
      <c r="AL2" s="464"/>
      <c r="AM2" s="464"/>
      <c r="AN2" s="464"/>
      <c r="AO2" s="464"/>
      <c r="AP2" s="464"/>
      <c r="AQ2" s="465"/>
      <c r="AR2" s="475" t="s">
        <v>26</v>
      </c>
      <c r="AS2" s="484" t="s">
        <v>27</v>
      </c>
      <c r="AT2" s="485"/>
      <c r="AU2" s="457" t="s">
        <v>28</v>
      </c>
      <c r="AV2" s="472" t="s">
        <v>29</v>
      </c>
    </row>
    <row r="3" spans="1:54" s="33" customFormat="1" ht="3.75" customHeight="1">
      <c r="A3" s="454"/>
      <c r="B3" s="34"/>
      <c r="C3" s="35"/>
      <c r="D3" s="35"/>
      <c r="E3" s="474"/>
      <c r="F3" s="474"/>
      <c r="G3" s="474"/>
      <c r="H3" s="474"/>
      <c r="I3" s="474"/>
      <c r="J3" s="474"/>
      <c r="K3" s="474"/>
      <c r="L3" s="474"/>
      <c r="M3" s="474"/>
      <c r="N3" s="474"/>
      <c r="O3" s="474"/>
      <c r="P3" s="474"/>
      <c r="Q3" s="474"/>
      <c r="R3" s="474"/>
      <c r="S3" s="474"/>
      <c r="T3" s="474"/>
      <c r="U3" s="474"/>
      <c r="V3" s="458"/>
      <c r="W3" s="458"/>
      <c r="X3" s="466" t="s">
        <v>30</v>
      </c>
      <c r="Y3" s="466"/>
      <c r="Z3" s="466" t="s">
        <v>31</v>
      </c>
      <c r="AA3" s="467"/>
      <c r="AB3" s="36"/>
      <c r="AC3" s="36"/>
      <c r="AD3" s="37"/>
      <c r="AE3" s="37"/>
      <c r="AF3" s="37"/>
      <c r="AG3" s="37"/>
      <c r="AH3" s="37"/>
      <c r="AI3" s="37"/>
      <c r="AJ3" s="37"/>
      <c r="AK3" s="37"/>
      <c r="AL3" s="37"/>
      <c r="AM3" s="37"/>
      <c r="AN3" s="37"/>
      <c r="AO3" s="37"/>
      <c r="AP3" s="37"/>
      <c r="AQ3" s="38"/>
      <c r="AR3" s="476"/>
      <c r="AS3" s="486"/>
      <c r="AT3" s="487"/>
      <c r="AU3" s="471"/>
      <c r="AV3" s="473"/>
      <c r="AW3" s="40"/>
      <c r="AY3" s="40"/>
    </row>
    <row r="4" spans="1:54" s="33" customFormat="1" ht="15.75" customHeight="1">
      <c r="A4" s="454"/>
      <c r="B4" s="34"/>
      <c r="C4" s="460" t="s">
        <v>32</v>
      </c>
      <c r="D4" s="460" t="s">
        <v>33</v>
      </c>
      <c r="E4" s="470" t="s">
        <v>34</v>
      </c>
      <c r="F4" s="470"/>
      <c r="G4" s="460" t="s">
        <v>35</v>
      </c>
      <c r="H4" s="460"/>
      <c r="I4" s="460"/>
      <c r="J4" s="460" t="s">
        <v>36</v>
      </c>
      <c r="K4" s="460"/>
      <c r="L4" s="460"/>
      <c r="M4" s="460" t="s">
        <v>37</v>
      </c>
      <c r="N4" s="460"/>
      <c r="O4" s="460"/>
      <c r="P4" s="460" t="s">
        <v>38</v>
      </c>
      <c r="Q4" s="460"/>
      <c r="R4" s="460"/>
      <c r="S4" s="460" t="s">
        <v>39</v>
      </c>
      <c r="T4" s="460"/>
      <c r="U4" s="460"/>
      <c r="V4" s="459"/>
      <c r="W4" s="459"/>
      <c r="X4" s="468"/>
      <c r="Y4" s="468"/>
      <c r="Z4" s="468"/>
      <c r="AA4" s="469"/>
      <c r="AB4" s="460" t="s">
        <v>40</v>
      </c>
      <c r="AC4" s="460" t="s">
        <v>41</v>
      </c>
      <c r="AD4" s="460" t="s">
        <v>42</v>
      </c>
      <c r="AE4" s="460" t="s">
        <v>43</v>
      </c>
      <c r="AF4" s="460" t="s">
        <v>44</v>
      </c>
      <c r="AG4" s="460" t="s">
        <v>45</v>
      </c>
      <c r="AH4" s="460" t="s">
        <v>46</v>
      </c>
      <c r="AI4" s="460" t="s">
        <v>47</v>
      </c>
      <c r="AJ4" s="460" t="s">
        <v>48</v>
      </c>
      <c r="AK4" s="460" t="s">
        <v>49</v>
      </c>
      <c r="AL4" s="460" t="s">
        <v>50</v>
      </c>
      <c r="AM4" s="460" t="s">
        <v>51</v>
      </c>
      <c r="AN4" s="460" t="s">
        <v>52</v>
      </c>
      <c r="AO4" s="460" t="s">
        <v>53</v>
      </c>
      <c r="AP4" s="460" t="s">
        <v>54</v>
      </c>
      <c r="AQ4" s="481" t="s">
        <v>55</v>
      </c>
      <c r="AR4" s="476"/>
      <c r="AS4" s="488"/>
      <c r="AT4" s="489"/>
      <c r="AU4" s="471"/>
      <c r="AV4" s="473"/>
      <c r="AW4" s="40"/>
      <c r="AX4" s="40"/>
      <c r="AY4" s="40"/>
      <c r="AZ4" s="40"/>
      <c r="BA4" s="40"/>
      <c r="BB4" s="40"/>
    </row>
    <row r="5" spans="1:54" s="33" customFormat="1" ht="14.25" customHeight="1">
      <c r="A5" s="454"/>
      <c r="B5" s="34"/>
      <c r="C5" s="460"/>
      <c r="D5" s="460"/>
      <c r="E5" s="470"/>
      <c r="F5" s="470"/>
      <c r="G5" s="460"/>
      <c r="H5" s="460"/>
      <c r="I5" s="460"/>
      <c r="J5" s="460"/>
      <c r="K5" s="460"/>
      <c r="L5" s="460"/>
      <c r="M5" s="460"/>
      <c r="N5" s="460"/>
      <c r="O5" s="460"/>
      <c r="P5" s="460"/>
      <c r="Q5" s="460"/>
      <c r="R5" s="460"/>
      <c r="S5" s="460"/>
      <c r="T5" s="460"/>
      <c r="U5" s="460"/>
      <c r="V5" s="482" t="s">
        <v>56</v>
      </c>
      <c r="W5" s="482" t="s">
        <v>19</v>
      </c>
      <c r="X5" s="477" t="s">
        <v>57</v>
      </c>
      <c r="Y5" s="482" t="s">
        <v>58</v>
      </c>
      <c r="Z5" s="477" t="s">
        <v>57</v>
      </c>
      <c r="AA5" s="461" t="s">
        <v>58</v>
      </c>
      <c r="AB5" s="460"/>
      <c r="AC5" s="460"/>
      <c r="AD5" s="460"/>
      <c r="AE5" s="460"/>
      <c r="AF5" s="460"/>
      <c r="AG5" s="460"/>
      <c r="AH5" s="460"/>
      <c r="AI5" s="460"/>
      <c r="AJ5" s="460"/>
      <c r="AK5" s="460"/>
      <c r="AL5" s="460"/>
      <c r="AM5" s="460"/>
      <c r="AN5" s="460"/>
      <c r="AO5" s="460"/>
      <c r="AP5" s="460"/>
      <c r="AQ5" s="481"/>
      <c r="AR5" s="476"/>
      <c r="AS5" s="479" t="s">
        <v>59</v>
      </c>
      <c r="AT5" s="479" t="s">
        <v>60</v>
      </c>
      <c r="AU5" s="471"/>
      <c r="AV5" s="473"/>
      <c r="BB5" s="40"/>
    </row>
    <row r="6" spans="1:54" s="33" customFormat="1" ht="32.25" customHeight="1">
      <c r="A6" s="454"/>
      <c r="B6" s="34"/>
      <c r="C6" s="460"/>
      <c r="D6" s="460"/>
      <c r="E6" s="41" t="s">
        <v>61</v>
      </c>
      <c r="F6" s="41" t="s">
        <v>62</v>
      </c>
      <c r="G6" s="460"/>
      <c r="H6" s="460"/>
      <c r="I6" s="460"/>
      <c r="J6" s="460"/>
      <c r="K6" s="460"/>
      <c r="L6" s="460"/>
      <c r="M6" s="460"/>
      <c r="N6" s="460"/>
      <c r="O6" s="460"/>
      <c r="P6" s="460"/>
      <c r="Q6" s="460"/>
      <c r="R6" s="460"/>
      <c r="S6" s="460"/>
      <c r="T6" s="460"/>
      <c r="U6" s="460"/>
      <c r="V6" s="483"/>
      <c r="W6" s="483"/>
      <c r="X6" s="478"/>
      <c r="Y6" s="483"/>
      <c r="Z6" s="478"/>
      <c r="AA6" s="462"/>
      <c r="AB6" s="460"/>
      <c r="AC6" s="460"/>
      <c r="AD6" s="460"/>
      <c r="AE6" s="460"/>
      <c r="AF6" s="460"/>
      <c r="AG6" s="460"/>
      <c r="AH6" s="460"/>
      <c r="AI6" s="460"/>
      <c r="AJ6" s="460"/>
      <c r="AK6" s="460"/>
      <c r="AL6" s="460"/>
      <c r="AM6" s="460"/>
      <c r="AN6" s="460"/>
      <c r="AO6" s="460"/>
      <c r="AP6" s="460"/>
      <c r="AQ6" s="481"/>
      <c r="AR6" s="476"/>
      <c r="AS6" s="479"/>
      <c r="AT6" s="479"/>
      <c r="AU6" s="471"/>
      <c r="AV6" s="473"/>
      <c r="BB6" s="40"/>
    </row>
    <row r="7" spans="1:54" s="33" customFormat="1" ht="3.2" customHeight="1">
      <c r="A7" s="455"/>
      <c r="B7" s="42"/>
      <c r="C7" s="43"/>
      <c r="D7" s="43"/>
      <c r="E7" s="44"/>
      <c r="F7" s="44"/>
      <c r="G7" s="480"/>
      <c r="H7" s="480"/>
      <c r="I7" s="480"/>
      <c r="J7" s="480"/>
      <c r="K7" s="480"/>
      <c r="L7" s="480"/>
      <c r="M7" s="480"/>
      <c r="N7" s="480"/>
      <c r="O7" s="480"/>
      <c r="P7" s="480"/>
      <c r="Q7" s="480"/>
      <c r="R7" s="480"/>
      <c r="S7" s="480"/>
      <c r="T7" s="480"/>
      <c r="U7" s="480"/>
      <c r="V7" s="44"/>
      <c r="W7" s="44"/>
      <c r="X7" s="44"/>
      <c r="Y7" s="44"/>
      <c r="Z7" s="44"/>
      <c r="AA7" s="45"/>
      <c r="AB7" s="46"/>
      <c r="AC7" s="46"/>
      <c r="AD7" s="47"/>
      <c r="AE7" s="47"/>
      <c r="AF7" s="47"/>
      <c r="AG7" s="47"/>
      <c r="AH7" s="47"/>
      <c r="AI7" s="47"/>
      <c r="AJ7" s="47"/>
      <c r="AK7" s="47"/>
      <c r="AL7" s="47"/>
      <c r="AM7" s="47"/>
      <c r="AN7" s="47"/>
      <c r="AO7" s="47"/>
      <c r="AP7" s="47"/>
      <c r="AQ7" s="47"/>
      <c r="AR7" s="47"/>
      <c r="AS7" s="48"/>
      <c r="AT7" s="47"/>
      <c r="AU7" s="47"/>
      <c r="AV7" s="49"/>
    </row>
    <row r="8" spans="1:54" s="58" customFormat="1" ht="21">
      <c r="A8" s="50"/>
      <c r="B8" s="51"/>
      <c r="C8" s="52" t="s">
        <v>63</v>
      </c>
      <c r="D8" s="53" t="s">
        <v>63</v>
      </c>
      <c r="E8" s="53" t="s">
        <v>63</v>
      </c>
      <c r="F8" s="53" t="s">
        <v>63</v>
      </c>
      <c r="G8" s="53" t="s">
        <v>64</v>
      </c>
      <c r="H8" s="54" t="s">
        <v>65</v>
      </c>
      <c r="I8" s="54" t="s">
        <v>63</v>
      </c>
      <c r="J8" s="54" t="s">
        <v>64</v>
      </c>
      <c r="K8" s="54" t="s">
        <v>65</v>
      </c>
      <c r="L8" s="54" t="s">
        <v>63</v>
      </c>
      <c r="M8" s="54" t="s">
        <v>64</v>
      </c>
      <c r="N8" s="54" t="s">
        <v>65</v>
      </c>
      <c r="O8" s="54" t="s">
        <v>63</v>
      </c>
      <c r="P8" s="54" t="s">
        <v>64</v>
      </c>
      <c r="Q8" s="54" t="s">
        <v>65</v>
      </c>
      <c r="R8" s="54" t="s">
        <v>63</v>
      </c>
      <c r="S8" s="54" t="s">
        <v>64</v>
      </c>
      <c r="T8" s="54" t="s">
        <v>65</v>
      </c>
      <c r="U8" s="54" t="s">
        <v>63</v>
      </c>
      <c r="V8" s="54" t="s">
        <v>64</v>
      </c>
      <c r="W8" s="54" t="s">
        <v>64</v>
      </c>
      <c r="X8" s="55" t="s">
        <v>66</v>
      </c>
      <c r="Y8" s="55" t="s">
        <v>66</v>
      </c>
      <c r="Z8" s="55" t="s">
        <v>66</v>
      </c>
      <c r="AA8" s="55" t="s">
        <v>66</v>
      </c>
      <c r="AB8" s="54" t="s">
        <v>67</v>
      </c>
      <c r="AC8" s="54" t="s">
        <v>67</v>
      </c>
      <c r="AD8" s="54" t="s">
        <v>67</v>
      </c>
      <c r="AE8" s="54" t="s">
        <v>67</v>
      </c>
      <c r="AF8" s="54" t="s">
        <v>67</v>
      </c>
      <c r="AG8" s="54" t="s">
        <v>67</v>
      </c>
      <c r="AH8" s="54" t="s">
        <v>67</v>
      </c>
      <c r="AI8" s="54" t="s">
        <v>67</v>
      </c>
      <c r="AJ8" s="54" t="s">
        <v>67</v>
      </c>
      <c r="AK8" s="54" t="s">
        <v>67</v>
      </c>
      <c r="AL8" s="54" t="s">
        <v>68</v>
      </c>
      <c r="AM8" s="54" t="s">
        <v>69</v>
      </c>
      <c r="AN8" s="54" t="s">
        <v>70</v>
      </c>
      <c r="AO8" s="54" t="s">
        <v>69</v>
      </c>
      <c r="AP8" s="54" t="s">
        <v>69</v>
      </c>
      <c r="AQ8" s="54" t="s">
        <v>67</v>
      </c>
      <c r="AR8" s="55" t="s">
        <v>71</v>
      </c>
      <c r="AS8" s="56"/>
      <c r="AT8" s="57"/>
      <c r="AU8" s="54"/>
      <c r="AV8" s="54"/>
    </row>
    <row r="9" spans="1:54" s="66" customFormat="1" ht="12.2" customHeight="1">
      <c r="A9" s="59" t="s">
        <v>72</v>
      </c>
      <c r="B9" s="60"/>
      <c r="C9" s="61" t="s">
        <v>73</v>
      </c>
      <c r="D9" s="62">
        <v>1</v>
      </c>
      <c r="E9" s="62" t="s">
        <v>73</v>
      </c>
      <c r="F9" s="62">
        <v>37</v>
      </c>
      <c r="G9" s="62">
        <v>3</v>
      </c>
      <c r="H9" s="62">
        <v>3</v>
      </c>
      <c r="I9" s="62">
        <v>8</v>
      </c>
      <c r="J9" s="62" t="s">
        <v>73</v>
      </c>
      <c r="K9" s="62" t="s">
        <v>73</v>
      </c>
      <c r="L9" s="62" t="s">
        <v>73</v>
      </c>
      <c r="M9" s="62">
        <v>45</v>
      </c>
      <c r="N9" s="62">
        <v>45</v>
      </c>
      <c r="O9" s="62">
        <v>54</v>
      </c>
      <c r="P9" s="62">
        <v>18</v>
      </c>
      <c r="Q9" s="62">
        <v>18</v>
      </c>
      <c r="R9" s="62">
        <v>18</v>
      </c>
      <c r="S9" s="62">
        <v>443</v>
      </c>
      <c r="T9" s="62">
        <v>443</v>
      </c>
      <c r="U9" s="62">
        <v>954</v>
      </c>
      <c r="V9" s="62">
        <v>3</v>
      </c>
      <c r="W9" s="62">
        <v>10</v>
      </c>
      <c r="X9" s="62" t="s">
        <v>73</v>
      </c>
      <c r="Y9" s="62">
        <v>1</v>
      </c>
      <c r="Z9" s="62">
        <v>1</v>
      </c>
      <c r="AA9" s="62" t="s">
        <v>73</v>
      </c>
      <c r="AB9" s="62">
        <v>11</v>
      </c>
      <c r="AC9" s="62" t="s">
        <v>73</v>
      </c>
      <c r="AD9" s="62">
        <v>141</v>
      </c>
      <c r="AE9" s="62" t="s">
        <v>73</v>
      </c>
      <c r="AF9" s="62">
        <v>21</v>
      </c>
      <c r="AG9" s="62" t="s">
        <v>73</v>
      </c>
      <c r="AH9" s="62" t="s">
        <v>73</v>
      </c>
      <c r="AI9" s="62" t="s">
        <v>73</v>
      </c>
      <c r="AJ9" s="62">
        <v>248</v>
      </c>
      <c r="AK9" s="62" t="s">
        <v>73</v>
      </c>
      <c r="AL9" s="62" t="s">
        <v>73</v>
      </c>
      <c r="AM9" s="62">
        <v>1</v>
      </c>
      <c r="AN9" s="62" t="s">
        <v>73</v>
      </c>
      <c r="AO9" s="62">
        <v>77880</v>
      </c>
      <c r="AP9" s="62" t="s">
        <v>73</v>
      </c>
      <c r="AQ9" s="62">
        <v>6</v>
      </c>
      <c r="AR9" s="62">
        <v>1448571</v>
      </c>
      <c r="AS9" s="63" t="s">
        <v>74</v>
      </c>
      <c r="AT9" s="64" t="s">
        <v>74</v>
      </c>
      <c r="AU9" s="62">
        <v>3</v>
      </c>
      <c r="AV9" s="65" t="s">
        <v>73</v>
      </c>
    </row>
    <row r="10" spans="1:54" s="66" customFormat="1" ht="12.2" customHeight="1">
      <c r="A10" s="59" t="s">
        <v>10</v>
      </c>
      <c r="B10" s="67"/>
      <c r="C10" s="61" t="s">
        <v>73</v>
      </c>
      <c r="D10" s="62" t="s">
        <v>73</v>
      </c>
      <c r="E10" s="62">
        <v>12</v>
      </c>
      <c r="F10" s="62">
        <v>66</v>
      </c>
      <c r="G10" s="62" t="s">
        <v>73</v>
      </c>
      <c r="H10" s="62" t="s">
        <v>73</v>
      </c>
      <c r="I10" s="62" t="s">
        <v>73</v>
      </c>
      <c r="J10" s="62" t="s">
        <v>73</v>
      </c>
      <c r="K10" s="62" t="s">
        <v>73</v>
      </c>
      <c r="L10" s="62" t="s">
        <v>73</v>
      </c>
      <c r="M10" s="62">
        <v>9</v>
      </c>
      <c r="N10" s="62">
        <v>9</v>
      </c>
      <c r="O10" s="62">
        <v>10</v>
      </c>
      <c r="P10" s="62">
        <v>1</v>
      </c>
      <c r="Q10" s="62">
        <v>1</v>
      </c>
      <c r="R10" s="62">
        <v>1</v>
      </c>
      <c r="S10" s="62">
        <v>1</v>
      </c>
      <c r="T10" s="62">
        <v>1</v>
      </c>
      <c r="U10" s="62">
        <v>1</v>
      </c>
      <c r="V10" s="62" t="s">
        <v>73</v>
      </c>
      <c r="W10" s="62">
        <v>1</v>
      </c>
      <c r="X10" s="62" t="s">
        <v>73</v>
      </c>
      <c r="Y10" s="62" t="s">
        <v>73</v>
      </c>
      <c r="Z10" s="62" t="s">
        <v>73</v>
      </c>
      <c r="AA10" s="62" t="s">
        <v>73</v>
      </c>
      <c r="AB10" s="62" t="s">
        <v>73</v>
      </c>
      <c r="AC10" s="62" t="s">
        <v>73</v>
      </c>
      <c r="AD10" s="62">
        <v>6</v>
      </c>
      <c r="AE10" s="62" t="s">
        <v>73</v>
      </c>
      <c r="AF10" s="62" t="s">
        <v>73</v>
      </c>
      <c r="AG10" s="62" t="s">
        <v>73</v>
      </c>
      <c r="AH10" s="62">
        <v>2</v>
      </c>
      <c r="AI10" s="62" t="s">
        <v>73</v>
      </c>
      <c r="AJ10" s="62">
        <v>9</v>
      </c>
      <c r="AK10" s="62" t="s">
        <v>73</v>
      </c>
      <c r="AL10" s="62" t="s">
        <v>73</v>
      </c>
      <c r="AM10" s="62">
        <v>85</v>
      </c>
      <c r="AN10" s="62" t="s">
        <v>73</v>
      </c>
      <c r="AO10" s="62">
        <v>6790</v>
      </c>
      <c r="AP10" s="62" t="s">
        <v>73</v>
      </c>
      <c r="AQ10" s="62">
        <v>6</v>
      </c>
      <c r="AR10" s="62">
        <v>48885</v>
      </c>
      <c r="AS10" s="63" t="s">
        <v>74</v>
      </c>
      <c r="AT10" s="64" t="s">
        <v>74</v>
      </c>
      <c r="AU10" s="62" t="s">
        <v>73</v>
      </c>
      <c r="AV10" s="62" t="s">
        <v>73</v>
      </c>
    </row>
    <row r="11" spans="1:54" s="66" customFormat="1" ht="12.2" customHeight="1">
      <c r="A11" s="59" t="s">
        <v>11</v>
      </c>
      <c r="B11" s="67"/>
      <c r="C11" s="69" t="s">
        <v>15</v>
      </c>
      <c r="D11" s="65">
        <v>1</v>
      </c>
      <c r="E11" s="65">
        <v>2</v>
      </c>
      <c r="F11" s="65">
        <v>24</v>
      </c>
      <c r="G11" s="65" t="s">
        <v>15</v>
      </c>
      <c r="H11" s="65" t="s">
        <v>15</v>
      </c>
      <c r="I11" s="65" t="s">
        <v>15</v>
      </c>
      <c r="J11" s="65" t="s">
        <v>15</v>
      </c>
      <c r="K11" s="65" t="s">
        <v>15</v>
      </c>
      <c r="L11" s="65" t="s">
        <v>15</v>
      </c>
      <c r="M11" s="65">
        <v>9</v>
      </c>
      <c r="N11" s="65">
        <v>9</v>
      </c>
      <c r="O11" s="65">
        <v>14</v>
      </c>
      <c r="P11" s="65" t="s">
        <v>15</v>
      </c>
      <c r="Q11" s="65" t="s">
        <v>15</v>
      </c>
      <c r="R11" s="65" t="s">
        <v>15</v>
      </c>
      <c r="S11" s="65">
        <v>2</v>
      </c>
      <c r="T11" s="65">
        <v>2</v>
      </c>
      <c r="U11" s="65">
        <v>7</v>
      </c>
      <c r="V11" s="65">
        <v>1</v>
      </c>
      <c r="W11" s="65">
        <v>4</v>
      </c>
      <c r="X11" s="65" t="s">
        <v>15</v>
      </c>
      <c r="Y11" s="65" t="s">
        <v>15</v>
      </c>
      <c r="Z11" s="65" t="s">
        <v>15</v>
      </c>
      <c r="AA11" s="65" t="s">
        <v>15</v>
      </c>
      <c r="AB11" s="65" t="s">
        <v>15</v>
      </c>
      <c r="AC11" s="65">
        <v>1</v>
      </c>
      <c r="AD11" s="65">
        <v>59</v>
      </c>
      <c r="AE11" s="65" t="s">
        <v>15</v>
      </c>
      <c r="AF11" s="65" t="s">
        <v>15</v>
      </c>
      <c r="AG11" s="65" t="s">
        <v>15</v>
      </c>
      <c r="AH11" s="65" t="s">
        <v>15</v>
      </c>
      <c r="AI11" s="62" t="s">
        <v>73</v>
      </c>
      <c r="AJ11" s="65" t="s">
        <v>15</v>
      </c>
      <c r="AK11" s="62" t="s">
        <v>73</v>
      </c>
      <c r="AL11" s="62" t="s">
        <v>73</v>
      </c>
      <c r="AM11" s="65">
        <v>457</v>
      </c>
      <c r="AN11" s="65" t="s">
        <v>15</v>
      </c>
      <c r="AO11" s="65">
        <v>13551</v>
      </c>
      <c r="AP11" s="65" t="s">
        <v>15</v>
      </c>
      <c r="AQ11" s="65">
        <v>6</v>
      </c>
      <c r="AR11" s="65">
        <v>60917</v>
      </c>
      <c r="AS11" s="63" t="s">
        <v>74</v>
      </c>
      <c r="AT11" s="64" t="s">
        <v>74</v>
      </c>
      <c r="AU11" s="65" t="s">
        <v>15</v>
      </c>
      <c r="AV11" s="65" t="s">
        <v>15</v>
      </c>
    </row>
    <row r="12" spans="1:54" s="66" customFormat="1" ht="7.5" customHeight="1">
      <c r="A12" s="59"/>
      <c r="B12" s="67"/>
      <c r="C12" s="70"/>
      <c r="D12" s="71"/>
      <c r="E12" s="71"/>
      <c r="F12" s="71"/>
      <c r="G12" s="71"/>
      <c r="H12" s="71"/>
      <c r="I12" s="71"/>
      <c r="J12" s="71"/>
      <c r="K12" s="71"/>
      <c r="L12" s="71"/>
      <c r="M12" s="71"/>
      <c r="N12" s="71"/>
      <c r="O12" s="71"/>
      <c r="P12" s="71"/>
      <c r="Q12" s="71"/>
      <c r="R12" s="71"/>
      <c r="S12" s="71"/>
      <c r="T12" s="71"/>
      <c r="U12" s="71"/>
      <c r="V12" s="71"/>
      <c r="W12" s="71"/>
      <c r="X12" s="71"/>
      <c r="Y12" s="71"/>
      <c r="Z12" s="72"/>
      <c r="AA12" s="71"/>
      <c r="AB12" s="73"/>
      <c r="AC12" s="73"/>
      <c r="AD12" s="73"/>
      <c r="AE12" s="73"/>
      <c r="AF12" s="73"/>
      <c r="AG12" s="73"/>
      <c r="AH12" s="73"/>
      <c r="AI12" s="73"/>
      <c r="AJ12" s="73"/>
      <c r="AK12" s="73"/>
      <c r="AL12" s="73"/>
      <c r="AM12" s="73"/>
      <c r="AN12" s="73"/>
      <c r="AO12" s="73"/>
      <c r="AP12" s="73"/>
      <c r="AQ12" s="73"/>
      <c r="AR12" s="71"/>
      <c r="AS12" s="74"/>
      <c r="AT12" s="75"/>
      <c r="AU12" s="76"/>
      <c r="AV12" s="77"/>
      <c r="AX12" s="67"/>
    </row>
    <row r="13" spans="1:54" s="66" customFormat="1" ht="9" customHeight="1">
      <c r="A13" s="78" t="s">
        <v>75</v>
      </c>
      <c r="B13" s="67"/>
      <c r="C13" s="79"/>
      <c r="D13" s="80"/>
      <c r="E13" s="80"/>
      <c r="F13" s="80"/>
      <c r="G13" s="80"/>
      <c r="H13" s="80"/>
      <c r="I13" s="80"/>
      <c r="J13" s="80"/>
      <c r="K13" s="80"/>
      <c r="L13" s="80"/>
      <c r="M13" s="80"/>
      <c r="N13" s="80"/>
      <c r="O13" s="80"/>
      <c r="P13" s="80"/>
      <c r="Q13" s="80"/>
      <c r="R13" s="80"/>
      <c r="S13" s="80"/>
      <c r="T13" s="80"/>
      <c r="U13" s="80"/>
      <c r="V13" s="80"/>
      <c r="W13" s="80"/>
      <c r="X13" s="80"/>
      <c r="Y13" s="80"/>
      <c r="Z13" s="81"/>
      <c r="AA13" s="80"/>
      <c r="AB13" s="82"/>
      <c r="AC13" s="82"/>
      <c r="AD13" s="82"/>
      <c r="AE13" s="82"/>
      <c r="AF13" s="82"/>
      <c r="AG13" s="82"/>
      <c r="AH13" s="82"/>
      <c r="AI13" s="82"/>
      <c r="AJ13" s="82"/>
      <c r="AK13" s="82"/>
      <c r="AL13" s="82"/>
      <c r="AM13" s="82"/>
      <c r="AN13" s="82"/>
      <c r="AO13" s="82"/>
      <c r="AP13" s="82"/>
      <c r="AQ13" s="82"/>
      <c r="AR13" s="80"/>
      <c r="AS13" s="63"/>
      <c r="AT13" s="64"/>
      <c r="AU13" s="83"/>
      <c r="AV13" s="84"/>
      <c r="AX13" s="67"/>
    </row>
    <row r="14" spans="1:54" s="66" customFormat="1" ht="9" customHeight="1">
      <c r="A14" s="85">
        <v>44689</v>
      </c>
      <c r="B14" s="67"/>
      <c r="C14" s="79" t="s">
        <v>15</v>
      </c>
      <c r="D14" s="80" t="s">
        <v>15</v>
      </c>
      <c r="E14" s="80" t="s">
        <v>15</v>
      </c>
      <c r="F14" s="80" t="s">
        <v>15</v>
      </c>
      <c r="G14" s="80" t="s">
        <v>15</v>
      </c>
      <c r="H14" s="80" t="s">
        <v>15</v>
      </c>
      <c r="I14" s="80" t="s">
        <v>15</v>
      </c>
      <c r="J14" s="80" t="s">
        <v>15</v>
      </c>
      <c r="K14" s="80" t="s">
        <v>15</v>
      </c>
      <c r="L14" s="80" t="s">
        <v>15</v>
      </c>
      <c r="M14" s="80" t="s">
        <v>15</v>
      </c>
      <c r="N14" s="80" t="s">
        <v>15</v>
      </c>
      <c r="O14" s="80" t="s">
        <v>15</v>
      </c>
      <c r="P14" s="80" t="s">
        <v>15</v>
      </c>
      <c r="Q14" s="80" t="s">
        <v>15</v>
      </c>
      <c r="R14" s="80" t="s">
        <v>15</v>
      </c>
      <c r="S14" s="80">
        <v>1</v>
      </c>
      <c r="T14" s="80">
        <v>1</v>
      </c>
      <c r="U14" s="80">
        <v>4</v>
      </c>
      <c r="V14" s="80" t="s">
        <v>15</v>
      </c>
      <c r="W14" s="80" t="s">
        <v>15</v>
      </c>
      <c r="X14" s="80" t="s">
        <v>15</v>
      </c>
      <c r="Y14" s="80" t="s">
        <v>15</v>
      </c>
      <c r="Z14" s="80" t="s">
        <v>15</v>
      </c>
      <c r="AA14" s="80" t="s">
        <v>15</v>
      </c>
      <c r="AB14" s="80" t="s">
        <v>15</v>
      </c>
      <c r="AC14" s="80" t="s">
        <v>15</v>
      </c>
      <c r="AD14" s="80" t="s">
        <v>15</v>
      </c>
      <c r="AE14" s="80" t="s">
        <v>15</v>
      </c>
      <c r="AF14" s="80" t="s">
        <v>15</v>
      </c>
      <c r="AG14" s="80" t="s">
        <v>15</v>
      </c>
      <c r="AH14" s="80" t="s">
        <v>15</v>
      </c>
      <c r="AI14" s="80" t="s">
        <v>15</v>
      </c>
      <c r="AJ14" s="80" t="s">
        <v>15</v>
      </c>
      <c r="AK14" s="80" t="s">
        <v>15</v>
      </c>
      <c r="AL14" s="80" t="s">
        <v>15</v>
      </c>
      <c r="AM14" s="80" t="s">
        <v>15</v>
      </c>
      <c r="AN14" s="80" t="s">
        <v>15</v>
      </c>
      <c r="AO14" s="80" t="s">
        <v>15</v>
      </c>
      <c r="AP14" s="80" t="s">
        <v>15</v>
      </c>
      <c r="AQ14" s="80" t="s">
        <v>15</v>
      </c>
      <c r="AR14" s="80" t="s">
        <v>15</v>
      </c>
      <c r="AS14" s="63" t="s">
        <v>74</v>
      </c>
      <c r="AT14" s="64" t="s">
        <v>74</v>
      </c>
      <c r="AU14" s="80" t="s">
        <v>15</v>
      </c>
      <c r="AV14" s="80" t="s">
        <v>15</v>
      </c>
      <c r="AX14" s="67"/>
    </row>
    <row r="15" spans="1:54" s="66" customFormat="1" ht="9" customHeight="1">
      <c r="A15" s="68"/>
      <c r="B15" s="67"/>
      <c r="C15" s="70"/>
      <c r="D15" s="71"/>
      <c r="E15" s="71"/>
      <c r="F15" s="71"/>
      <c r="G15" s="71"/>
      <c r="H15" s="71"/>
      <c r="I15" s="71"/>
      <c r="J15" s="71"/>
      <c r="K15" s="71"/>
      <c r="L15" s="71"/>
      <c r="M15" s="71"/>
      <c r="N15" s="71"/>
      <c r="O15" s="71"/>
      <c r="P15" s="71"/>
      <c r="Q15" s="71"/>
      <c r="R15" s="71"/>
      <c r="S15" s="71"/>
      <c r="T15" s="71"/>
      <c r="U15" s="71"/>
      <c r="V15" s="71"/>
      <c r="W15" s="71"/>
      <c r="X15" s="71"/>
      <c r="Y15" s="71"/>
      <c r="Z15" s="72"/>
      <c r="AA15" s="71"/>
      <c r="AB15" s="73"/>
      <c r="AC15" s="73"/>
      <c r="AD15" s="73"/>
      <c r="AE15" s="73"/>
      <c r="AF15" s="73"/>
      <c r="AG15" s="73"/>
      <c r="AH15" s="73"/>
      <c r="AI15" s="73"/>
      <c r="AJ15" s="73"/>
      <c r="AK15" s="73"/>
      <c r="AL15" s="73"/>
      <c r="AM15" s="73"/>
      <c r="AN15" s="73"/>
      <c r="AO15" s="73"/>
      <c r="AP15" s="73"/>
      <c r="AQ15" s="73"/>
      <c r="AR15" s="71"/>
      <c r="AS15" s="74"/>
      <c r="AT15" s="75"/>
      <c r="AU15" s="76"/>
      <c r="AV15" s="77"/>
      <c r="AX15" s="67"/>
    </row>
    <row r="16" spans="1:54" ht="9" customHeight="1">
      <c r="A16" s="86" t="s">
        <v>76</v>
      </c>
      <c r="B16" s="87"/>
      <c r="C16" s="88"/>
      <c r="D16" s="82"/>
      <c r="E16" s="82"/>
      <c r="F16" s="82"/>
      <c r="G16" s="82"/>
      <c r="H16" s="82"/>
      <c r="I16" s="82"/>
      <c r="J16" s="82"/>
      <c r="K16" s="82"/>
      <c r="L16" s="82"/>
      <c r="M16" s="82"/>
      <c r="N16" s="82"/>
      <c r="O16" s="82"/>
      <c r="P16" s="82"/>
      <c r="Q16" s="82"/>
      <c r="R16" s="82"/>
      <c r="S16" s="82"/>
      <c r="T16" s="82"/>
      <c r="U16" s="82"/>
      <c r="V16" s="82"/>
      <c r="W16" s="82"/>
      <c r="X16" s="82"/>
      <c r="Y16" s="82"/>
      <c r="Z16" s="89"/>
      <c r="AA16" s="82"/>
      <c r="AB16" s="82"/>
      <c r="AC16" s="82"/>
      <c r="AD16" s="82"/>
      <c r="AE16" s="82"/>
      <c r="AF16" s="82"/>
      <c r="AG16" s="90"/>
      <c r="AH16" s="90"/>
      <c r="AI16" s="90"/>
      <c r="AJ16" s="90"/>
      <c r="AK16" s="82"/>
      <c r="AL16" s="82"/>
      <c r="AM16" s="82"/>
      <c r="AN16" s="82"/>
      <c r="AO16" s="82"/>
      <c r="AP16" s="82"/>
      <c r="AQ16" s="82"/>
      <c r="AR16" s="82"/>
      <c r="AS16" s="91"/>
      <c r="AT16" s="1"/>
      <c r="AU16" s="92"/>
      <c r="AV16" s="93"/>
      <c r="AX16" s="94"/>
    </row>
    <row r="17" spans="1:50" ht="9" customHeight="1">
      <c r="A17" s="85">
        <v>44692</v>
      </c>
      <c r="B17" s="95"/>
      <c r="C17" s="79" t="s">
        <v>15</v>
      </c>
      <c r="D17" s="80" t="s">
        <v>15</v>
      </c>
      <c r="E17" s="80" t="s">
        <v>15</v>
      </c>
      <c r="F17" s="80">
        <v>2</v>
      </c>
      <c r="G17" s="80" t="s">
        <v>15</v>
      </c>
      <c r="H17" s="80" t="s">
        <v>15</v>
      </c>
      <c r="I17" s="80" t="s">
        <v>15</v>
      </c>
      <c r="J17" s="80" t="s">
        <v>15</v>
      </c>
      <c r="K17" s="80" t="s">
        <v>15</v>
      </c>
      <c r="L17" s="80" t="s">
        <v>15</v>
      </c>
      <c r="M17" s="80" t="s">
        <v>15</v>
      </c>
      <c r="N17" s="80" t="s">
        <v>15</v>
      </c>
      <c r="O17" s="80" t="s">
        <v>15</v>
      </c>
      <c r="P17" s="80" t="s">
        <v>15</v>
      </c>
      <c r="Q17" s="80" t="s">
        <v>15</v>
      </c>
      <c r="R17" s="80" t="s">
        <v>15</v>
      </c>
      <c r="S17" s="80" t="s">
        <v>15</v>
      </c>
      <c r="T17" s="80" t="s">
        <v>15</v>
      </c>
      <c r="U17" s="80" t="s">
        <v>15</v>
      </c>
      <c r="V17" s="80" t="s">
        <v>15</v>
      </c>
      <c r="W17" s="80" t="s">
        <v>15</v>
      </c>
      <c r="X17" s="80" t="s">
        <v>15</v>
      </c>
      <c r="Y17" s="80" t="s">
        <v>15</v>
      </c>
      <c r="Z17" s="80" t="s">
        <v>15</v>
      </c>
      <c r="AA17" s="80" t="s">
        <v>15</v>
      </c>
      <c r="AB17" s="80" t="s">
        <v>15</v>
      </c>
      <c r="AC17" s="80" t="s">
        <v>15</v>
      </c>
      <c r="AD17" s="80" t="s">
        <v>15</v>
      </c>
      <c r="AE17" s="80" t="s">
        <v>15</v>
      </c>
      <c r="AF17" s="80" t="s">
        <v>15</v>
      </c>
      <c r="AG17" s="80" t="s">
        <v>15</v>
      </c>
      <c r="AH17" s="80" t="s">
        <v>15</v>
      </c>
      <c r="AI17" s="80" t="s">
        <v>15</v>
      </c>
      <c r="AJ17" s="80" t="s">
        <v>15</v>
      </c>
      <c r="AK17" s="80" t="s">
        <v>15</v>
      </c>
      <c r="AL17" s="80" t="s">
        <v>15</v>
      </c>
      <c r="AM17" s="80">
        <v>450</v>
      </c>
      <c r="AN17" s="80" t="s">
        <v>15</v>
      </c>
      <c r="AO17" s="80" t="s">
        <v>15</v>
      </c>
      <c r="AP17" s="80" t="s">
        <v>15</v>
      </c>
      <c r="AQ17" s="80" t="s">
        <v>15</v>
      </c>
      <c r="AR17" s="80" t="s">
        <v>15</v>
      </c>
      <c r="AS17" s="63" t="s">
        <v>74</v>
      </c>
      <c r="AT17" s="64" t="s">
        <v>74</v>
      </c>
      <c r="AU17" s="80" t="s">
        <v>15</v>
      </c>
      <c r="AV17" s="80" t="s">
        <v>15</v>
      </c>
      <c r="AX17" s="96"/>
    </row>
    <row r="18" spans="1:50" ht="9" customHeight="1">
      <c r="A18" s="97"/>
      <c r="B18" s="98"/>
      <c r="C18" s="99"/>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4"/>
      <c r="AT18" s="75"/>
      <c r="AU18" s="73"/>
      <c r="AV18" s="73"/>
      <c r="AX18" s="100"/>
    </row>
    <row r="19" spans="1:50" ht="9" customHeight="1">
      <c r="A19" s="78" t="s">
        <v>75</v>
      </c>
      <c r="B19" s="95"/>
      <c r="C19" s="99"/>
      <c r="D19" s="73"/>
      <c r="E19" s="101"/>
      <c r="F19" s="71"/>
      <c r="G19" s="73"/>
      <c r="H19" s="73"/>
      <c r="I19" s="73"/>
      <c r="J19" s="71"/>
      <c r="K19" s="71"/>
      <c r="L19" s="71"/>
      <c r="M19" s="71"/>
      <c r="N19" s="71"/>
      <c r="O19" s="71"/>
      <c r="P19" s="71"/>
      <c r="Q19" s="71"/>
      <c r="R19" s="71"/>
      <c r="S19" s="71"/>
      <c r="T19" s="71"/>
      <c r="U19" s="71"/>
      <c r="V19" s="71"/>
      <c r="W19" s="71"/>
      <c r="X19" s="71"/>
      <c r="Y19" s="73"/>
      <c r="Z19" s="72"/>
      <c r="AA19" s="73"/>
      <c r="AB19" s="73"/>
      <c r="AC19" s="73"/>
      <c r="AD19" s="76"/>
      <c r="AE19" s="76"/>
      <c r="AF19" s="76"/>
      <c r="AG19" s="76"/>
      <c r="AH19" s="76"/>
      <c r="AI19" s="76"/>
      <c r="AJ19" s="73"/>
      <c r="AK19" s="76"/>
      <c r="AL19" s="73"/>
      <c r="AM19" s="73"/>
      <c r="AN19" s="73"/>
      <c r="AO19" s="76"/>
      <c r="AP19" s="73"/>
      <c r="AQ19" s="76"/>
      <c r="AR19" s="102"/>
      <c r="AS19" s="103"/>
      <c r="AT19" s="104"/>
      <c r="AU19" s="104"/>
      <c r="AV19" s="73"/>
      <c r="AX19" s="105"/>
    </row>
    <row r="20" spans="1:50" ht="9" customHeight="1">
      <c r="A20" s="85">
        <v>44714</v>
      </c>
      <c r="B20" s="106"/>
      <c r="C20" s="80" t="s">
        <v>15</v>
      </c>
      <c r="D20" s="80">
        <v>1</v>
      </c>
      <c r="E20" s="80">
        <v>2</v>
      </c>
      <c r="F20" s="80">
        <v>12</v>
      </c>
      <c r="G20" s="80" t="s">
        <v>15</v>
      </c>
      <c r="H20" s="80" t="s">
        <v>15</v>
      </c>
      <c r="I20" s="80" t="s">
        <v>15</v>
      </c>
      <c r="J20" s="80" t="s">
        <v>15</v>
      </c>
      <c r="K20" s="80" t="s">
        <v>15</v>
      </c>
      <c r="L20" s="80" t="s">
        <v>15</v>
      </c>
      <c r="M20" s="80">
        <v>7</v>
      </c>
      <c r="N20" s="80">
        <v>7</v>
      </c>
      <c r="O20" s="80">
        <v>12</v>
      </c>
      <c r="P20" s="80" t="s">
        <v>15</v>
      </c>
      <c r="Q20" s="80" t="s">
        <v>15</v>
      </c>
      <c r="R20" s="80" t="s">
        <v>15</v>
      </c>
      <c r="S20" s="80" t="s">
        <v>15</v>
      </c>
      <c r="T20" s="80" t="s">
        <v>15</v>
      </c>
      <c r="U20" s="80" t="s">
        <v>15</v>
      </c>
      <c r="V20" s="80">
        <v>1</v>
      </c>
      <c r="W20" s="80">
        <v>4</v>
      </c>
      <c r="X20" s="80" t="s">
        <v>15</v>
      </c>
      <c r="Y20" s="80" t="s">
        <v>15</v>
      </c>
      <c r="Z20" s="80" t="s">
        <v>15</v>
      </c>
      <c r="AA20" s="80" t="s">
        <v>15</v>
      </c>
      <c r="AB20" s="80" t="s">
        <v>15</v>
      </c>
      <c r="AC20" s="80" t="s">
        <v>15</v>
      </c>
      <c r="AD20" s="80">
        <v>58</v>
      </c>
      <c r="AE20" s="80" t="s">
        <v>15</v>
      </c>
      <c r="AF20" s="80" t="s">
        <v>15</v>
      </c>
      <c r="AG20" s="80" t="s">
        <v>15</v>
      </c>
      <c r="AH20" s="80" t="s">
        <v>15</v>
      </c>
      <c r="AI20" s="80" t="s">
        <v>15</v>
      </c>
      <c r="AJ20" s="80" t="s">
        <v>15</v>
      </c>
      <c r="AK20" s="80" t="s">
        <v>15</v>
      </c>
      <c r="AL20" s="80" t="s">
        <v>15</v>
      </c>
      <c r="AM20" s="80">
        <v>7</v>
      </c>
      <c r="AN20" s="80" t="s">
        <v>15</v>
      </c>
      <c r="AO20" s="80">
        <v>5711</v>
      </c>
      <c r="AP20" s="80" t="s">
        <v>15</v>
      </c>
      <c r="AQ20" s="80">
        <v>5</v>
      </c>
      <c r="AR20" s="80">
        <v>50514</v>
      </c>
      <c r="AS20" s="63" t="s">
        <v>74</v>
      </c>
      <c r="AT20" s="64" t="s">
        <v>74</v>
      </c>
      <c r="AU20" s="80" t="s">
        <v>15</v>
      </c>
      <c r="AV20" s="80" t="s">
        <v>15</v>
      </c>
      <c r="AX20" s="96"/>
    </row>
    <row r="21" spans="1:50" ht="9" customHeight="1">
      <c r="A21" s="97"/>
      <c r="B21" s="98"/>
      <c r="C21" s="99"/>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4"/>
      <c r="AT21" s="75"/>
      <c r="AU21" s="73"/>
      <c r="AV21" s="73"/>
      <c r="AX21" s="100"/>
    </row>
    <row r="22" spans="1:50" ht="9" customHeight="1">
      <c r="A22" s="85" t="s">
        <v>75</v>
      </c>
      <c r="B22" s="87"/>
      <c r="C22" s="99"/>
      <c r="D22" s="73"/>
      <c r="E22" s="73"/>
      <c r="F22" s="73"/>
      <c r="G22" s="73"/>
      <c r="H22" s="73"/>
      <c r="I22" s="73"/>
      <c r="J22" s="73"/>
      <c r="K22" s="73"/>
      <c r="L22" s="73"/>
      <c r="M22" s="73"/>
      <c r="N22" s="73"/>
      <c r="O22" s="73"/>
      <c r="P22" s="73"/>
      <c r="Q22" s="73"/>
      <c r="R22" s="73"/>
      <c r="S22" s="73"/>
      <c r="T22" s="73"/>
      <c r="U22" s="73"/>
      <c r="V22" s="73"/>
      <c r="W22" s="73"/>
      <c r="X22" s="73"/>
      <c r="Y22" s="73"/>
      <c r="Z22" s="107"/>
      <c r="AA22" s="73"/>
      <c r="AB22" s="73"/>
      <c r="AC22" s="73"/>
      <c r="AD22" s="73"/>
      <c r="AE22" s="73"/>
      <c r="AF22" s="73"/>
      <c r="AG22" s="108"/>
      <c r="AH22" s="108"/>
      <c r="AI22" s="108"/>
      <c r="AJ22" s="108"/>
      <c r="AK22" s="73"/>
      <c r="AL22" s="73"/>
      <c r="AM22" s="73"/>
      <c r="AN22" s="73"/>
      <c r="AO22" s="73"/>
      <c r="AP22" s="73"/>
      <c r="AQ22" s="73"/>
      <c r="AR22" s="73"/>
      <c r="AS22" s="103"/>
      <c r="AT22" s="104"/>
      <c r="AU22" s="109"/>
      <c r="AV22" s="73"/>
      <c r="AX22" s="94"/>
    </row>
    <row r="23" spans="1:50" ht="9" customHeight="1">
      <c r="A23" s="85">
        <v>44774</v>
      </c>
      <c r="B23" s="95"/>
      <c r="C23" s="79" t="s">
        <v>15</v>
      </c>
      <c r="D23" s="80" t="s">
        <v>15</v>
      </c>
      <c r="E23" s="80" t="s">
        <v>15</v>
      </c>
      <c r="F23" s="80">
        <v>2</v>
      </c>
      <c r="G23" s="80" t="s">
        <v>15</v>
      </c>
      <c r="H23" s="80" t="s">
        <v>15</v>
      </c>
      <c r="I23" s="80" t="s">
        <v>15</v>
      </c>
      <c r="J23" s="80" t="s">
        <v>15</v>
      </c>
      <c r="K23" s="80" t="s">
        <v>15</v>
      </c>
      <c r="L23" s="80" t="s">
        <v>15</v>
      </c>
      <c r="M23" s="80">
        <v>1</v>
      </c>
      <c r="N23" s="80">
        <v>1</v>
      </c>
      <c r="O23" s="80">
        <v>1</v>
      </c>
      <c r="P23" s="80" t="s">
        <v>15</v>
      </c>
      <c r="Q23" s="80" t="s">
        <v>15</v>
      </c>
      <c r="R23" s="80" t="s">
        <v>15</v>
      </c>
      <c r="S23" s="80" t="s">
        <v>15</v>
      </c>
      <c r="T23" s="80" t="s">
        <v>15</v>
      </c>
      <c r="U23" s="80" t="s">
        <v>15</v>
      </c>
      <c r="V23" s="80" t="s">
        <v>15</v>
      </c>
      <c r="W23" s="80" t="s">
        <v>15</v>
      </c>
      <c r="X23" s="80" t="s">
        <v>15</v>
      </c>
      <c r="Y23" s="80" t="s">
        <v>15</v>
      </c>
      <c r="Z23" s="80" t="s">
        <v>15</v>
      </c>
      <c r="AA23" s="80" t="s">
        <v>15</v>
      </c>
      <c r="AB23" s="80" t="s">
        <v>15</v>
      </c>
      <c r="AC23" s="80">
        <v>1</v>
      </c>
      <c r="AD23" s="80" t="s">
        <v>15</v>
      </c>
      <c r="AE23" s="80" t="s">
        <v>15</v>
      </c>
      <c r="AF23" s="80" t="s">
        <v>15</v>
      </c>
      <c r="AG23" s="80" t="s">
        <v>15</v>
      </c>
      <c r="AH23" s="80" t="s">
        <v>15</v>
      </c>
      <c r="AI23" s="80" t="s">
        <v>15</v>
      </c>
      <c r="AJ23" s="80" t="s">
        <v>15</v>
      </c>
      <c r="AK23" s="80" t="s">
        <v>15</v>
      </c>
      <c r="AL23" s="80" t="s">
        <v>15</v>
      </c>
      <c r="AM23" s="80" t="s">
        <v>15</v>
      </c>
      <c r="AN23" s="80" t="s">
        <v>15</v>
      </c>
      <c r="AO23" s="80">
        <v>3630</v>
      </c>
      <c r="AP23" s="80" t="s">
        <v>15</v>
      </c>
      <c r="AQ23" s="80">
        <v>1</v>
      </c>
      <c r="AR23" s="80">
        <v>88</v>
      </c>
      <c r="AS23" s="63" t="s">
        <v>74</v>
      </c>
      <c r="AT23" s="64" t="s">
        <v>74</v>
      </c>
      <c r="AU23" s="80" t="s">
        <v>15</v>
      </c>
      <c r="AV23" s="80" t="s">
        <v>15</v>
      </c>
      <c r="AX23" s="96"/>
    </row>
    <row r="24" spans="1:50" ht="9" customHeight="1">
      <c r="A24" s="97"/>
      <c r="B24" s="98"/>
      <c r="C24" s="99"/>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4"/>
      <c r="AT24" s="75"/>
      <c r="AU24" s="73"/>
      <c r="AV24" s="73"/>
      <c r="AX24" s="100"/>
    </row>
    <row r="25" spans="1:50" ht="9" customHeight="1">
      <c r="A25" s="85" t="s">
        <v>75</v>
      </c>
      <c r="B25" s="87"/>
      <c r="C25" s="99"/>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108"/>
      <c r="AK25" s="73"/>
      <c r="AL25" s="73"/>
      <c r="AM25" s="73"/>
      <c r="AN25" s="73"/>
      <c r="AO25" s="73"/>
      <c r="AP25" s="73"/>
      <c r="AQ25" s="73"/>
      <c r="AR25" s="73"/>
      <c r="AS25" s="103"/>
      <c r="AT25" s="104"/>
      <c r="AU25" s="109"/>
      <c r="AV25" s="73"/>
      <c r="AX25" s="100"/>
    </row>
    <row r="26" spans="1:50" ht="9" customHeight="1">
      <c r="A26" s="85">
        <v>44782</v>
      </c>
      <c r="B26" s="95"/>
      <c r="C26" s="79" t="s">
        <v>15</v>
      </c>
      <c r="D26" s="80" t="s">
        <v>15</v>
      </c>
      <c r="E26" s="80" t="s">
        <v>15</v>
      </c>
      <c r="F26" s="80" t="s">
        <v>15</v>
      </c>
      <c r="G26" s="80" t="s">
        <v>15</v>
      </c>
      <c r="H26" s="80" t="s">
        <v>15</v>
      </c>
      <c r="I26" s="80" t="s">
        <v>15</v>
      </c>
      <c r="J26" s="80" t="s">
        <v>15</v>
      </c>
      <c r="K26" s="80" t="s">
        <v>15</v>
      </c>
      <c r="L26" s="80" t="s">
        <v>15</v>
      </c>
      <c r="M26" s="80" t="s">
        <v>15</v>
      </c>
      <c r="N26" s="80" t="s">
        <v>15</v>
      </c>
      <c r="O26" s="80" t="s">
        <v>15</v>
      </c>
      <c r="P26" s="80" t="s">
        <v>15</v>
      </c>
      <c r="Q26" s="80" t="s">
        <v>15</v>
      </c>
      <c r="R26" s="80" t="s">
        <v>15</v>
      </c>
      <c r="S26" s="80" t="s">
        <v>15</v>
      </c>
      <c r="T26" s="80" t="s">
        <v>15</v>
      </c>
      <c r="U26" s="80" t="s">
        <v>15</v>
      </c>
      <c r="V26" s="80" t="s">
        <v>15</v>
      </c>
      <c r="W26" s="80" t="s">
        <v>15</v>
      </c>
      <c r="X26" s="80" t="s">
        <v>15</v>
      </c>
      <c r="Y26" s="80" t="s">
        <v>15</v>
      </c>
      <c r="Z26" s="80" t="s">
        <v>15</v>
      </c>
      <c r="AA26" s="80" t="s">
        <v>15</v>
      </c>
      <c r="AB26" s="80" t="s">
        <v>15</v>
      </c>
      <c r="AC26" s="80" t="s">
        <v>15</v>
      </c>
      <c r="AD26" s="80" t="s">
        <v>15</v>
      </c>
      <c r="AE26" s="80" t="s">
        <v>15</v>
      </c>
      <c r="AF26" s="80" t="s">
        <v>15</v>
      </c>
      <c r="AG26" s="80" t="s">
        <v>15</v>
      </c>
      <c r="AH26" s="80" t="s">
        <v>15</v>
      </c>
      <c r="AI26" s="80" t="s">
        <v>15</v>
      </c>
      <c r="AJ26" s="80" t="s">
        <v>15</v>
      </c>
      <c r="AK26" s="80" t="s">
        <v>15</v>
      </c>
      <c r="AL26" s="80" t="s">
        <v>15</v>
      </c>
      <c r="AM26" s="80" t="s">
        <v>15</v>
      </c>
      <c r="AN26" s="80" t="s">
        <v>15</v>
      </c>
      <c r="AO26" s="80" t="s">
        <v>15</v>
      </c>
      <c r="AP26" s="80" t="s">
        <v>15</v>
      </c>
      <c r="AQ26" s="80" t="s">
        <v>15</v>
      </c>
      <c r="AR26" s="80">
        <v>9816</v>
      </c>
      <c r="AS26" s="63" t="s">
        <v>74</v>
      </c>
      <c r="AT26" s="64" t="s">
        <v>74</v>
      </c>
      <c r="AU26" s="80" t="s">
        <v>15</v>
      </c>
      <c r="AV26" s="80" t="s">
        <v>15</v>
      </c>
      <c r="AX26" s="96"/>
    </row>
    <row r="27" spans="1:50" ht="9" customHeight="1">
      <c r="A27" s="97"/>
      <c r="B27" s="98"/>
      <c r="C27" s="99"/>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4"/>
      <c r="AT27" s="75"/>
      <c r="AU27" s="73"/>
      <c r="AV27" s="73"/>
      <c r="AX27" s="100"/>
    </row>
    <row r="28" spans="1:50" ht="9" customHeight="1">
      <c r="A28" s="78" t="s">
        <v>77</v>
      </c>
      <c r="B28" s="110"/>
      <c r="C28" s="99"/>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108"/>
      <c r="AK28" s="73"/>
      <c r="AL28" s="73"/>
      <c r="AM28" s="73"/>
      <c r="AN28" s="73"/>
      <c r="AO28" s="73"/>
      <c r="AP28" s="73"/>
      <c r="AQ28" s="73"/>
      <c r="AR28" s="73"/>
      <c r="AS28" s="103"/>
      <c r="AT28" s="104"/>
      <c r="AU28" s="109"/>
      <c r="AV28" s="73"/>
      <c r="AX28" s="100"/>
    </row>
    <row r="29" spans="1:50" ht="9" customHeight="1">
      <c r="A29" s="85">
        <v>44812</v>
      </c>
      <c r="B29" s="100"/>
      <c r="C29" s="79" t="s">
        <v>15</v>
      </c>
      <c r="D29" s="80" t="s">
        <v>15</v>
      </c>
      <c r="E29" s="80" t="s">
        <v>15</v>
      </c>
      <c r="F29" s="80">
        <v>8</v>
      </c>
      <c r="G29" s="80" t="s">
        <v>15</v>
      </c>
      <c r="H29" s="80" t="s">
        <v>15</v>
      </c>
      <c r="I29" s="80" t="s">
        <v>15</v>
      </c>
      <c r="J29" s="80" t="s">
        <v>15</v>
      </c>
      <c r="K29" s="80" t="s">
        <v>15</v>
      </c>
      <c r="L29" s="80" t="s">
        <v>15</v>
      </c>
      <c r="M29" s="80">
        <v>1</v>
      </c>
      <c r="N29" s="80">
        <v>1</v>
      </c>
      <c r="O29" s="80">
        <v>1</v>
      </c>
      <c r="P29" s="80" t="s">
        <v>15</v>
      </c>
      <c r="Q29" s="80" t="s">
        <v>15</v>
      </c>
      <c r="R29" s="80" t="s">
        <v>15</v>
      </c>
      <c r="S29" s="80" t="s">
        <v>15</v>
      </c>
      <c r="T29" s="80" t="s">
        <v>15</v>
      </c>
      <c r="U29" s="80" t="s">
        <v>15</v>
      </c>
      <c r="V29" s="80" t="s">
        <v>15</v>
      </c>
      <c r="W29" s="80" t="s">
        <v>15</v>
      </c>
      <c r="X29" s="80" t="s">
        <v>15</v>
      </c>
      <c r="Y29" s="80" t="s">
        <v>15</v>
      </c>
      <c r="Z29" s="80" t="s">
        <v>15</v>
      </c>
      <c r="AA29" s="80" t="s">
        <v>15</v>
      </c>
      <c r="AB29" s="80" t="s">
        <v>15</v>
      </c>
      <c r="AC29" s="80" t="s">
        <v>15</v>
      </c>
      <c r="AD29" s="80">
        <v>1</v>
      </c>
      <c r="AE29" s="80" t="s">
        <v>15</v>
      </c>
      <c r="AF29" s="80" t="s">
        <v>15</v>
      </c>
      <c r="AG29" s="80" t="s">
        <v>15</v>
      </c>
      <c r="AH29" s="80" t="s">
        <v>15</v>
      </c>
      <c r="AI29" s="80" t="s">
        <v>15</v>
      </c>
      <c r="AJ29" s="80" t="s">
        <v>15</v>
      </c>
      <c r="AK29" s="80" t="s">
        <v>15</v>
      </c>
      <c r="AL29" s="80" t="s">
        <v>15</v>
      </c>
      <c r="AM29" s="80" t="s">
        <v>15</v>
      </c>
      <c r="AN29" s="80" t="s">
        <v>15</v>
      </c>
      <c r="AO29" s="80">
        <v>3330</v>
      </c>
      <c r="AP29" s="80" t="s">
        <v>15</v>
      </c>
      <c r="AQ29" s="80" t="s">
        <v>15</v>
      </c>
      <c r="AR29" s="80">
        <v>499</v>
      </c>
      <c r="AS29" s="63" t="s">
        <v>74</v>
      </c>
      <c r="AT29" s="64" t="s">
        <v>74</v>
      </c>
      <c r="AU29" s="80" t="s">
        <v>15</v>
      </c>
      <c r="AV29" s="80" t="s">
        <v>15</v>
      </c>
      <c r="AX29" s="96"/>
    </row>
    <row r="30" spans="1:50" ht="9" customHeight="1">
      <c r="A30" s="97"/>
      <c r="B30" s="98"/>
      <c r="C30" s="99"/>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4"/>
      <c r="AT30" s="75"/>
      <c r="AU30" s="73"/>
      <c r="AV30" s="73"/>
      <c r="AX30" s="100"/>
    </row>
    <row r="31" spans="1:50" ht="9" customHeight="1">
      <c r="A31" s="78" t="s">
        <v>75</v>
      </c>
      <c r="B31" s="111"/>
      <c r="C31" s="99"/>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108"/>
      <c r="AK31" s="73"/>
      <c r="AL31" s="73"/>
      <c r="AM31" s="73"/>
      <c r="AN31" s="73"/>
      <c r="AO31" s="73"/>
      <c r="AP31" s="73"/>
      <c r="AQ31" s="73"/>
      <c r="AR31" s="73"/>
      <c r="AS31" s="103"/>
      <c r="AT31" s="104"/>
      <c r="AU31" s="109"/>
      <c r="AV31" s="73"/>
      <c r="AX31" s="100"/>
    </row>
    <row r="32" spans="1:50" ht="9" customHeight="1">
      <c r="A32" s="78">
        <v>44819</v>
      </c>
      <c r="B32" s="100"/>
      <c r="C32" s="79" t="s">
        <v>15</v>
      </c>
      <c r="D32" s="80" t="s">
        <v>15</v>
      </c>
      <c r="E32" s="80" t="s">
        <v>15</v>
      </c>
      <c r="F32" s="80" t="s">
        <v>15</v>
      </c>
      <c r="G32" s="80" t="s">
        <v>15</v>
      </c>
      <c r="H32" s="80" t="s">
        <v>15</v>
      </c>
      <c r="I32" s="80" t="s">
        <v>15</v>
      </c>
      <c r="J32" s="80" t="s">
        <v>15</v>
      </c>
      <c r="K32" s="80" t="s">
        <v>15</v>
      </c>
      <c r="L32" s="80" t="s">
        <v>15</v>
      </c>
      <c r="M32" s="80" t="s">
        <v>15</v>
      </c>
      <c r="N32" s="80" t="s">
        <v>15</v>
      </c>
      <c r="O32" s="80" t="s">
        <v>15</v>
      </c>
      <c r="P32" s="80" t="s">
        <v>15</v>
      </c>
      <c r="Q32" s="80" t="s">
        <v>15</v>
      </c>
      <c r="R32" s="80" t="s">
        <v>15</v>
      </c>
      <c r="S32" s="80">
        <v>1</v>
      </c>
      <c r="T32" s="80">
        <v>1</v>
      </c>
      <c r="U32" s="80">
        <v>3</v>
      </c>
      <c r="V32" s="80" t="s">
        <v>15</v>
      </c>
      <c r="W32" s="80" t="s">
        <v>15</v>
      </c>
      <c r="X32" s="80" t="s">
        <v>15</v>
      </c>
      <c r="Y32" s="80" t="s">
        <v>15</v>
      </c>
      <c r="Z32" s="80" t="s">
        <v>15</v>
      </c>
      <c r="AA32" s="80" t="s">
        <v>15</v>
      </c>
      <c r="AB32" s="80" t="s">
        <v>15</v>
      </c>
      <c r="AC32" s="80" t="s">
        <v>15</v>
      </c>
      <c r="AD32" s="80" t="s">
        <v>15</v>
      </c>
      <c r="AE32" s="80" t="s">
        <v>15</v>
      </c>
      <c r="AF32" s="80" t="s">
        <v>15</v>
      </c>
      <c r="AG32" s="80" t="s">
        <v>15</v>
      </c>
      <c r="AH32" s="80" t="s">
        <v>15</v>
      </c>
      <c r="AI32" s="80" t="s">
        <v>15</v>
      </c>
      <c r="AJ32" s="80" t="s">
        <v>15</v>
      </c>
      <c r="AK32" s="80" t="s">
        <v>15</v>
      </c>
      <c r="AL32" s="80" t="s">
        <v>15</v>
      </c>
      <c r="AM32" s="80" t="s">
        <v>15</v>
      </c>
      <c r="AN32" s="80" t="s">
        <v>15</v>
      </c>
      <c r="AO32" s="80">
        <v>880</v>
      </c>
      <c r="AP32" s="80" t="s">
        <v>15</v>
      </c>
      <c r="AQ32" s="80" t="s">
        <v>15</v>
      </c>
      <c r="AR32" s="80" t="s">
        <v>15</v>
      </c>
      <c r="AS32" s="63" t="s">
        <v>74</v>
      </c>
      <c r="AT32" s="64" t="s">
        <v>74</v>
      </c>
      <c r="AU32" s="80" t="s">
        <v>15</v>
      </c>
      <c r="AV32" s="80" t="s">
        <v>15</v>
      </c>
      <c r="AX32" s="112"/>
    </row>
    <row r="33" spans="1:56" ht="9" customHeight="1">
      <c r="A33" s="97"/>
      <c r="B33" s="100"/>
      <c r="C33" s="99"/>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4"/>
      <c r="AT33" s="75"/>
      <c r="AU33" s="73"/>
      <c r="AV33" s="73"/>
      <c r="AX33" s="112"/>
    </row>
    <row r="34" spans="1:56" ht="9" customHeight="1">
      <c r="A34" s="97"/>
      <c r="B34" s="113"/>
      <c r="C34" s="73"/>
      <c r="D34" s="73"/>
      <c r="E34" s="73"/>
      <c r="F34" s="73"/>
      <c r="G34" s="73"/>
      <c r="H34" s="73"/>
      <c r="I34" s="73"/>
      <c r="J34" s="73"/>
      <c r="K34" s="73"/>
      <c r="L34" s="73"/>
      <c r="M34" s="109"/>
      <c r="N34" s="109"/>
      <c r="O34" s="109"/>
      <c r="P34" s="73"/>
      <c r="Q34" s="73"/>
      <c r="R34" s="73"/>
      <c r="S34" s="73"/>
      <c r="T34" s="73"/>
      <c r="U34" s="73"/>
      <c r="V34" s="73"/>
      <c r="W34" s="73"/>
      <c r="X34" s="73"/>
      <c r="Y34" s="73"/>
      <c r="Z34" s="73"/>
      <c r="AA34" s="73"/>
      <c r="AB34" s="73"/>
      <c r="AC34" s="73"/>
      <c r="AD34" s="73"/>
      <c r="AE34" s="73"/>
      <c r="AF34" s="109"/>
      <c r="AG34" s="73"/>
      <c r="AH34" s="73"/>
      <c r="AI34" s="73"/>
      <c r="AJ34" s="109"/>
      <c r="AK34" s="73"/>
      <c r="AL34" s="73"/>
      <c r="AM34" s="73"/>
      <c r="AN34" s="73"/>
      <c r="AO34" s="73"/>
      <c r="AP34" s="73"/>
      <c r="AQ34" s="109"/>
      <c r="AR34" s="114"/>
      <c r="AS34" s="75"/>
      <c r="AT34" s="75"/>
      <c r="AU34" s="109"/>
      <c r="AV34" s="73"/>
      <c r="AW34" s="115"/>
      <c r="AX34" s="112"/>
      <c r="AY34" s="115"/>
      <c r="AZ34" s="115"/>
      <c r="BA34" s="115"/>
      <c r="BB34" s="115"/>
      <c r="BC34" s="115"/>
      <c r="BD34" s="115"/>
    </row>
    <row r="35" spans="1:56" ht="9" customHeight="1">
      <c r="A35" s="97"/>
      <c r="B35" s="113"/>
      <c r="C35" s="73"/>
      <c r="D35" s="73"/>
      <c r="E35" s="73"/>
      <c r="F35" s="73"/>
      <c r="G35" s="73"/>
      <c r="H35" s="73"/>
      <c r="I35" s="73"/>
      <c r="J35" s="73"/>
      <c r="K35" s="73"/>
      <c r="L35" s="73"/>
      <c r="M35" s="109"/>
      <c r="N35" s="109"/>
      <c r="O35" s="109"/>
      <c r="P35" s="73"/>
      <c r="Q35" s="73"/>
      <c r="R35" s="73"/>
      <c r="S35" s="73"/>
      <c r="T35" s="73"/>
      <c r="U35" s="73"/>
      <c r="V35" s="73"/>
      <c r="W35" s="73"/>
      <c r="X35" s="73"/>
      <c r="Y35" s="73"/>
      <c r="Z35" s="73"/>
      <c r="AA35" s="73"/>
      <c r="AB35" s="73"/>
      <c r="AC35" s="73"/>
      <c r="AD35" s="73"/>
      <c r="AE35" s="73"/>
      <c r="AF35" s="109"/>
      <c r="AG35" s="73"/>
      <c r="AH35" s="73"/>
      <c r="AI35" s="73"/>
      <c r="AJ35" s="109"/>
      <c r="AK35" s="73"/>
      <c r="AL35" s="73"/>
      <c r="AM35" s="73"/>
      <c r="AN35" s="73"/>
      <c r="AO35" s="73"/>
      <c r="AP35" s="73"/>
      <c r="AQ35" s="109"/>
      <c r="AR35" s="114"/>
      <c r="AS35" s="75"/>
      <c r="AT35" s="75"/>
      <c r="AU35" s="109"/>
      <c r="AV35" s="73"/>
      <c r="AW35" s="115"/>
      <c r="AX35" s="112"/>
      <c r="AY35" s="115"/>
      <c r="AZ35" s="115"/>
      <c r="BA35" s="115"/>
      <c r="BB35" s="115"/>
      <c r="BC35" s="115"/>
      <c r="BD35" s="115"/>
    </row>
    <row r="36" spans="1:56" ht="9" customHeight="1">
      <c r="A36" s="97"/>
      <c r="B36" s="113"/>
      <c r="C36" s="70"/>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4"/>
      <c r="AT36" s="75"/>
      <c r="AU36" s="71"/>
      <c r="AV36" s="71"/>
      <c r="AW36" s="115"/>
      <c r="AX36" s="112"/>
      <c r="AY36" s="115"/>
      <c r="AZ36" s="115"/>
      <c r="BA36" s="115"/>
      <c r="BB36" s="115"/>
      <c r="BC36" s="115"/>
      <c r="BD36" s="115"/>
    </row>
    <row r="37" spans="1:56" ht="9" customHeight="1">
      <c r="A37" s="97"/>
      <c r="B37" s="113"/>
      <c r="C37" s="73"/>
      <c r="D37" s="73"/>
      <c r="E37" s="73"/>
      <c r="F37" s="73"/>
      <c r="G37" s="73"/>
      <c r="H37" s="73"/>
      <c r="I37" s="73"/>
      <c r="J37" s="73"/>
      <c r="K37" s="73"/>
      <c r="L37" s="73"/>
      <c r="M37" s="109"/>
      <c r="N37" s="109"/>
      <c r="O37" s="109"/>
      <c r="P37" s="73"/>
      <c r="Q37" s="73"/>
      <c r="R37" s="73"/>
      <c r="S37" s="73"/>
      <c r="T37" s="73"/>
      <c r="U37" s="73"/>
      <c r="V37" s="73"/>
      <c r="W37" s="73"/>
      <c r="X37" s="73"/>
      <c r="Y37" s="73"/>
      <c r="Z37" s="73"/>
      <c r="AA37" s="73"/>
      <c r="AB37" s="73"/>
      <c r="AC37" s="73"/>
      <c r="AD37" s="73"/>
      <c r="AE37" s="73"/>
      <c r="AF37" s="109"/>
      <c r="AG37" s="73"/>
      <c r="AH37" s="73"/>
      <c r="AI37" s="73"/>
      <c r="AJ37" s="109"/>
      <c r="AK37" s="73"/>
      <c r="AL37" s="73"/>
      <c r="AM37" s="73"/>
      <c r="AN37" s="73"/>
      <c r="AO37" s="73"/>
      <c r="AP37" s="73"/>
      <c r="AQ37" s="109"/>
      <c r="AR37" s="114"/>
      <c r="AS37" s="75"/>
      <c r="AT37" s="75"/>
      <c r="AU37" s="109"/>
      <c r="AV37" s="73"/>
      <c r="AW37" s="115"/>
      <c r="AX37" s="112"/>
      <c r="AY37" s="115"/>
      <c r="AZ37" s="115"/>
      <c r="BA37" s="115"/>
      <c r="BB37" s="115"/>
      <c r="BC37" s="115"/>
      <c r="BD37" s="115"/>
    </row>
    <row r="38" spans="1:56" ht="9" customHeight="1">
      <c r="A38" s="97"/>
      <c r="B38" s="113"/>
      <c r="C38" s="73"/>
      <c r="D38" s="73"/>
      <c r="E38" s="73"/>
      <c r="F38" s="73"/>
      <c r="G38" s="73"/>
      <c r="H38" s="73"/>
      <c r="I38" s="73"/>
      <c r="J38" s="73"/>
      <c r="K38" s="73"/>
      <c r="L38" s="73"/>
      <c r="M38" s="109"/>
      <c r="N38" s="109"/>
      <c r="O38" s="109"/>
      <c r="P38" s="73"/>
      <c r="Q38" s="73"/>
      <c r="R38" s="73"/>
      <c r="S38" s="73"/>
      <c r="T38" s="73"/>
      <c r="U38" s="73"/>
      <c r="V38" s="73"/>
      <c r="W38" s="73"/>
      <c r="X38" s="73"/>
      <c r="Y38" s="73"/>
      <c r="Z38" s="73"/>
      <c r="AA38" s="73"/>
      <c r="AB38" s="73"/>
      <c r="AC38" s="73"/>
      <c r="AD38" s="73"/>
      <c r="AE38" s="73"/>
      <c r="AF38" s="109"/>
      <c r="AG38" s="73"/>
      <c r="AH38" s="73"/>
      <c r="AI38" s="73"/>
      <c r="AJ38" s="109"/>
      <c r="AK38" s="73"/>
      <c r="AL38" s="73"/>
      <c r="AM38" s="73"/>
      <c r="AN38" s="73"/>
      <c r="AO38" s="73"/>
      <c r="AP38" s="73"/>
      <c r="AQ38" s="109"/>
      <c r="AR38" s="114"/>
      <c r="AS38" s="75"/>
      <c r="AT38" s="75"/>
      <c r="AU38" s="109"/>
      <c r="AV38" s="73"/>
      <c r="AW38" s="115"/>
      <c r="AX38" s="112"/>
      <c r="AY38" s="115"/>
      <c r="AZ38" s="115"/>
      <c r="BA38" s="115"/>
      <c r="BB38" s="115"/>
      <c r="BC38" s="115"/>
      <c r="BD38" s="115"/>
    </row>
    <row r="39" spans="1:56" ht="9" customHeight="1">
      <c r="A39" s="97"/>
      <c r="B39" s="113"/>
      <c r="C39" s="70"/>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4"/>
      <c r="AT39" s="75"/>
      <c r="AU39" s="71"/>
      <c r="AV39" s="71"/>
      <c r="AW39" s="115"/>
      <c r="AX39" s="112"/>
      <c r="AY39" s="115"/>
      <c r="AZ39" s="115"/>
      <c r="BA39" s="115"/>
      <c r="BB39" s="115"/>
      <c r="BC39" s="115"/>
      <c r="BD39" s="115"/>
    </row>
    <row r="40" spans="1:56" ht="9" customHeight="1">
      <c r="A40" s="97"/>
      <c r="B40" s="113"/>
      <c r="C40" s="73"/>
      <c r="D40" s="73"/>
      <c r="E40" s="73"/>
      <c r="F40" s="73"/>
      <c r="G40" s="73"/>
      <c r="H40" s="73"/>
      <c r="I40" s="73"/>
      <c r="J40" s="73"/>
      <c r="K40" s="73"/>
      <c r="L40" s="73"/>
      <c r="M40" s="109"/>
      <c r="N40" s="109"/>
      <c r="O40" s="109"/>
      <c r="P40" s="73"/>
      <c r="Q40" s="73"/>
      <c r="R40" s="73"/>
      <c r="S40" s="73"/>
      <c r="T40" s="73"/>
      <c r="U40" s="73"/>
      <c r="V40" s="73"/>
      <c r="W40" s="73"/>
      <c r="X40" s="73"/>
      <c r="Y40" s="73"/>
      <c r="Z40" s="73"/>
      <c r="AA40" s="73"/>
      <c r="AB40" s="73"/>
      <c r="AC40" s="73"/>
      <c r="AD40" s="73"/>
      <c r="AE40" s="73"/>
      <c r="AF40" s="109"/>
      <c r="AG40" s="73"/>
      <c r="AH40" s="73"/>
      <c r="AI40" s="73"/>
      <c r="AJ40" s="109"/>
      <c r="AK40" s="73"/>
      <c r="AL40" s="73"/>
      <c r="AM40" s="73"/>
      <c r="AN40" s="73"/>
      <c r="AO40" s="73"/>
      <c r="AP40" s="73"/>
      <c r="AQ40" s="109"/>
      <c r="AR40" s="114"/>
      <c r="AS40" s="75"/>
      <c r="AT40" s="75"/>
      <c r="AU40" s="109"/>
      <c r="AV40" s="73"/>
      <c r="AW40" s="115"/>
      <c r="AX40" s="112"/>
      <c r="AY40" s="115"/>
      <c r="AZ40" s="115"/>
      <c r="BA40" s="115"/>
      <c r="BB40" s="115"/>
      <c r="BC40" s="115"/>
      <c r="BD40" s="115"/>
    </row>
    <row r="41" spans="1:56" ht="9" customHeight="1">
      <c r="A41" s="97"/>
      <c r="B41" s="113"/>
      <c r="C41" s="73"/>
      <c r="D41" s="73"/>
      <c r="E41" s="73"/>
      <c r="F41" s="73"/>
      <c r="G41" s="73"/>
      <c r="H41" s="73"/>
      <c r="I41" s="73"/>
      <c r="J41" s="73"/>
      <c r="K41" s="73"/>
      <c r="L41" s="73"/>
      <c r="M41" s="109"/>
      <c r="N41" s="109"/>
      <c r="O41" s="109"/>
      <c r="P41" s="73"/>
      <c r="Q41" s="73"/>
      <c r="R41" s="73"/>
      <c r="S41" s="73"/>
      <c r="T41" s="73"/>
      <c r="U41" s="73"/>
      <c r="V41" s="73"/>
      <c r="W41" s="73"/>
      <c r="X41" s="73"/>
      <c r="Y41" s="73"/>
      <c r="Z41" s="73"/>
      <c r="AA41" s="73"/>
      <c r="AB41" s="73"/>
      <c r="AC41" s="73"/>
      <c r="AD41" s="73"/>
      <c r="AE41" s="73"/>
      <c r="AF41" s="109"/>
      <c r="AG41" s="73"/>
      <c r="AH41" s="73"/>
      <c r="AI41" s="73"/>
      <c r="AJ41" s="109"/>
      <c r="AK41" s="73"/>
      <c r="AL41" s="73"/>
      <c r="AM41" s="73"/>
      <c r="AN41" s="73"/>
      <c r="AO41" s="73"/>
      <c r="AP41" s="73"/>
      <c r="AQ41" s="109"/>
      <c r="AR41" s="114"/>
      <c r="AS41" s="75"/>
      <c r="AT41" s="75"/>
      <c r="AU41" s="109"/>
      <c r="AV41" s="73"/>
      <c r="AW41" s="115"/>
      <c r="AX41" s="112"/>
      <c r="AY41" s="115"/>
      <c r="AZ41" s="115"/>
      <c r="BA41" s="115"/>
      <c r="BB41" s="115"/>
      <c r="BC41" s="115"/>
      <c r="BD41" s="115"/>
    </row>
    <row r="42" spans="1:56" ht="9" customHeight="1">
      <c r="A42" s="97"/>
      <c r="B42" s="113"/>
      <c r="C42" s="70"/>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4"/>
      <c r="AT42" s="75"/>
      <c r="AU42" s="71"/>
      <c r="AV42" s="71"/>
      <c r="AW42" s="115"/>
      <c r="AX42" s="112"/>
      <c r="AY42" s="115"/>
      <c r="AZ42" s="115"/>
      <c r="BA42" s="115"/>
      <c r="BB42" s="115"/>
      <c r="BC42" s="115"/>
      <c r="BD42" s="115"/>
    </row>
    <row r="43" spans="1:56" ht="9" customHeight="1">
      <c r="A43" s="97"/>
      <c r="B43" s="113"/>
      <c r="C43" s="73"/>
      <c r="D43" s="73"/>
      <c r="E43" s="73"/>
      <c r="F43" s="73"/>
      <c r="G43" s="73"/>
      <c r="H43" s="73"/>
      <c r="I43" s="73"/>
      <c r="J43" s="73"/>
      <c r="K43" s="73"/>
      <c r="L43" s="73"/>
      <c r="M43" s="109"/>
      <c r="N43" s="109"/>
      <c r="O43" s="109"/>
      <c r="P43" s="73"/>
      <c r="Q43" s="73"/>
      <c r="R43" s="73"/>
      <c r="S43" s="73"/>
      <c r="T43" s="73"/>
      <c r="U43" s="73"/>
      <c r="V43" s="73"/>
      <c r="W43" s="73"/>
      <c r="X43" s="73"/>
      <c r="Y43" s="73"/>
      <c r="Z43" s="73"/>
      <c r="AA43" s="73"/>
      <c r="AB43" s="73"/>
      <c r="AC43" s="73"/>
      <c r="AD43" s="73"/>
      <c r="AE43" s="73"/>
      <c r="AF43" s="109"/>
      <c r="AG43" s="73"/>
      <c r="AH43" s="73"/>
      <c r="AI43" s="73"/>
      <c r="AJ43" s="109"/>
      <c r="AK43" s="73"/>
      <c r="AL43" s="73"/>
      <c r="AM43" s="73"/>
      <c r="AN43" s="73"/>
      <c r="AO43" s="73"/>
      <c r="AP43" s="73"/>
      <c r="AQ43" s="109"/>
      <c r="AR43" s="114"/>
      <c r="AS43" s="75"/>
      <c r="AT43" s="75"/>
      <c r="AU43" s="109"/>
      <c r="AV43" s="73"/>
      <c r="AW43" s="115"/>
      <c r="AX43" s="112"/>
      <c r="AY43" s="115"/>
      <c r="AZ43" s="115"/>
      <c r="BA43" s="115"/>
      <c r="BB43" s="115"/>
      <c r="BC43" s="115"/>
      <c r="BD43" s="115"/>
    </row>
    <row r="44" spans="1:56" ht="9" customHeight="1">
      <c r="A44" s="97"/>
      <c r="B44" s="113"/>
      <c r="C44" s="73"/>
      <c r="D44" s="73"/>
      <c r="E44" s="73"/>
      <c r="F44" s="73"/>
      <c r="G44" s="73"/>
      <c r="H44" s="73"/>
      <c r="I44" s="73"/>
      <c r="J44" s="73"/>
      <c r="K44" s="73"/>
      <c r="L44" s="73"/>
      <c r="M44" s="109"/>
      <c r="N44" s="109"/>
      <c r="O44" s="109"/>
      <c r="P44" s="73"/>
      <c r="Q44" s="73"/>
      <c r="R44" s="73"/>
      <c r="S44" s="73"/>
      <c r="T44" s="73"/>
      <c r="U44" s="73"/>
      <c r="V44" s="73"/>
      <c r="W44" s="73"/>
      <c r="X44" s="73"/>
      <c r="Y44" s="73"/>
      <c r="Z44" s="73"/>
      <c r="AA44" s="73"/>
      <c r="AB44" s="73"/>
      <c r="AC44" s="73"/>
      <c r="AD44" s="73"/>
      <c r="AE44" s="73"/>
      <c r="AF44" s="109"/>
      <c r="AG44" s="73"/>
      <c r="AH44" s="73"/>
      <c r="AI44" s="73"/>
      <c r="AJ44" s="109"/>
      <c r="AK44" s="73"/>
      <c r="AL44" s="73"/>
      <c r="AM44" s="73"/>
      <c r="AN44" s="73"/>
      <c r="AO44" s="73"/>
      <c r="AP44" s="73"/>
      <c r="AQ44" s="109"/>
      <c r="AR44" s="114"/>
      <c r="AS44" s="75"/>
      <c r="AT44" s="75"/>
      <c r="AU44" s="109"/>
      <c r="AV44" s="73"/>
      <c r="AW44" s="115"/>
      <c r="AX44" s="112"/>
      <c r="AY44" s="115"/>
      <c r="AZ44" s="115"/>
      <c r="BA44" s="115"/>
      <c r="BB44" s="115"/>
      <c r="BC44" s="115"/>
      <c r="BD44" s="115"/>
    </row>
    <row r="45" spans="1:56" ht="9" customHeight="1">
      <c r="A45" s="97"/>
      <c r="B45" s="113"/>
      <c r="C45" s="70"/>
      <c r="D45" s="71"/>
      <c r="E45" s="71"/>
      <c r="F45" s="73"/>
      <c r="G45" s="71"/>
      <c r="H45" s="71"/>
      <c r="I45" s="71"/>
      <c r="J45" s="71"/>
      <c r="K45" s="71"/>
      <c r="L45" s="71"/>
      <c r="M45" s="71"/>
      <c r="N45" s="71"/>
      <c r="O45" s="71"/>
      <c r="P45" s="71"/>
      <c r="Q45" s="71"/>
      <c r="R45" s="71"/>
      <c r="S45" s="71"/>
      <c r="T45" s="71"/>
      <c r="U45" s="71"/>
      <c r="V45" s="71"/>
      <c r="W45" s="71"/>
      <c r="X45" s="71"/>
      <c r="Y45" s="71"/>
      <c r="Z45" s="71"/>
      <c r="AA45" s="71"/>
      <c r="AB45" s="73"/>
      <c r="AC45" s="71"/>
      <c r="AD45" s="71"/>
      <c r="AE45" s="71"/>
      <c r="AF45" s="71"/>
      <c r="AG45" s="71"/>
      <c r="AH45" s="71"/>
      <c r="AI45" s="71"/>
      <c r="AJ45" s="71"/>
      <c r="AK45" s="71"/>
      <c r="AL45" s="71"/>
      <c r="AM45" s="71"/>
      <c r="AN45" s="71"/>
      <c r="AO45" s="71"/>
      <c r="AP45" s="71"/>
      <c r="AQ45" s="109"/>
      <c r="AR45" s="116"/>
      <c r="AS45" s="74"/>
      <c r="AT45" s="75"/>
      <c r="AU45" s="71"/>
      <c r="AV45" s="71"/>
      <c r="AW45" s="115"/>
      <c r="AX45" s="112"/>
      <c r="AY45" s="115"/>
      <c r="AZ45" s="115"/>
      <c r="BA45" s="115"/>
      <c r="BB45" s="115"/>
      <c r="BC45" s="115"/>
      <c r="BD45" s="115"/>
    </row>
    <row r="46" spans="1:56" ht="9" customHeight="1">
      <c r="A46" s="97"/>
      <c r="B46" s="113"/>
      <c r="C46" s="73"/>
      <c r="D46" s="73"/>
      <c r="E46" s="73"/>
      <c r="F46" s="73"/>
      <c r="G46" s="73"/>
      <c r="H46" s="73"/>
      <c r="I46" s="73"/>
      <c r="J46" s="73"/>
      <c r="K46" s="73"/>
      <c r="L46" s="73"/>
      <c r="M46" s="109"/>
      <c r="N46" s="109"/>
      <c r="O46" s="109"/>
      <c r="P46" s="73"/>
      <c r="Q46" s="73"/>
      <c r="R46" s="73"/>
      <c r="S46" s="73"/>
      <c r="T46" s="73"/>
      <c r="U46" s="73"/>
      <c r="V46" s="73"/>
      <c r="W46" s="73"/>
      <c r="X46" s="73"/>
      <c r="Y46" s="73"/>
      <c r="Z46" s="73"/>
      <c r="AA46" s="73"/>
      <c r="AB46" s="73"/>
      <c r="AC46" s="73"/>
      <c r="AD46" s="73"/>
      <c r="AE46" s="73"/>
      <c r="AF46" s="109"/>
      <c r="AG46" s="73"/>
      <c r="AH46" s="73"/>
      <c r="AI46" s="73"/>
      <c r="AJ46" s="109"/>
      <c r="AK46" s="73"/>
      <c r="AL46" s="73"/>
      <c r="AM46" s="73"/>
      <c r="AN46" s="73"/>
      <c r="AO46" s="73"/>
      <c r="AP46" s="73"/>
      <c r="AQ46" s="109"/>
      <c r="AR46" s="114"/>
      <c r="AS46" s="75"/>
      <c r="AT46" s="75"/>
      <c r="AU46" s="109"/>
      <c r="AV46" s="73"/>
      <c r="AW46" s="115"/>
      <c r="AX46" s="112"/>
      <c r="AY46" s="115"/>
      <c r="AZ46" s="115"/>
      <c r="BA46" s="115"/>
      <c r="BB46" s="115"/>
      <c r="BC46" s="115"/>
      <c r="BD46" s="115"/>
    </row>
    <row r="47" spans="1:56" ht="9" customHeight="1">
      <c r="A47" s="97"/>
      <c r="B47" s="113"/>
      <c r="C47" s="73"/>
      <c r="D47" s="73"/>
      <c r="E47" s="73"/>
      <c r="F47" s="73"/>
      <c r="G47" s="73"/>
      <c r="H47" s="73"/>
      <c r="I47" s="73"/>
      <c r="J47" s="73"/>
      <c r="K47" s="73"/>
      <c r="L47" s="73"/>
      <c r="M47" s="109"/>
      <c r="N47" s="109"/>
      <c r="O47" s="109"/>
      <c r="P47" s="73"/>
      <c r="Q47" s="73"/>
      <c r="R47" s="73"/>
      <c r="S47" s="73"/>
      <c r="T47" s="73"/>
      <c r="U47" s="73"/>
      <c r="V47" s="73"/>
      <c r="W47" s="73"/>
      <c r="X47" s="73"/>
      <c r="Y47" s="73"/>
      <c r="Z47" s="73"/>
      <c r="AA47" s="73"/>
      <c r="AB47" s="73"/>
      <c r="AC47" s="73"/>
      <c r="AD47" s="73"/>
      <c r="AE47" s="73"/>
      <c r="AF47" s="109"/>
      <c r="AG47" s="73"/>
      <c r="AH47" s="73"/>
      <c r="AI47" s="73"/>
      <c r="AJ47" s="109"/>
      <c r="AK47" s="73"/>
      <c r="AL47" s="73"/>
      <c r="AM47" s="73"/>
      <c r="AN47" s="73"/>
      <c r="AO47" s="73"/>
      <c r="AP47" s="73"/>
      <c r="AQ47" s="109"/>
      <c r="AR47" s="114"/>
      <c r="AS47" s="75"/>
      <c r="AT47" s="75"/>
      <c r="AU47" s="109"/>
      <c r="AV47" s="73"/>
      <c r="AW47" s="115"/>
      <c r="AX47" s="112"/>
      <c r="AY47" s="115"/>
      <c r="AZ47" s="115"/>
      <c r="BA47" s="115"/>
      <c r="BB47" s="115"/>
      <c r="BC47" s="115"/>
      <c r="BD47" s="115"/>
    </row>
    <row r="48" spans="1:56" ht="9" customHeight="1">
      <c r="A48" s="97"/>
      <c r="B48" s="113"/>
      <c r="C48" s="70"/>
      <c r="D48" s="71"/>
      <c r="E48" s="71"/>
      <c r="F48" s="71"/>
      <c r="G48" s="71"/>
      <c r="H48" s="71"/>
      <c r="I48" s="71"/>
      <c r="J48" s="71"/>
      <c r="K48" s="71"/>
      <c r="L48" s="71"/>
      <c r="M48" s="71"/>
      <c r="N48" s="71"/>
      <c r="O48" s="71"/>
      <c r="P48" s="71"/>
      <c r="Q48" s="71"/>
      <c r="R48" s="71"/>
      <c r="S48" s="73"/>
      <c r="T48" s="73"/>
      <c r="U48" s="73"/>
      <c r="V48" s="71"/>
      <c r="W48" s="73"/>
      <c r="X48" s="71"/>
      <c r="Y48" s="71"/>
      <c r="Z48" s="71"/>
      <c r="AA48" s="71"/>
      <c r="AB48" s="71"/>
      <c r="AC48" s="71"/>
      <c r="AD48" s="73"/>
      <c r="AE48" s="71"/>
      <c r="AF48" s="71"/>
      <c r="AG48" s="71"/>
      <c r="AH48" s="71"/>
      <c r="AI48" s="71"/>
      <c r="AJ48" s="109"/>
      <c r="AK48" s="71"/>
      <c r="AL48" s="71"/>
      <c r="AM48" s="71"/>
      <c r="AN48" s="71"/>
      <c r="AO48" s="71"/>
      <c r="AP48" s="71"/>
      <c r="AQ48" s="71"/>
      <c r="AR48" s="71"/>
      <c r="AS48" s="74"/>
      <c r="AT48" s="75"/>
      <c r="AU48" s="71"/>
      <c r="AV48" s="71"/>
      <c r="AW48" s="115"/>
      <c r="AX48" s="112"/>
      <c r="AY48" s="115"/>
      <c r="AZ48" s="115"/>
      <c r="BA48" s="115"/>
      <c r="BB48" s="115"/>
      <c r="BC48" s="115"/>
      <c r="BD48" s="115"/>
    </row>
    <row r="49" spans="1:56" ht="9" customHeight="1">
      <c r="A49" s="97"/>
      <c r="B49" s="113"/>
      <c r="C49" s="73"/>
      <c r="D49" s="73"/>
      <c r="E49" s="73"/>
      <c r="F49" s="73"/>
      <c r="G49" s="73"/>
      <c r="H49" s="73"/>
      <c r="I49" s="73"/>
      <c r="J49" s="73"/>
      <c r="K49" s="73"/>
      <c r="L49" s="73"/>
      <c r="M49" s="109"/>
      <c r="N49" s="109"/>
      <c r="O49" s="109"/>
      <c r="P49" s="73"/>
      <c r="Q49" s="73"/>
      <c r="R49" s="73"/>
      <c r="S49" s="73"/>
      <c r="T49" s="73"/>
      <c r="U49" s="73"/>
      <c r="V49" s="73"/>
      <c r="W49" s="73"/>
      <c r="X49" s="73"/>
      <c r="Y49" s="73"/>
      <c r="Z49" s="73"/>
      <c r="AA49" s="73"/>
      <c r="AB49" s="73"/>
      <c r="AC49" s="73"/>
      <c r="AD49" s="73"/>
      <c r="AE49" s="73"/>
      <c r="AF49" s="109"/>
      <c r="AG49" s="73"/>
      <c r="AH49" s="73"/>
      <c r="AI49" s="73"/>
      <c r="AJ49" s="109"/>
      <c r="AK49" s="73"/>
      <c r="AL49" s="73"/>
      <c r="AM49" s="73"/>
      <c r="AN49" s="73"/>
      <c r="AO49" s="73"/>
      <c r="AP49" s="73"/>
      <c r="AQ49" s="109"/>
      <c r="AR49" s="114"/>
      <c r="AS49" s="75"/>
      <c r="AT49" s="75"/>
      <c r="AU49" s="109"/>
      <c r="AV49" s="73"/>
      <c r="AW49" s="115"/>
      <c r="AX49" s="112"/>
      <c r="AY49" s="115"/>
      <c r="AZ49" s="115"/>
      <c r="BA49" s="115"/>
      <c r="BB49" s="115"/>
      <c r="BC49" s="115"/>
      <c r="BD49" s="115"/>
    </row>
    <row r="50" spans="1:56" ht="9" customHeight="1">
      <c r="A50" s="97"/>
      <c r="B50" s="113"/>
      <c r="C50" s="73"/>
      <c r="D50" s="73"/>
      <c r="E50" s="73"/>
      <c r="F50" s="73"/>
      <c r="G50" s="73"/>
      <c r="H50" s="73"/>
      <c r="I50" s="73"/>
      <c r="J50" s="73"/>
      <c r="K50" s="73"/>
      <c r="L50" s="73"/>
      <c r="M50" s="109"/>
      <c r="N50" s="109"/>
      <c r="O50" s="109"/>
      <c r="P50" s="73"/>
      <c r="Q50" s="73"/>
      <c r="R50" s="73"/>
      <c r="S50" s="73"/>
      <c r="T50" s="73"/>
      <c r="U50" s="73"/>
      <c r="V50" s="73"/>
      <c r="W50" s="73"/>
      <c r="X50" s="73"/>
      <c r="Y50" s="73"/>
      <c r="Z50" s="73"/>
      <c r="AA50" s="73"/>
      <c r="AB50" s="73"/>
      <c r="AC50" s="73"/>
      <c r="AD50" s="73"/>
      <c r="AE50" s="73"/>
      <c r="AF50" s="109"/>
      <c r="AG50" s="73"/>
      <c r="AH50" s="73"/>
      <c r="AI50" s="73"/>
      <c r="AJ50" s="109"/>
      <c r="AK50" s="73"/>
      <c r="AL50" s="73"/>
      <c r="AM50" s="73"/>
      <c r="AN50" s="73"/>
      <c r="AO50" s="73"/>
      <c r="AP50" s="73"/>
      <c r="AQ50" s="109"/>
      <c r="AR50" s="114"/>
      <c r="AS50" s="75"/>
      <c r="AT50" s="75"/>
      <c r="AU50" s="109"/>
      <c r="AV50" s="73"/>
      <c r="AW50" s="115"/>
      <c r="AX50" s="112"/>
      <c r="AY50" s="115"/>
      <c r="AZ50" s="115"/>
      <c r="BA50" s="115"/>
      <c r="BB50" s="115"/>
      <c r="BC50" s="115"/>
      <c r="BD50" s="115"/>
    </row>
    <row r="51" spans="1:56" ht="9" customHeight="1">
      <c r="A51" s="97"/>
      <c r="B51" s="113"/>
      <c r="C51" s="70"/>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4"/>
      <c r="AT51" s="75"/>
      <c r="AU51" s="71"/>
      <c r="AV51" s="71"/>
      <c r="AW51" s="115"/>
      <c r="AX51" s="112"/>
      <c r="AY51" s="115"/>
      <c r="AZ51" s="115"/>
      <c r="BA51" s="115"/>
      <c r="BB51" s="115"/>
      <c r="BC51" s="115"/>
      <c r="BD51" s="115"/>
    </row>
    <row r="52" spans="1:56" ht="7.5" customHeight="1" thickBot="1">
      <c r="A52" s="117"/>
      <c r="B52" s="118"/>
      <c r="C52" s="119"/>
      <c r="D52" s="119"/>
      <c r="E52" s="119"/>
      <c r="F52" s="119"/>
      <c r="G52" s="119"/>
      <c r="H52" s="119"/>
      <c r="I52" s="119"/>
      <c r="J52" s="119"/>
      <c r="K52" s="119"/>
      <c r="L52" s="119"/>
      <c r="M52" s="120"/>
      <c r="N52" s="120"/>
      <c r="O52" s="120"/>
      <c r="P52" s="119"/>
      <c r="Q52" s="119"/>
      <c r="R52" s="119"/>
      <c r="S52" s="119"/>
      <c r="T52" s="119"/>
      <c r="U52" s="119"/>
      <c r="V52" s="119"/>
      <c r="W52" s="119"/>
      <c r="X52" s="119"/>
      <c r="Y52" s="119"/>
      <c r="Z52" s="119"/>
      <c r="AA52" s="119"/>
      <c r="AB52" s="119"/>
      <c r="AC52" s="119"/>
      <c r="AD52" s="119"/>
      <c r="AE52" s="119"/>
      <c r="AF52" s="120"/>
      <c r="AG52" s="119"/>
      <c r="AH52" s="119"/>
      <c r="AI52" s="119"/>
      <c r="AJ52" s="120"/>
      <c r="AK52" s="119"/>
      <c r="AL52" s="119"/>
      <c r="AM52" s="119"/>
      <c r="AN52" s="119"/>
      <c r="AO52" s="119"/>
      <c r="AP52" s="119"/>
      <c r="AQ52" s="120"/>
      <c r="AR52" s="121"/>
      <c r="AS52" s="122"/>
      <c r="AT52" s="122"/>
      <c r="AU52" s="123"/>
      <c r="AV52" s="124"/>
      <c r="AW52" s="115"/>
      <c r="AX52" s="112"/>
      <c r="AY52" s="115"/>
      <c r="AZ52" s="115"/>
      <c r="BA52" s="115"/>
      <c r="BB52" s="115"/>
      <c r="BC52" s="115"/>
      <c r="BD52" s="115"/>
    </row>
    <row r="53" spans="1:56" ht="9" customHeight="1" thickTop="1">
      <c r="A53" s="125"/>
      <c r="B53" s="98"/>
      <c r="C53" s="126"/>
      <c r="D53" s="127"/>
      <c r="E53" s="127"/>
      <c r="F53" s="127"/>
      <c r="G53" s="127"/>
      <c r="H53" s="127"/>
      <c r="I53" s="127"/>
      <c r="J53" s="127"/>
      <c r="K53" s="127"/>
      <c r="L53" s="127"/>
      <c r="M53" s="128"/>
      <c r="N53" s="128"/>
      <c r="O53" s="128"/>
      <c r="P53" s="127"/>
      <c r="Q53" s="127"/>
      <c r="R53" s="127"/>
      <c r="S53" s="127"/>
      <c r="T53" s="127"/>
      <c r="U53" s="127"/>
      <c r="V53" s="127"/>
      <c r="W53" s="127"/>
      <c r="X53" s="127"/>
      <c r="Y53" s="127"/>
      <c r="Z53" s="127"/>
      <c r="AA53" s="127"/>
      <c r="AB53" s="127"/>
      <c r="AC53" s="127"/>
      <c r="AD53" s="127"/>
      <c r="AE53" s="127"/>
      <c r="AF53" s="128"/>
      <c r="AG53" s="127"/>
      <c r="AH53" s="127"/>
      <c r="AI53" s="127"/>
      <c r="AJ53" s="128"/>
      <c r="AK53" s="127"/>
      <c r="AL53" s="127"/>
      <c r="AM53" s="127"/>
      <c r="AN53" s="127"/>
      <c r="AO53" s="127"/>
      <c r="AP53" s="127"/>
      <c r="AQ53" s="128"/>
      <c r="AR53" s="128"/>
      <c r="AS53" s="129"/>
      <c r="AT53" s="130"/>
      <c r="AU53" s="128"/>
      <c r="AV53" s="127"/>
      <c r="AW53" s="115"/>
      <c r="AX53" s="112"/>
      <c r="AY53" s="115"/>
      <c r="AZ53" s="115"/>
      <c r="BA53" s="115"/>
      <c r="BB53" s="115"/>
      <c r="BC53" s="115"/>
      <c r="BD53" s="115"/>
    </row>
    <row r="54" spans="1:56" ht="9" customHeight="1">
      <c r="A54" s="125"/>
      <c r="B54" s="98"/>
      <c r="C54" s="127"/>
      <c r="D54" s="127"/>
      <c r="E54" s="127"/>
      <c r="F54" s="127"/>
      <c r="G54" s="127"/>
      <c r="H54" s="127"/>
      <c r="I54" s="127"/>
      <c r="J54" s="127"/>
      <c r="K54" s="127"/>
      <c r="L54" s="127"/>
      <c r="M54" s="128"/>
      <c r="N54" s="128"/>
      <c r="O54" s="128"/>
      <c r="P54" s="127"/>
      <c r="Q54" s="127"/>
      <c r="R54" s="127"/>
      <c r="S54" s="127"/>
      <c r="T54" s="127"/>
      <c r="U54" s="127"/>
      <c r="V54" s="127"/>
      <c r="W54" s="127"/>
      <c r="X54" s="127"/>
      <c r="Y54" s="127"/>
      <c r="Z54" s="127"/>
      <c r="AA54" s="127"/>
      <c r="AB54" s="127"/>
      <c r="AC54" s="127"/>
      <c r="AD54" s="127"/>
      <c r="AE54" s="127"/>
      <c r="AF54" s="128"/>
      <c r="AG54" s="127"/>
      <c r="AH54" s="127"/>
      <c r="AI54" s="127"/>
      <c r="AJ54" s="128"/>
      <c r="AK54" s="127"/>
      <c r="AL54" s="127"/>
      <c r="AM54" s="127"/>
      <c r="AN54" s="127"/>
      <c r="AO54" s="127"/>
      <c r="AP54" s="127"/>
      <c r="AQ54" s="128"/>
      <c r="AR54" s="128"/>
      <c r="AS54" s="130"/>
      <c r="AT54" s="130"/>
      <c r="AU54" s="128"/>
      <c r="AV54" s="127"/>
      <c r="AW54" s="115"/>
      <c r="AX54" s="112"/>
      <c r="AY54" s="115"/>
      <c r="AZ54" s="115"/>
      <c r="BA54" s="115"/>
      <c r="BB54" s="115"/>
      <c r="BC54" s="115"/>
      <c r="BD54" s="115"/>
    </row>
    <row r="55" spans="1:56" ht="9" customHeight="1">
      <c r="A55" s="125"/>
      <c r="B55" s="98"/>
      <c r="C55" s="127"/>
      <c r="D55" s="127"/>
      <c r="E55" s="127"/>
      <c r="F55" s="127"/>
      <c r="G55" s="127"/>
      <c r="H55" s="127"/>
      <c r="I55" s="127"/>
      <c r="J55" s="127"/>
      <c r="K55" s="127"/>
      <c r="L55" s="127"/>
      <c r="M55" s="128"/>
      <c r="N55" s="128"/>
      <c r="O55" s="128"/>
      <c r="P55" s="127"/>
      <c r="Q55" s="127"/>
      <c r="R55" s="127"/>
      <c r="S55" s="127"/>
      <c r="T55" s="127"/>
      <c r="U55" s="127"/>
      <c r="V55" s="127"/>
      <c r="W55" s="127"/>
      <c r="X55" s="127"/>
      <c r="Y55" s="127"/>
      <c r="Z55" s="127"/>
      <c r="AA55" s="127"/>
      <c r="AB55" s="127"/>
      <c r="AC55" s="127"/>
      <c r="AD55" s="127"/>
      <c r="AE55" s="127"/>
      <c r="AF55" s="128"/>
      <c r="AG55" s="127"/>
      <c r="AH55" s="127"/>
      <c r="AI55" s="127"/>
      <c r="AJ55" s="128"/>
      <c r="AK55" s="127"/>
      <c r="AL55" s="127"/>
      <c r="AM55" s="127"/>
      <c r="AN55" s="127"/>
      <c r="AO55" s="127"/>
      <c r="AP55" s="127"/>
      <c r="AQ55" s="128"/>
      <c r="AR55" s="128"/>
      <c r="AS55" s="130"/>
      <c r="AT55" s="130"/>
      <c r="AU55" s="128"/>
      <c r="AV55" s="127"/>
      <c r="AW55" s="115"/>
      <c r="AX55" s="112"/>
      <c r="AY55" s="115"/>
      <c r="AZ55" s="115"/>
      <c r="BA55" s="115"/>
      <c r="BB55" s="115"/>
      <c r="BC55" s="115"/>
      <c r="BD55" s="115"/>
    </row>
    <row r="56" spans="1:56" ht="9" customHeight="1">
      <c r="A56" s="125"/>
      <c r="B56" s="98"/>
      <c r="C56" s="127"/>
      <c r="D56" s="127"/>
      <c r="E56" s="127"/>
      <c r="F56" s="127"/>
      <c r="G56" s="127"/>
      <c r="H56" s="127"/>
      <c r="I56" s="127"/>
      <c r="J56" s="127"/>
      <c r="K56" s="127"/>
      <c r="L56" s="127"/>
      <c r="M56" s="128"/>
      <c r="N56" s="128"/>
      <c r="O56" s="128"/>
      <c r="P56" s="127"/>
      <c r="Q56" s="127"/>
      <c r="R56" s="127"/>
      <c r="S56" s="127"/>
      <c r="T56" s="127"/>
      <c r="U56" s="127"/>
      <c r="V56" s="127"/>
      <c r="W56" s="127"/>
      <c r="X56" s="127"/>
      <c r="Y56" s="127"/>
      <c r="Z56" s="127"/>
      <c r="AA56" s="127"/>
      <c r="AB56" s="127"/>
      <c r="AC56" s="127"/>
      <c r="AD56" s="127"/>
      <c r="AE56" s="127"/>
      <c r="AF56" s="128"/>
      <c r="AG56" s="127"/>
      <c r="AH56" s="127"/>
      <c r="AI56" s="127"/>
      <c r="AJ56" s="128"/>
      <c r="AK56" s="127"/>
      <c r="AL56" s="127"/>
      <c r="AM56" s="127"/>
      <c r="AN56" s="127"/>
      <c r="AO56" s="127"/>
      <c r="AP56" s="127"/>
      <c r="AQ56" s="128"/>
      <c r="AR56" s="128"/>
      <c r="AS56" s="130"/>
      <c r="AT56" s="130"/>
      <c r="AU56" s="128"/>
      <c r="AV56" s="127"/>
      <c r="AW56" s="115"/>
      <c r="AX56" s="112"/>
      <c r="AY56" s="115"/>
      <c r="AZ56" s="115"/>
      <c r="BA56" s="115"/>
      <c r="BB56" s="115"/>
      <c r="BC56" s="115"/>
      <c r="BD56" s="115"/>
    </row>
    <row r="57" spans="1:56" ht="9" customHeight="1">
      <c r="A57" s="125"/>
      <c r="B57" s="98"/>
      <c r="C57" s="127"/>
      <c r="D57" s="127"/>
      <c r="E57" s="127"/>
      <c r="F57" s="127"/>
      <c r="G57" s="127"/>
      <c r="H57" s="127"/>
      <c r="I57" s="127"/>
      <c r="J57" s="127"/>
      <c r="K57" s="127"/>
      <c r="L57" s="127"/>
      <c r="M57" s="128"/>
      <c r="N57" s="128"/>
      <c r="O57" s="128"/>
      <c r="P57" s="127"/>
      <c r="Q57" s="127"/>
      <c r="R57" s="127"/>
      <c r="S57" s="127"/>
      <c r="T57" s="127"/>
      <c r="U57" s="127"/>
      <c r="V57" s="127"/>
      <c r="W57" s="127"/>
      <c r="X57" s="127"/>
      <c r="Y57" s="127"/>
      <c r="Z57" s="127"/>
      <c r="AA57" s="127"/>
      <c r="AB57" s="127"/>
      <c r="AC57" s="127"/>
      <c r="AD57" s="127"/>
      <c r="AE57" s="127"/>
      <c r="AF57" s="128"/>
      <c r="AG57" s="127"/>
      <c r="AH57" s="127"/>
      <c r="AI57" s="127"/>
      <c r="AJ57" s="128"/>
      <c r="AK57" s="127"/>
      <c r="AL57" s="127"/>
      <c r="AM57" s="127"/>
      <c r="AN57" s="127"/>
      <c r="AO57" s="127"/>
      <c r="AP57" s="127"/>
      <c r="AQ57" s="128"/>
      <c r="AR57" s="128"/>
      <c r="AS57" s="130"/>
      <c r="AT57" s="130"/>
      <c r="AU57" s="128"/>
      <c r="AV57" s="127"/>
      <c r="AW57" s="115"/>
      <c r="AX57" s="112"/>
      <c r="AY57" s="115"/>
      <c r="AZ57" s="115"/>
      <c r="BA57" s="115"/>
      <c r="BB57" s="115"/>
      <c r="BC57" s="115"/>
      <c r="BD57" s="115"/>
    </row>
    <row r="58" spans="1:56" ht="9" customHeight="1">
      <c r="A58" s="125"/>
      <c r="B58" s="98"/>
      <c r="C58" s="127"/>
      <c r="D58" s="127"/>
      <c r="E58" s="127"/>
      <c r="F58" s="127"/>
      <c r="G58" s="127"/>
      <c r="H58" s="127"/>
      <c r="I58" s="127"/>
      <c r="J58" s="127"/>
      <c r="K58" s="127"/>
      <c r="L58" s="127"/>
      <c r="M58" s="128"/>
      <c r="N58" s="128"/>
      <c r="O58" s="128"/>
      <c r="P58" s="127"/>
      <c r="Q58" s="127"/>
      <c r="R58" s="127"/>
      <c r="S58" s="127"/>
      <c r="T58" s="127"/>
      <c r="U58" s="127"/>
      <c r="V58" s="127"/>
      <c r="W58" s="127"/>
      <c r="X58" s="127"/>
      <c r="Y58" s="127"/>
      <c r="Z58" s="127"/>
      <c r="AA58" s="127"/>
      <c r="AB58" s="127"/>
      <c r="AC58" s="127"/>
      <c r="AD58" s="127"/>
      <c r="AE58" s="127"/>
      <c r="AF58" s="128"/>
      <c r="AG58" s="127"/>
      <c r="AH58" s="127"/>
      <c r="AI58" s="127"/>
      <c r="AJ58" s="128"/>
      <c r="AK58" s="127"/>
      <c r="AL58" s="127"/>
      <c r="AM58" s="127"/>
      <c r="AN58" s="127"/>
      <c r="AO58" s="127"/>
      <c r="AP58" s="127"/>
      <c r="AQ58" s="128"/>
      <c r="AR58" s="128"/>
      <c r="AS58" s="130"/>
      <c r="AT58" s="130"/>
      <c r="AU58" s="128"/>
      <c r="AV58" s="127"/>
      <c r="AW58" s="115"/>
      <c r="AX58" s="112"/>
      <c r="AY58" s="115"/>
      <c r="AZ58" s="115"/>
      <c r="BA58" s="115"/>
      <c r="BB58" s="115"/>
      <c r="BC58" s="115"/>
      <c r="BD58" s="115"/>
    </row>
    <row r="59" spans="1:56" ht="9" customHeight="1">
      <c r="A59" s="125"/>
      <c r="B59" s="98"/>
      <c r="C59" s="127"/>
      <c r="D59" s="127"/>
      <c r="E59" s="127"/>
      <c r="F59" s="127"/>
      <c r="G59" s="127"/>
      <c r="H59" s="127"/>
      <c r="I59" s="127"/>
      <c r="J59" s="127"/>
      <c r="K59" s="127"/>
      <c r="L59" s="127"/>
      <c r="M59" s="128"/>
      <c r="N59" s="128"/>
      <c r="O59" s="128"/>
      <c r="P59" s="127"/>
      <c r="Q59" s="127"/>
      <c r="R59" s="127"/>
      <c r="S59" s="127"/>
      <c r="T59" s="127"/>
      <c r="U59" s="127"/>
      <c r="V59" s="127"/>
      <c r="W59" s="127"/>
      <c r="X59" s="127"/>
      <c r="Y59" s="127"/>
      <c r="Z59" s="127"/>
      <c r="AA59" s="127"/>
      <c r="AB59" s="127"/>
      <c r="AC59" s="127"/>
      <c r="AD59" s="127"/>
      <c r="AE59" s="127"/>
      <c r="AF59" s="128"/>
      <c r="AG59" s="127"/>
      <c r="AH59" s="127"/>
      <c r="AI59" s="127"/>
      <c r="AJ59" s="128"/>
      <c r="AK59" s="127"/>
      <c r="AL59" s="127"/>
      <c r="AM59" s="127"/>
      <c r="AN59" s="127"/>
      <c r="AO59" s="127"/>
      <c r="AP59" s="127"/>
      <c r="AQ59" s="128"/>
      <c r="AR59" s="128"/>
      <c r="AS59" s="130"/>
      <c r="AT59" s="130"/>
      <c r="AU59" s="128"/>
      <c r="AV59" s="127"/>
      <c r="AW59" s="115"/>
      <c r="AX59" s="112"/>
      <c r="AY59" s="115"/>
      <c r="AZ59" s="115"/>
      <c r="BA59" s="115"/>
      <c r="BB59" s="115"/>
      <c r="BC59" s="115"/>
      <c r="BD59" s="115"/>
    </row>
    <row r="60" spans="1:56" ht="9" customHeight="1">
      <c r="A60" s="125"/>
      <c r="B60" s="98"/>
      <c r="C60" s="127"/>
      <c r="D60" s="127"/>
      <c r="E60" s="127"/>
      <c r="F60" s="127"/>
      <c r="G60" s="127"/>
      <c r="H60" s="127"/>
      <c r="I60" s="127"/>
      <c r="J60" s="127"/>
      <c r="K60" s="127"/>
      <c r="L60" s="127"/>
      <c r="M60" s="128"/>
      <c r="N60" s="128"/>
      <c r="O60" s="128"/>
      <c r="P60" s="127"/>
      <c r="Q60" s="127"/>
      <c r="R60" s="127"/>
      <c r="S60" s="127"/>
      <c r="T60" s="127"/>
      <c r="U60" s="127"/>
      <c r="V60" s="127"/>
      <c r="W60" s="127"/>
      <c r="X60" s="127"/>
      <c r="Y60" s="127"/>
      <c r="Z60" s="127"/>
      <c r="AA60" s="127"/>
      <c r="AB60" s="127"/>
      <c r="AC60" s="127"/>
      <c r="AD60" s="127"/>
      <c r="AE60" s="127"/>
      <c r="AF60" s="128"/>
      <c r="AG60" s="127"/>
      <c r="AH60" s="127"/>
      <c r="AI60" s="127"/>
      <c r="AJ60" s="128"/>
      <c r="AK60" s="127"/>
      <c r="AL60" s="127"/>
      <c r="AM60" s="127"/>
      <c r="AN60" s="127"/>
      <c r="AO60" s="127"/>
      <c r="AP60" s="127"/>
      <c r="AQ60" s="128"/>
      <c r="AR60" s="128"/>
      <c r="AS60" s="130"/>
      <c r="AT60" s="130"/>
      <c r="AU60" s="128"/>
      <c r="AV60" s="127"/>
      <c r="AW60" s="115"/>
      <c r="AX60" s="112"/>
      <c r="AY60" s="115"/>
      <c r="AZ60" s="115"/>
      <c r="BA60" s="115"/>
      <c r="BB60" s="115"/>
      <c r="BC60" s="115"/>
      <c r="BD60" s="115"/>
    </row>
    <row r="61" spans="1:56" ht="9" customHeight="1">
      <c r="A61" s="125"/>
      <c r="B61" s="98"/>
      <c r="C61" s="127"/>
      <c r="D61" s="127"/>
      <c r="E61" s="127"/>
      <c r="F61" s="127"/>
      <c r="G61" s="127"/>
      <c r="H61" s="127"/>
      <c r="I61" s="127"/>
      <c r="J61" s="127"/>
      <c r="K61" s="127"/>
      <c r="L61" s="127"/>
      <c r="M61" s="128"/>
      <c r="N61" s="128"/>
      <c r="O61" s="128"/>
      <c r="P61" s="127"/>
      <c r="Q61" s="127"/>
      <c r="R61" s="127"/>
      <c r="S61" s="127"/>
      <c r="T61" s="127"/>
      <c r="U61" s="127"/>
      <c r="V61" s="127"/>
      <c r="W61" s="127"/>
      <c r="X61" s="127"/>
      <c r="Y61" s="127"/>
      <c r="Z61" s="127"/>
      <c r="AA61" s="127"/>
      <c r="AB61" s="127"/>
      <c r="AC61" s="127"/>
      <c r="AD61" s="127"/>
      <c r="AE61" s="127"/>
      <c r="AF61" s="128"/>
      <c r="AG61" s="127"/>
      <c r="AH61" s="127"/>
      <c r="AI61" s="127"/>
      <c r="AJ61" s="128"/>
      <c r="AK61" s="127"/>
      <c r="AL61" s="127"/>
      <c r="AM61" s="127"/>
      <c r="AN61" s="127"/>
      <c r="AO61" s="127"/>
      <c r="AP61" s="127"/>
      <c r="AQ61" s="128"/>
      <c r="AR61" s="128"/>
      <c r="AS61" s="130"/>
      <c r="AT61" s="130"/>
      <c r="AU61" s="128"/>
      <c r="AV61" s="127"/>
      <c r="AW61" s="115"/>
      <c r="AX61" s="112"/>
      <c r="AY61" s="115"/>
      <c r="AZ61" s="115"/>
      <c r="BA61" s="115"/>
      <c r="BB61" s="115"/>
      <c r="BC61" s="115"/>
      <c r="BD61" s="115"/>
    </row>
    <row r="62" spans="1:56" ht="9" customHeight="1">
      <c r="A62" s="125"/>
      <c r="B62" s="98"/>
      <c r="C62" s="127"/>
      <c r="D62" s="127"/>
      <c r="E62" s="127"/>
      <c r="F62" s="127"/>
      <c r="G62" s="127"/>
      <c r="H62" s="127"/>
      <c r="I62" s="127"/>
      <c r="J62" s="127"/>
      <c r="K62" s="127"/>
      <c r="L62" s="127"/>
      <c r="M62" s="128"/>
      <c r="N62" s="128"/>
      <c r="O62" s="128"/>
      <c r="P62" s="127"/>
      <c r="Q62" s="127"/>
      <c r="R62" s="127"/>
      <c r="S62" s="127"/>
      <c r="T62" s="127"/>
      <c r="U62" s="127"/>
      <c r="V62" s="127"/>
      <c r="W62" s="127"/>
      <c r="X62" s="127"/>
      <c r="Y62" s="127"/>
      <c r="Z62" s="127"/>
      <c r="AA62" s="127"/>
      <c r="AB62" s="127"/>
      <c r="AC62" s="127"/>
      <c r="AD62" s="127"/>
      <c r="AE62" s="127"/>
      <c r="AF62" s="128"/>
      <c r="AG62" s="127"/>
      <c r="AH62" s="127"/>
      <c r="AI62" s="127"/>
      <c r="AJ62" s="128"/>
      <c r="AK62" s="127"/>
      <c r="AL62" s="127"/>
      <c r="AM62" s="127"/>
      <c r="AN62" s="127"/>
      <c r="AO62" s="127"/>
      <c r="AP62" s="127"/>
      <c r="AQ62" s="128"/>
      <c r="AR62" s="128"/>
      <c r="AS62" s="130"/>
      <c r="AT62" s="130"/>
      <c r="AU62" s="128"/>
      <c r="AV62" s="127"/>
      <c r="AW62" s="115"/>
      <c r="AX62" s="112"/>
      <c r="AY62" s="115"/>
      <c r="AZ62" s="115"/>
      <c r="BA62" s="115"/>
      <c r="BB62" s="115"/>
      <c r="BC62" s="115"/>
      <c r="BD62" s="115"/>
    </row>
    <row r="63" spans="1:56" ht="9" customHeight="1">
      <c r="A63" s="125"/>
      <c r="B63" s="98"/>
      <c r="C63" s="127"/>
      <c r="D63" s="127"/>
      <c r="E63" s="127"/>
      <c r="F63" s="127"/>
      <c r="G63" s="127"/>
      <c r="H63" s="127"/>
      <c r="I63" s="127"/>
      <c r="J63" s="127"/>
      <c r="K63" s="127"/>
      <c r="L63" s="127"/>
      <c r="M63" s="128"/>
      <c r="N63" s="128"/>
      <c r="O63" s="128"/>
      <c r="P63" s="127"/>
      <c r="Q63" s="127"/>
      <c r="R63" s="127"/>
      <c r="S63" s="127"/>
      <c r="T63" s="127"/>
      <c r="U63" s="127"/>
      <c r="V63" s="127"/>
      <c r="W63" s="127"/>
      <c r="X63" s="127"/>
      <c r="Y63" s="127"/>
      <c r="Z63" s="127"/>
      <c r="AA63" s="127"/>
      <c r="AB63" s="127"/>
      <c r="AC63" s="127"/>
      <c r="AD63" s="127"/>
      <c r="AE63" s="127"/>
      <c r="AF63" s="128"/>
      <c r="AG63" s="127"/>
      <c r="AH63" s="127"/>
      <c r="AI63" s="127"/>
      <c r="AJ63" s="128"/>
      <c r="AK63" s="127"/>
      <c r="AL63" s="127"/>
      <c r="AM63" s="127"/>
      <c r="AN63" s="127"/>
      <c r="AO63" s="127"/>
      <c r="AP63" s="127"/>
      <c r="AQ63" s="128"/>
      <c r="AR63" s="128"/>
      <c r="AS63" s="130"/>
      <c r="AT63" s="130"/>
      <c r="AU63" s="128"/>
      <c r="AV63" s="127"/>
      <c r="AW63" s="115"/>
      <c r="AX63" s="112"/>
      <c r="AY63" s="115"/>
      <c r="AZ63" s="115"/>
      <c r="BA63" s="115"/>
      <c r="BB63" s="115"/>
      <c r="BC63" s="115"/>
      <c r="BD63" s="115"/>
    </row>
    <row r="64" spans="1:56" ht="9" customHeight="1">
      <c r="A64" s="125"/>
      <c r="B64" s="98"/>
      <c r="C64" s="127"/>
      <c r="D64" s="127"/>
      <c r="E64" s="127"/>
      <c r="F64" s="127"/>
      <c r="G64" s="127"/>
      <c r="H64" s="127"/>
      <c r="I64" s="127"/>
      <c r="J64" s="127"/>
      <c r="K64" s="127"/>
      <c r="L64" s="127"/>
      <c r="M64" s="128"/>
      <c r="N64" s="128"/>
      <c r="O64" s="128"/>
      <c r="P64" s="127"/>
      <c r="Q64" s="127"/>
      <c r="R64" s="127"/>
      <c r="S64" s="127"/>
      <c r="T64" s="127"/>
      <c r="U64" s="127"/>
      <c r="V64" s="127"/>
      <c r="W64" s="127"/>
      <c r="X64" s="127"/>
      <c r="Y64" s="127"/>
      <c r="Z64" s="127"/>
      <c r="AA64" s="127"/>
      <c r="AB64" s="127"/>
      <c r="AC64" s="127"/>
      <c r="AD64" s="127"/>
      <c r="AE64" s="127"/>
      <c r="AF64" s="128"/>
      <c r="AG64" s="127"/>
      <c r="AH64" s="127"/>
      <c r="AI64" s="127"/>
      <c r="AJ64" s="128"/>
      <c r="AK64" s="127"/>
      <c r="AL64" s="127"/>
      <c r="AM64" s="127"/>
      <c r="AN64" s="127"/>
      <c r="AO64" s="127"/>
      <c r="AP64" s="127"/>
      <c r="AQ64" s="128"/>
      <c r="AR64" s="128"/>
      <c r="AS64" s="130"/>
      <c r="AT64" s="130"/>
      <c r="AU64" s="128"/>
      <c r="AV64" s="127"/>
      <c r="AW64" s="115"/>
      <c r="AX64" s="112"/>
      <c r="AY64" s="115"/>
      <c r="AZ64" s="115"/>
      <c r="BA64" s="115"/>
      <c r="BB64" s="115"/>
      <c r="BC64" s="115"/>
      <c r="BD64" s="115"/>
    </row>
    <row r="65" spans="1:56" ht="9" customHeight="1">
      <c r="A65" s="125"/>
      <c r="B65" s="98"/>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31"/>
      <c r="AT65" s="131"/>
      <c r="AU65" s="127"/>
      <c r="AV65" s="127"/>
      <c r="AW65" s="115"/>
      <c r="AX65" s="100"/>
      <c r="AY65" s="115"/>
      <c r="AZ65" s="115"/>
      <c r="BA65" s="115"/>
      <c r="BB65" s="115"/>
      <c r="BC65" s="115"/>
      <c r="BD65" s="115"/>
    </row>
    <row r="66" spans="1:56" ht="5.25" customHeight="1">
      <c r="A66" s="132"/>
      <c r="B66" s="111"/>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15"/>
      <c r="AC66" s="115"/>
      <c r="AD66" s="115"/>
      <c r="AE66" s="115"/>
      <c r="AF66" s="115"/>
      <c r="AG66" s="115"/>
      <c r="AH66" s="115"/>
      <c r="AI66" s="115"/>
      <c r="AJ66" s="115"/>
      <c r="AK66" s="115"/>
      <c r="AL66" s="115"/>
      <c r="AM66" s="115"/>
      <c r="AN66" s="115"/>
      <c r="AO66" s="115"/>
      <c r="AP66" s="115"/>
      <c r="AQ66" s="115"/>
      <c r="AR66" s="115"/>
      <c r="AS66" s="115"/>
      <c r="AT66" s="115"/>
      <c r="AU66" s="115"/>
      <c r="AV66" s="115"/>
      <c r="AW66" s="115"/>
      <c r="AX66" s="112"/>
      <c r="AY66" s="115"/>
      <c r="AZ66" s="115"/>
      <c r="BA66" s="115"/>
      <c r="BB66" s="115"/>
      <c r="BC66" s="115"/>
      <c r="BD66" s="115"/>
    </row>
    <row r="67" spans="1:56" ht="3.75" customHeight="1"/>
  </sheetData>
  <mergeCells count="54">
    <mergeCell ref="AS5:AS6"/>
    <mergeCell ref="AT5:AT6"/>
    <mergeCell ref="G7:I7"/>
    <mergeCell ref="J7:L7"/>
    <mergeCell ref="M7:O7"/>
    <mergeCell ref="P7:R7"/>
    <mergeCell ref="S7:U7"/>
    <mergeCell ref="AO4:AO6"/>
    <mergeCell ref="AP4:AP6"/>
    <mergeCell ref="AQ4:AQ6"/>
    <mergeCell ref="V5:V6"/>
    <mergeCell ref="W5:W6"/>
    <mergeCell ref="X5:X6"/>
    <mergeCell ref="Y5:Y6"/>
    <mergeCell ref="AS2:AT4"/>
    <mergeCell ref="AC4:AC6"/>
    <mergeCell ref="AU2:AU6"/>
    <mergeCell ref="AV2:AV6"/>
    <mergeCell ref="E3:F3"/>
    <mergeCell ref="G3:I3"/>
    <mergeCell ref="J3:L3"/>
    <mergeCell ref="M3:O3"/>
    <mergeCell ref="P3:R3"/>
    <mergeCell ref="S3:U3"/>
    <mergeCell ref="X3:Y4"/>
    <mergeCell ref="AR2:AR6"/>
    <mergeCell ref="G4:I6"/>
    <mergeCell ref="J4:L6"/>
    <mergeCell ref="M4:O6"/>
    <mergeCell ref="P4:R6"/>
    <mergeCell ref="Z5:Z6"/>
    <mergeCell ref="AN4:AN6"/>
    <mergeCell ref="Z3:AA4"/>
    <mergeCell ref="C4:C6"/>
    <mergeCell ref="D4:D6"/>
    <mergeCell ref="E4:F5"/>
    <mergeCell ref="AB4:AB6"/>
    <mergeCell ref="S4:U6"/>
    <mergeCell ref="A2:A7"/>
    <mergeCell ref="C2:F2"/>
    <mergeCell ref="G2:U2"/>
    <mergeCell ref="V2:W4"/>
    <mergeCell ref="AM4:AM6"/>
    <mergeCell ref="AD4:AD6"/>
    <mergeCell ref="AE4:AE6"/>
    <mergeCell ref="AF4:AF6"/>
    <mergeCell ref="AG4:AG6"/>
    <mergeCell ref="AL4:AL6"/>
    <mergeCell ref="AH4:AH6"/>
    <mergeCell ref="AI4:AI6"/>
    <mergeCell ref="AJ4:AJ6"/>
    <mergeCell ref="AK4:AK6"/>
    <mergeCell ref="AA5:AA6"/>
    <mergeCell ref="X2:AQ2"/>
  </mergeCells>
  <phoneticPr fontId="2"/>
  <printOptions horizontalCentered="1"/>
  <pageMargins left="0.31496062992125984" right="0.39370078740157483" top="0.74803149606299213" bottom="0.15748031496062992" header="0.31496062992125984" footer="0.31496062992125984"/>
  <pageSetup paperSize="8" scale="92" fitToHeight="0" orientation="landscape" r:id="rId1"/>
  <headerFooter>
    <oddHeader>&amp;L災害発生状況&amp;R&amp;9&amp;F (&amp;A)</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I4000"/>
  <sheetViews>
    <sheetView zoomScaleNormal="100" workbookViewId="0"/>
  </sheetViews>
  <sheetFormatPr defaultRowHeight="5.85" customHeight="1"/>
  <cols>
    <col min="1" max="1" width="10.125" style="210" customWidth="1"/>
    <col min="2" max="2" width="0.625" style="210" customWidth="1"/>
    <col min="3" max="4" width="7.625" style="138" customWidth="1"/>
    <col min="5" max="5" width="5" style="138" customWidth="1"/>
    <col min="6" max="6" width="5.875" style="138" customWidth="1"/>
    <col min="7" max="7" width="3.875" style="138" customWidth="1"/>
    <col min="8" max="8" width="6.25" style="138" customWidth="1"/>
    <col min="9" max="9" width="4.5" style="138" customWidth="1"/>
    <col min="10" max="10" width="6.125" style="138" customWidth="1"/>
    <col min="11" max="11" width="7.625" style="138" customWidth="1"/>
    <col min="12" max="12" width="5.875" style="138" customWidth="1"/>
    <col min="13" max="13" width="7.625" style="138" customWidth="1"/>
    <col min="14" max="14" width="5.875" style="138" customWidth="1"/>
    <col min="15" max="15" width="7.625" style="138" customWidth="1"/>
    <col min="16" max="16" width="8.625" style="138" customWidth="1"/>
    <col min="17" max="17" width="5.875" style="138" customWidth="1"/>
    <col min="18" max="21" width="11.25" style="138" bestFit="1" customWidth="1"/>
    <col min="22" max="22" width="5.875" style="138" bestFit="1" customWidth="1"/>
    <col min="23" max="23" width="9.5" style="138" bestFit="1" customWidth="1"/>
    <col min="24" max="24" width="8.625" style="138" customWidth="1"/>
    <col min="25" max="25" width="9.5" style="138" bestFit="1" customWidth="1"/>
    <col min="26" max="26" width="5.625" style="217" customWidth="1"/>
    <col min="27" max="27" width="10" style="138" bestFit="1" customWidth="1"/>
    <col min="28" max="28" width="10.25" style="138" hidden="1" customWidth="1"/>
    <col min="29" max="255" width="9" style="138"/>
    <col min="256" max="256" width="8.125" style="138" customWidth="1"/>
    <col min="257" max="257" width="0.625" style="138" customWidth="1"/>
    <col min="258" max="259" width="6.625" style="138" bestFit="1" customWidth="1"/>
    <col min="260" max="260" width="3.875" style="138" customWidth="1"/>
    <col min="261" max="261" width="5.125" style="138" bestFit="1" customWidth="1"/>
    <col min="262" max="262" width="3.875" style="138" customWidth="1"/>
    <col min="263" max="263" width="6.625" style="138" bestFit="1" customWidth="1"/>
    <col min="264" max="264" width="5.125" style="138" bestFit="1" customWidth="1"/>
    <col min="265" max="265" width="5.5" style="138" bestFit="1" customWidth="1"/>
    <col min="266" max="266" width="6.625" style="138" bestFit="1" customWidth="1"/>
    <col min="267" max="267" width="5.125" style="138" bestFit="1" customWidth="1"/>
    <col min="268" max="268" width="6.625" style="138" bestFit="1" customWidth="1"/>
    <col min="269" max="269" width="5.125" style="138" bestFit="1" customWidth="1"/>
    <col min="270" max="270" width="6.625" style="138" bestFit="1" customWidth="1"/>
    <col min="271" max="271" width="6.875" style="138" customWidth="1"/>
    <col min="272" max="272" width="4.125" style="138" customWidth="1"/>
    <col min="273" max="275" width="8.875" style="138" customWidth="1"/>
    <col min="276" max="276" width="8.625" style="138" customWidth="1"/>
    <col min="277" max="277" width="6.625" style="138" customWidth="1"/>
    <col min="278" max="278" width="7.125" style="138" customWidth="1"/>
    <col min="279" max="279" width="6.625" style="138" customWidth="1"/>
    <col min="280" max="280" width="7.125" style="138" customWidth="1"/>
    <col min="281" max="281" width="5.875" style="138" customWidth="1"/>
    <col min="282" max="282" width="0.625" style="138" customWidth="1"/>
    <col min="283" max="511" width="9" style="138"/>
    <col min="512" max="512" width="8.125" style="138" customWidth="1"/>
    <col min="513" max="513" width="0.625" style="138" customWidth="1"/>
    <col min="514" max="515" width="6.625" style="138" bestFit="1" customWidth="1"/>
    <col min="516" max="516" width="3.875" style="138" customWidth="1"/>
    <col min="517" max="517" width="5.125" style="138" bestFit="1" customWidth="1"/>
    <col min="518" max="518" width="3.875" style="138" customWidth="1"/>
    <col min="519" max="519" width="6.625" style="138" bestFit="1" customWidth="1"/>
    <col min="520" max="520" width="5.125" style="138" bestFit="1" customWidth="1"/>
    <col min="521" max="521" width="5.5" style="138" bestFit="1" customWidth="1"/>
    <col min="522" max="522" width="6.625" style="138" bestFit="1" customWidth="1"/>
    <col min="523" max="523" width="5.125" style="138" bestFit="1" customWidth="1"/>
    <col min="524" max="524" width="6.625" style="138" bestFit="1" customWidth="1"/>
    <col min="525" max="525" width="5.125" style="138" bestFit="1" customWidth="1"/>
    <col min="526" max="526" width="6.625" style="138" bestFit="1" customWidth="1"/>
    <col min="527" max="527" width="6.875" style="138" customWidth="1"/>
    <col min="528" max="528" width="4.125" style="138" customWidth="1"/>
    <col min="529" max="531" width="8.875" style="138" customWidth="1"/>
    <col min="532" max="532" width="8.625" style="138" customWidth="1"/>
    <col min="533" max="533" width="6.625" style="138" customWidth="1"/>
    <col min="534" max="534" width="7.125" style="138" customWidth="1"/>
    <col min="535" max="535" width="6.625" style="138" customWidth="1"/>
    <col min="536" max="536" width="7.125" style="138" customWidth="1"/>
    <col min="537" max="537" width="5.875" style="138" customWidth="1"/>
    <col min="538" max="538" width="0.625" style="138" customWidth="1"/>
    <col min="539" max="767" width="9" style="138"/>
    <col min="768" max="768" width="8.125" style="138" customWidth="1"/>
    <col min="769" max="769" width="0.625" style="138" customWidth="1"/>
    <col min="770" max="771" width="6.625" style="138" bestFit="1" customWidth="1"/>
    <col min="772" max="772" width="3.875" style="138" customWidth="1"/>
    <col min="773" max="773" width="5.125" style="138" bestFit="1" customWidth="1"/>
    <col min="774" max="774" width="3.875" style="138" customWidth="1"/>
    <col min="775" max="775" width="6.625" style="138" bestFit="1" customWidth="1"/>
    <col min="776" max="776" width="5.125" style="138" bestFit="1" customWidth="1"/>
    <col min="777" max="777" width="5.5" style="138" bestFit="1" customWidth="1"/>
    <col min="778" max="778" width="6.625" style="138" bestFit="1" customWidth="1"/>
    <col min="779" max="779" width="5.125" style="138" bestFit="1" customWidth="1"/>
    <col min="780" max="780" width="6.625" style="138" bestFit="1" customWidth="1"/>
    <col min="781" max="781" width="5.125" style="138" bestFit="1" customWidth="1"/>
    <col min="782" max="782" width="6.625" style="138" bestFit="1" customWidth="1"/>
    <col min="783" max="783" width="6.875" style="138" customWidth="1"/>
    <col min="784" max="784" width="4.125" style="138" customWidth="1"/>
    <col min="785" max="787" width="8.875" style="138" customWidth="1"/>
    <col min="788" max="788" width="8.625" style="138" customWidth="1"/>
    <col min="789" max="789" width="6.625" style="138" customWidth="1"/>
    <col min="790" max="790" width="7.125" style="138" customWidth="1"/>
    <col min="791" max="791" width="6.625" style="138" customWidth="1"/>
    <col min="792" max="792" width="7.125" style="138" customWidth="1"/>
    <col min="793" max="793" width="5.875" style="138" customWidth="1"/>
    <col min="794" max="794" width="0.625" style="138" customWidth="1"/>
    <col min="795" max="1023" width="9" style="138"/>
    <col min="1024" max="1024" width="8.125" style="138" customWidth="1"/>
    <col min="1025" max="1025" width="0.625" style="138" customWidth="1"/>
    <col min="1026" max="1027" width="6.625" style="138" bestFit="1" customWidth="1"/>
    <col min="1028" max="1028" width="3.875" style="138" customWidth="1"/>
    <col min="1029" max="1029" width="5.125" style="138" bestFit="1" customWidth="1"/>
    <col min="1030" max="1030" width="3.875" style="138" customWidth="1"/>
    <col min="1031" max="1031" width="6.625" style="138" bestFit="1" customWidth="1"/>
    <col min="1032" max="1032" width="5.125" style="138" bestFit="1" customWidth="1"/>
    <col min="1033" max="1033" width="5.5" style="138" bestFit="1" customWidth="1"/>
    <col min="1034" max="1034" width="6.625" style="138" bestFit="1" customWidth="1"/>
    <col min="1035" max="1035" width="5.125" style="138" bestFit="1" customWidth="1"/>
    <col min="1036" max="1036" width="6.625" style="138" bestFit="1" customWidth="1"/>
    <col min="1037" max="1037" width="5.125" style="138" bestFit="1" customWidth="1"/>
    <col min="1038" max="1038" width="6.625" style="138" bestFit="1" customWidth="1"/>
    <col min="1039" max="1039" width="6.875" style="138" customWidth="1"/>
    <col min="1040" max="1040" width="4.125" style="138" customWidth="1"/>
    <col min="1041" max="1043" width="8.875" style="138" customWidth="1"/>
    <col min="1044" max="1044" width="8.625" style="138" customWidth="1"/>
    <col min="1045" max="1045" width="6.625" style="138" customWidth="1"/>
    <col min="1046" max="1046" width="7.125" style="138" customWidth="1"/>
    <col min="1047" max="1047" width="6.625" style="138" customWidth="1"/>
    <col min="1048" max="1048" width="7.125" style="138" customWidth="1"/>
    <col min="1049" max="1049" width="5.875" style="138" customWidth="1"/>
    <col min="1050" max="1050" width="0.625" style="138" customWidth="1"/>
    <col min="1051" max="1279" width="9" style="138"/>
    <col min="1280" max="1280" width="8.125" style="138" customWidth="1"/>
    <col min="1281" max="1281" width="0.625" style="138" customWidth="1"/>
    <col min="1282" max="1283" width="6.625" style="138" bestFit="1" customWidth="1"/>
    <col min="1284" max="1284" width="3.875" style="138" customWidth="1"/>
    <col min="1285" max="1285" width="5.125" style="138" bestFit="1" customWidth="1"/>
    <col min="1286" max="1286" width="3.875" style="138" customWidth="1"/>
    <col min="1287" max="1287" width="6.625" style="138" bestFit="1" customWidth="1"/>
    <col min="1288" max="1288" width="5.125" style="138" bestFit="1" customWidth="1"/>
    <col min="1289" max="1289" width="5.5" style="138" bestFit="1" customWidth="1"/>
    <col min="1290" max="1290" width="6.625" style="138" bestFit="1" customWidth="1"/>
    <col min="1291" max="1291" width="5.125" style="138" bestFit="1" customWidth="1"/>
    <col min="1292" max="1292" width="6.625" style="138" bestFit="1" customWidth="1"/>
    <col min="1293" max="1293" width="5.125" style="138" bestFit="1" customWidth="1"/>
    <col min="1294" max="1294" width="6.625" style="138" bestFit="1" customWidth="1"/>
    <col min="1295" max="1295" width="6.875" style="138" customWidth="1"/>
    <col min="1296" max="1296" width="4.125" style="138" customWidth="1"/>
    <col min="1297" max="1299" width="8.875" style="138" customWidth="1"/>
    <col min="1300" max="1300" width="8.625" style="138" customWidth="1"/>
    <col min="1301" max="1301" width="6.625" style="138" customWidth="1"/>
    <col min="1302" max="1302" width="7.125" style="138" customWidth="1"/>
    <col min="1303" max="1303" width="6.625" style="138" customWidth="1"/>
    <col min="1304" max="1304" width="7.125" style="138" customWidth="1"/>
    <col min="1305" max="1305" width="5.875" style="138" customWidth="1"/>
    <col min="1306" max="1306" width="0.625" style="138" customWidth="1"/>
    <col min="1307" max="1535" width="9" style="138"/>
    <col min="1536" max="1536" width="8.125" style="138" customWidth="1"/>
    <col min="1537" max="1537" width="0.625" style="138" customWidth="1"/>
    <col min="1538" max="1539" width="6.625" style="138" bestFit="1" customWidth="1"/>
    <col min="1540" max="1540" width="3.875" style="138" customWidth="1"/>
    <col min="1541" max="1541" width="5.125" style="138" bestFit="1" customWidth="1"/>
    <col min="1542" max="1542" width="3.875" style="138" customWidth="1"/>
    <col min="1543" max="1543" width="6.625" style="138" bestFit="1" customWidth="1"/>
    <col min="1544" max="1544" width="5.125" style="138" bestFit="1" customWidth="1"/>
    <col min="1545" max="1545" width="5.5" style="138" bestFit="1" customWidth="1"/>
    <col min="1546" max="1546" width="6.625" style="138" bestFit="1" customWidth="1"/>
    <col min="1547" max="1547" width="5.125" style="138" bestFit="1" customWidth="1"/>
    <col min="1548" max="1548" width="6.625" style="138" bestFit="1" customWidth="1"/>
    <col min="1549" max="1549" width="5.125" style="138" bestFit="1" customWidth="1"/>
    <col min="1550" max="1550" width="6.625" style="138" bestFit="1" customWidth="1"/>
    <col min="1551" max="1551" width="6.875" style="138" customWidth="1"/>
    <col min="1552" max="1552" width="4.125" style="138" customWidth="1"/>
    <col min="1553" max="1555" width="8.875" style="138" customWidth="1"/>
    <col min="1556" max="1556" width="8.625" style="138" customWidth="1"/>
    <col min="1557" max="1557" width="6.625" style="138" customWidth="1"/>
    <col min="1558" max="1558" width="7.125" style="138" customWidth="1"/>
    <col min="1559" max="1559" width="6.625" style="138" customWidth="1"/>
    <col min="1560" max="1560" width="7.125" style="138" customWidth="1"/>
    <col min="1561" max="1561" width="5.875" style="138" customWidth="1"/>
    <col min="1562" max="1562" width="0.625" style="138" customWidth="1"/>
    <col min="1563" max="1791" width="9" style="138"/>
    <col min="1792" max="1792" width="8.125" style="138" customWidth="1"/>
    <col min="1793" max="1793" width="0.625" style="138" customWidth="1"/>
    <col min="1794" max="1795" width="6.625" style="138" bestFit="1" customWidth="1"/>
    <col min="1796" max="1796" width="3.875" style="138" customWidth="1"/>
    <col min="1797" max="1797" width="5.125" style="138" bestFit="1" customWidth="1"/>
    <col min="1798" max="1798" width="3.875" style="138" customWidth="1"/>
    <col min="1799" max="1799" width="6.625" style="138" bestFit="1" customWidth="1"/>
    <col min="1800" max="1800" width="5.125" style="138" bestFit="1" customWidth="1"/>
    <col min="1801" max="1801" width="5.5" style="138" bestFit="1" customWidth="1"/>
    <col min="1802" max="1802" width="6.625" style="138" bestFit="1" customWidth="1"/>
    <col min="1803" max="1803" width="5.125" style="138" bestFit="1" customWidth="1"/>
    <col min="1804" max="1804" width="6.625" style="138" bestFit="1" customWidth="1"/>
    <col min="1805" max="1805" width="5.125" style="138" bestFit="1" customWidth="1"/>
    <col min="1806" max="1806" width="6.625" style="138" bestFit="1" customWidth="1"/>
    <col min="1807" max="1807" width="6.875" style="138" customWidth="1"/>
    <col min="1808" max="1808" width="4.125" style="138" customWidth="1"/>
    <col min="1809" max="1811" width="8.875" style="138" customWidth="1"/>
    <col min="1812" max="1812" width="8.625" style="138" customWidth="1"/>
    <col min="1813" max="1813" width="6.625" style="138" customWidth="1"/>
    <col min="1814" max="1814" width="7.125" style="138" customWidth="1"/>
    <col min="1815" max="1815" width="6.625" style="138" customWidth="1"/>
    <col min="1816" max="1816" width="7.125" style="138" customWidth="1"/>
    <col min="1817" max="1817" width="5.875" style="138" customWidth="1"/>
    <col min="1818" max="1818" width="0.625" style="138" customWidth="1"/>
    <col min="1819" max="2047" width="9" style="138"/>
    <col min="2048" max="2048" width="8.125" style="138" customWidth="1"/>
    <col min="2049" max="2049" width="0.625" style="138" customWidth="1"/>
    <col min="2050" max="2051" width="6.625" style="138" bestFit="1" customWidth="1"/>
    <col min="2052" max="2052" width="3.875" style="138" customWidth="1"/>
    <col min="2053" max="2053" width="5.125" style="138" bestFit="1" customWidth="1"/>
    <col min="2054" max="2054" width="3.875" style="138" customWidth="1"/>
    <col min="2055" max="2055" width="6.625" style="138" bestFit="1" customWidth="1"/>
    <col min="2056" max="2056" width="5.125" style="138" bestFit="1" customWidth="1"/>
    <col min="2057" max="2057" width="5.5" style="138" bestFit="1" customWidth="1"/>
    <col min="2058" max="2058" width="6.625" style="138" bestFit="1" customWidth="1"/>
    <col min="2059" max="2059" width="5.125" style="138" bestFit="1" customWidth="1"/>
    <col min="2060" max="2060" width="6.625" style="138" bestFit="1" customWidth="1"/>
    <col min="2061" max="2061" width="5.125" style="138" bestFit="1" customWidth="1"/>
    <col min="2062" max="2062" width="6.625" style="138" bestFit="1" customWidth="1"/>
    <col min="2063" max="2063" width="6.875" style="138" customWidth="1"/>
    <col min="2064" max="2064" width="4.125" style="138" customWidth="1"/>
    <col min="2065" max="2067" width="8.875" style="138" customWidth="1"/>
    <col min="2068" max="2068" width="8.625" style="138" customWidth="1"/>
    <col min="2069" max="2069" width="6.625" style="138" customWidth="1"/>
    <col min="2070" max="2070" width="7.125" style="138" customWidth="1"/>
    <col min="2071" max="2071" width="6.625" style="138" customWidth="1"/>
    <col min="2072" max="2072" width="7.125" style="138" customWidth="1"/>
    <col min="2073" max="2073" width="5.875" style="138" customWidth="1"/>
    <col min="2074" max="2074" width="0.625" style="138" customWidth="1"/>
    <col min="2075" max="2303" width="9" style="138"/>
    <col min="2304" max="2304" width="8.125" style="138" customWidth="1"/>
    <col min="2305" max="2305" width="0.625" style="138" customWidth="1"/>
    <col min="2306" max="2307" width="6.625" style="138" bestFit="1" customWidth="1"/>
    <col min="2308" max="2308" width="3.875" style="138" customWidth="1"/>
    <col min="2309" max="2309" width="5.125" style="138" bestFit="1" customWidth="1"/>
    <col min="2310" max="2310" width="3.875" style="138" customWidth="1"/>
    <col min="2311" max="2311" width="6.625" style="138" bestFit="1" customWidth="1"/>
    <col min="2312" max="2312" width="5.125" style="138" bestFit="1" customWidth="1"/>
    <col min="2313" max="2313" width="5.5" style="138" bestFit="1" customWidth="1"/>
    <col min="2314" max="2314" width="6.625" style="138" bestFit="1" customWidth="1"/>
    <col min="2315" max="2315" width="5.125" style="138" bestFit="1" customWidth="1"/>
    <col min="2316" max="2316" width="6.625" style="138" bestFit="1" customWidth="1"/>
    <col min="2317" max="2317" width="5.125" style="138" bestFit="1" customWidth="1"/>
    <col min="2318" max="2318" width="6.625" style="138" bestFit="1" customWidth="1"/>
    <col min="2319" max="2319" width="6.875" style="138" customWidth="1"/>
    <col min="2320" max="2320" width="4.125" style="138" customWidth="1"/>
    <col min="2321" max="2323" width="8.875" style="138" customWidth="1"/>
    <col min="2324" max="2324" width="8.625" style="138" customWidth="1"/>
    <col min="2325" max="2325" width="6.625" style="138" customWidth="1"/>
    <col min="2326" max="2326" width="7.125" style="138" customWidth="1"/>
    <col min="2327" max="2327" width="6.625" style="138" customWidth="1"/>
    <col min="2328" max="2328" width="7.125" style="138" customWidth="1"/>
    <col min="2329" max="2329" width="5.875" style="138" customWidth="1"/>
    <col min="2330" max="2330" width="0.625" style="138" customWidth="1"/>
    <col min="2331" max="2559" width="9" style="138"/>
    <col min="2560" max="2560" width="8.125" style="138" customWidth="1"/>
    <col min="2561" max="2561" width="0.625" style="138" customWidth="1"/>
    <col min="2562" max="2563" width="6.625" style="138" bestFit="1" customWidth="1"/>
    <col min="2564" max="2564" width="3.875" style="138" customWidth="1"/>
    <col min="2565" max="2565" width="5.125" style="138" bestFit="1" customWidth="1"/>
    <col min="2566" max="2566" width="3.875" style="138" customWidth="1"/>
    <col min="2567" max="2567" width="6.625" style="138" bestFit="1" customWidth="1"/>
    <col min="2568" max="2568" width="5.125" style="138" bestFit="1" customWidth="1"/>
    <col min="2569" max="2569" width="5.5" style="138" bestFit="1" customWidth="1"/>
    <col min="2570" max="2570" width="6.625" style="138" bestFit="1" customWidth="1"/>
    <col min="2571" max="2571" width="5.125" style="138" bestFit="1" customWidth="1"/>
    <col min="2572" max="2572" width="6.625" style="138" bestFit="1" customWidth="1"/>
    <col min="2573" max="2573" width="5.125" style="138" bestFit="1" customWidth="1"/>
    <col min="2574" max="2574" width="6.625" style="138" bestFit="1" customWidth="1"/>
    <col min="2575" max="2575" width="6.875" style="138" customWidth="1"/>
    <col min="2576" max="2576" width="4.125" style="138" customWidth="1"/>
    <col min="2577" max="2579" width="8.875" style="138" customWidth="1"/>
    <col min="2580" max="2580" width="8.625" style="138" customWidth="1"/>
    <col min="2581" max="2581" width="6.625" style="138" customWidth="1"/>
    <col min="2582" max="2582" width="7.125" style="138" customWidth="1"/>
    <col min="2583" max="2583" width="6.625" style="138" customWidth="1"/>
    <col min="2584" max="2584" width="7.125" style="138" customWidth="1"/>
    <col min="2585" max="2585" width="5.875" style="138" customWidth="1"/>
    <col min="2586" max="2586" width="0.625" style="138" customWidth="1"/>
    <col min="2587" max="2815" width="9" style="138"/>
    <col min="2816" max="2816" width="8.125" style="138" customWidth="1"/>
    <col min="2817" max="2817" width="0.625" style="138" customWidth="1"/>
    <col min="2818" max="2819" width="6.625" style="138" bestFit="1" customWidth="1"/>
    <col min="2820" max="2820" width="3.875" style="138" customWidth="1"/>
    <col min="2821" max="2821" width="5.125" style="138" bestFit="1" customWidth="1"/>
    <col min="2822" max="2822" width="3.875" style="138" customWidth="1"/>
    <col min="2823" max="2823" width="6.625" style="138" bestFit="1" customWidth="1"/>
    <col min="2824" max="2824" width="5.125" style="138" bestFit="1" customWidth="1"/>
    <col min="2825" max="2825" width="5.5" style="138" bestFit="1" customWidth="1"/>
    <col min="2826" max="2826" width="6.625" style="138" bestFit="1" customWidth="1"/>
    <col min="2827" max="2827" width="5.125" style="138" bestFit="1" customWidth="1"/>
    <col min="2828" max="2828" width="6.625" style="138" bestFit="1" customWidth="1"/>
    <col min="2829" max="2829" width="5.125" style="138" bestFit="1" customWidth="1"/>
    <col min="2830" max="2830" width="6.625" style="138" bestFit="1" customWidth="1"/>
    <col min="2831" max="2831" width="6.875" style="138" customWidth="1"/>
    <col min="2832" max="2832" width="4.125" style="138" customWidth="1"/>
    <col min="2833" max="2835" width="8.875" style="138" customWidth="1"/>
    <col min="2836" max="2836" width="8.625" style="138" customWidth="1"/>
    <col min="2837" max="2837" width="6.625" style="138" customWidth="1"/>
    <col min="2838" max="2838" width="7.125" style="138" customWidth="1"/>
    <col min="2839" max="2839" width="6.625" style="138" customWidth="1"/>
    <col min="2840" max="2840" width="7.125" style="138" customWidth="1"/>
    <col min="2841" max="2841" width="5.875" style="138" customWidth="1"/>
    <col min="2842" max="2842" width="0.625" style="138" customWidth="1"/>
    <col min="2843" max="3071" width="9" style="138"/>
    <col min="3072" max="3072" width="8.125" style="138" customWidth="1"/>
    <col min="3073" max="3073" width="0.625" style="138" customWidth="1"/>
    <col min="3074" max="3075" width="6.625" style="138" bestFit="1" customWidth="1"/>
    <col min="3076" max="3076" width="3.875" style="138" customWidth="1"/>
    <col min="3077" max="3077" width="5.125" style="138" bestFit="1" customWidth="1"/>
    <col min="3078" max="3078" width="3.875" style="138" customWidth="1"/>
    <col min="3079" max="3079" width="6.625" style="138" bestFit="1" customWidth="1"/>
    <col min="3080" max="3080" width="5.125" style="138" bestFit="1" customWidth="1"/>
    <col min="3081" max="3081" width="5.5" style="138" bestFit="1" customWidth="1"/>
    <col min="3082" max="3082" width="6.625" style="138" bestFit="1" customWidth="1"/>
    <col min="3083" max="3083" width="5.125" style="138" bestFit="1" customWidth="1"/>
    <col min="3084" max="3084" width="6.625" style="138" bestFit="1" customWidth="1"/>
    <col min="3085" max="3085" width="5.125" style="138" bestFit="1" customWidth="1"/>
    <col min="3086" max="3086" width="6.625" style="138" bestFit="1" customWidth="1"/>
    <col min="3087" max="3087" width="6.875" style="138" customWidth="1"/>
    <col min="3088" max="3088" width="4.125" style="138" customWidth="1"/>
    <col min="3089" max="3091" width="8.875" style="138" customWidth="1"/>
    <col min="3092" max="3092" width="8.625" style="138" customWidth="1"/>
    <col min="3093" max="3093" width="6.625" style="138" customWidth="1"/>
    <col min="3094" max="3094" width="7.125" style="138" customWidth="1"/>
    <col min="3095" max="3095" width="6.625" style="138" customWidth="1"/>
    <col min="3096" max="3096" width="7.125" style="138" customWidth="1"/>
    <col min="3097" max="3097" width="5.875" style="138" customWidth="1"/>
    <col min="3098" max="3098" width="0.625" style="138" customWidth="1"/>
    <col min="3099" max="3327" width="9" style="138"/>
    <col min="3328" max="3328" width="8.125" style="138" customWidth="1"/>
    <col min="3329" max="3329" width="0.625" style="138" customWidth="1"/>
    <col min="3330" max="3331" width="6.625" style="138" bestFit="1" customWidth="1"/>
    <col min="3332" max="3332" width="3.875" style="138" customWidth="1"/>
    <col min="3333" max="3333" width="5.125" style="138" bestFit="1" customWidth="1"/>
    <col min="3334" max="3334" width="3.875" style="138" customWidth="1"/>
    <col min="3335" max="3335" width="6.625" style="138" bestFit="1" customWidth="1"/>
    <col min="3336" max="3336" width="5.125" style="138" bestFit="1" customWidth="1"/>
    <col min="3337" max="3337" width="5.5" style="138" bestFit="1" customWidth="1"/>
    <col min="3338" max="3338" width="6.625" style="138" bestFit="1" customWidth="1"/>
    <col min="3339" max="3339" width="5.125" style="138" bestFit="1" customWidth="1"/>
    <col min="3340" max="3340" width="6.625" style="138" bestFit="1" customWidth="1"/>
    <col min="3341" max="3341" width="5.125" style="138" bestFit="1" customWidth="1"/>
    <col min="3342" max="3342" width="6.625" style="138" bestFit="1" customWidth="1"/>
    <col min="3343" max="3343" width="6.875" style="138" customWidth="1"/>
    <col min="3344" max="3344" width="4.125" style="138" customWidth="1"/>
    <col min="3345" max="3347" width="8.875" style="138" customWidth="1"/>
    <col min="3348" max="3348" width="8.625" style="138" customWidth="1"/>
    <col min="3349" max="3349" width="6.625" style="138" customWidth="1"/>
    <col min="3350" max="3350" width="7.125" style="138" customWidth="1"/>
    <col min="3351" max="3351" width="6.625" style="138" customWidth="1"/>
    <col min="3352" max="3352" width="7.125" style="138" customWidth="1"/>
    <col min="3353" max="3353" width="5.875" style="138" customWidth="1"/>
    <col min="3354" max="3354" width="0.625" style="138" customWidth="1"/>
    <col min="3355" max="3583" width="9" style="138"/>
    <col min="3584" max="3584" width="8.125" style="138" customWidth="1"/>
    <col min="3585" max="3585" width="0.625" style="138" customWidth="1"/>
    <col min="3586" max="3587" width="6.625" style="138" bestFit="1" customWidth="1"/>
    <col min="3588" max="3588" width="3.875" style="138" customWidth="1"/>
    <col min="3589" max="3589" width="5.125" style="138" bestFit="1" customWidth="1"/>
    <col min="3590" max="3590" width="3.875" style="138" customWidth="1"/>
    <col min="3591" max="3591" width="6.625" style="138" bestFit="1" customWidth="1"/>
    <col min="3592" max="3592" width="5.125" style="138" bestFit="1" customWidth="1"/>
    <col min="3593" max="3593" width="5.5" style="138" bestFit="1" customWidth="1"/>
    <col min="3594" max="3594" width="6.625" style="138" bestFit="1" customWidth="1"/>
    <col min="3595" max="3595" width="5.125" style="138" bestFit="1" customWidth="1"/>
    <col min="3596" max="3596" width="6.625" style="138" bestFit="1" customWidth="1"/>
    <col min="3597" max="3597" width="5.125" style="138" bestFit="1" customWidth="1"/>
    <col min="3598" max="3598" width="6.625" style="138" bestFit="1" customWidth="1"/>
    <col min="3599" max="3599" width="6.875" style="138" customWidth="1"/>
    <col min="3600" max="3600" width="4.125" style="138" customWidth="1"/>
    <col min="3601" max="3603" width="8.875" style="138" customWidth="1"/>
    <col min="3604" max="3604" width="8.625" style="138" customWidth="1"/>
    <col min="3605" max="3605" width="6.625" style="138" customWidth="1"/>
    <col min="3606" max="3606" width="7.125" style="138" customWidth="1"/>
    <col min="3607" max="3607" width="6.625" style="138" customWidth="1"/>
    <col min="3608" max="3608" width="7.125" style="138" customWidth="1"/>
    <col min="3609" max="3609" width="5.875" style="138" customWidth="1"/>
    <col min="3610" max="3610" width="0.625" style="138" customWidth="1"/>
    <col min="3611" max="3839" width="9" style="138"/>
    <col min="3840" max="3840" width="8.125" style="138" customWidth="1"/>
    <col min="3841" max="3841" width="0.625" style="138" customWidth="1"/>
    <col min="3842" max="3843" width="6.625" style="138" bestFit="1" customWidth="1"/>
    <col min="3844" max="3844" width="3.875" style="138" customWidth="1"/>
    <col min="3845" max="3845" width="5.125" style="138" bestFit="1" customWidth="1"/>
    <col min="3846" max="3846" width="3.875" style="138" customWidth="1"/>
    <col min="3847" max="3847" width="6.625" style="138" bestFit="1" customWidth="1"/>
    <col min="3848" max="3848" width="5.125" style="138" bestFit="1" customWidth="1"/>
    <col min="3849" max="3849" width="5.5" style="138" bestFit="1" customWidth="1"/>
    <col min="3850" max="3850" width="6.625" style="138" bestFit="1" customWidth="1"/>
    <col min="3851" max="3851" width="5.125" style="138" bestFit="1" customWidth="1"/>
    <col min="3852" max="3852" width="6.625" style="138" bestFit="1" customWidth="1"/>
    <col min="3853" max="3853" width="5.125" style="138" bestFit="1" customWidth="1"/>
    <col min="3854" max="3854" width="6.625" style="138" bestFit="1" customWidth="1"/>
    <col min="3855" max="3855" width="6.875" style="138" customWidth="1"/>
    <col min="3856" max="3856" width="4.125" style="138" customWidth="1"/>
    <col min="3857" max="3859" width="8.875" style="138" customWidth="1"/>
    <col min="3860" max="3860" width="8.625" style="138" customWidth="1"/>
    <col min="3861" max="3861" width="6.625" style="138" customWidth="1"/>
    <col min="3862" max="3862" width="7.125" style="138" customWidth="1"/>
    <col min="3863" max="3863" width="6.625" style="138" customWidth="1"/>
    <col min="3864" max="3864" width="7.125" style="138" customWidth="1"/>
    <col min="3865" max="3865" width="5.875" style="138" customWidth="1"/>
    <col min="3866" max="3866" width="0.625" style="138" customWidth="1"/>
    <col min="3867" max="4095" width="9" style="138"/>
    <col min="4096" max="4096" width="8.125" style="138" customWidth="1"/>
    <col min="4097" max="4097" width="0.625" style="138" customWidth="1"/>
    <col min="4098" max="4099" width="6.625" style="138" bestFit="1" customWidth="1"/>
    <col min="4100" max="4100" width="3.875" style="138" customWidth="1"/>
    <col min="4101" max="4101" width="5.125" style="138" bestFit="1" customWidth="1"/>
    <col min="4102" max="4102" width="3.875" style="138" customWidth="1"/>
    <col min="4103" max="4103" width="6.625" style="138" bestFit="1" customWidth="1"/>
    <col min="4104" max="4104" width="5.125" style="138" bestFit="1" customWidth="1"/>
    <col min="4105" max="4105" width="5.5" style="138" bestFit="1" customWidth="1"/>
    <col min="4106" max="4106" width="6.625" style="138" bestFit="1" customWidth="1"/>
    <col min="4107" max="4107" width="5.125" style="138" bestFit="1" customWidth="1"/>
    <col min="4108" max="4108" width="6.625" style="138" bestFit="1" customWidth="1"/>
    <col min="4109" max="4109" width="5.125" style="138" bestFit="1" customWidth="1"/>
    <col min="4110" max="4110" width="6.625" style="138" bestFit="1" customWidth="1"/>
    <col min="4111" max="4111" width="6.875" style="138" customWidth="1"/>
    <col min="4112" max="4112" width="4.125" style="138" customWidth="1"/>
    <col min="4113" max="4115" width="8.875" style="138" customWidth="1"/>
    <col min="4116" max="4116" width="8.625" style="138" customWidth="1"/>
    <col min="4117" max="4117" width="6.625" style="138" customWidth="1"/>
    <col min="4118" max="4118" width="7.125" style="138" customWidth="1"/>
    <col min="4119" max="4119" width="6.625" style="138" customWidth="1"/>
    <col min="4120" max="4120" width="7.125" style="138" customWidth="1"/>
    <col min="4121" max="4121" width="5.875" style="138" customWidth="1"/>
    <col min="4122" max="4122" width="0.625" style="138" customWidth="1"/>
    <col min="4123" max="4351" width="9" style="138"/>
    <col min="4352" max="4352" width="8.125" style="138" customWidth="1"/>
    <col min="4353" max="4353" width="0.625" style="138" customWidth="1"/>
    <col min="4354" max="4355" width="6.625" style="138" bestFit="1" customWidth="1"/>
    <col min="4356" max="4356" width="3.875" style="138" customWidth="1"/>
    <col min="4357" max="4357" width="5.125" style="138" bestFit="1" customWidth="1"/>
    <col min="4358" max="4358" width="3.875" style="138" customWidth="1"/>
    <col min="4359" max="4359" width="6.625" style="138" bestFit="1" customWidth="1"/>
    <col min="4360" max="4360" width="5.125" style="138" bestFit="1" customWidth="1"/>
    <col min="4361" max="4361" width="5.5" style="138" bestFit="1" customWidth="1"/>
    <col min="4362" max="4362" width="6.625" style="138" bestFit="1" customWidth="1"/>
    <col min="4363" max="4363" width="5.125" style="138" bestFit="1" customWidth="1"/>
    <col min="4364" max="4364" width="6.625" style="138" bestFit="1" customWidth="1"/>
    <col min="4365" max="4365" width="5.125" style="138" bestFit="1" customWidth="1"/>
    <col min="4366" max="4366" width="6.625" style="138" bestFit="1" customWidth="1"/>
    <col min="4367" max="4367" width="6.875" style="138" customWidth="1"/>
    <col min="4368" max="4368" width="4.125" style="138" customWidth="1"/>
    <col min="4369" max="4371" width="8.875" style="138" customWidth="1"/>
    <col min="4372" max="4372" width="8.625" style="138" customWidth="1"/>
    <col min="4373" max="4373" width="6.625" style="138" customWidth="1"/>
    <col min="4374" max="4374" width="7.125" style="138" customWidth="1"/>
    <col min="4375" max="4375" width="6.625" style="138" customWidth="1"/>
    <col min="4376" max="4376" width="7.125" style="138" customWidth="1"/>
    <col min="4377" max="4377" width="5.875" style="138" customWidth="1"/>
    <col min="4378" max="4378" width="0.625" style="138" customWidth="1"/>
    <col min="4379" max="4607" width="9" style="138"/>
    <col min="4608" max="4608" width="8.125" style="138" customWidth="1"/>
    <col min="4609" max="4609" width="0.625" style="138" customWidth="1"/>
    <col min="4610" max="4611" width="6.625" style="138" bestFit="1" customWidth="1"/>
    <col min="4612" max="4612" width="3.875" style="138" customWidth="1"/>
    <col min="4613" max="4613" width="5.125" style="138" bestFit="1" customWidth="1"/>
    <col min="4614" max="4614" width="3.875" style="138" customWidth="1"/>
    <col min="4615" max="4615" width="6.625" style="138" bestFit="1" customWidth="1"/>
    <col min="4616" max="4616" width="5.125" style="138" bestFit="1" customWidth="1"/>
    <col min="4617" max="4617" width="5.5" style="138" bestFit="1" customWidth="1"/>
    <col min="4618" max="4618" width="6.625" style="138" bestFit="1" customWidth="1"/>
    <col min="4619" max="4619" width="5.125" style="138" bestFit="1" customWidth="1"/>
    <col min="4620" max="4620" width="6.625" style="138" bestFit="1" customWidth="1"/>
    <col min="4621" max="4621" width="5.125" style="138" bestFit="1" customWidth="1"/>
    <col min="4622" max="4622" width="6.625" style="138" bestFit="1" customWidth="1"/>
    <col min="4623" max="4623" width="6.875" style="138" customWidth="1"/>
    <col min="4624" max="4624" width="4.125" style="138" customWidth="1"/>
    <col min="4625" max="4627" width="8.875" style="138" customWidth="1"/>
    <col min="4628" max="4628" width="8.625" style="138" customWidth="1"/>
    <col min="4629" max="4629" width="6.625" style="138" customWidth="1"/>
    <col min="4630" max="4630" width="7.125" style="138" customWidth="1"/>
    <col min="4631" max="4631" width="6.625" style="138" customWidth="1"/>
    <col min="4632" max="4632" width="7.125" style="138" customWidth="1"/>
    <col min="4633" max="4633" width="5.875" style="138" customWidth="1"/>
    <col min="4634" max="4634" width="0.625" style="138" customWidth="1"/>
    <col min="4635" max="4863" width="9" style="138"/>
    <col min="4864" max="4864" width="8.125" style="138" customWidth="1"/>
    <col min="4865" max="4865" width="0.625" style="138" customWidth="1"/>
    <col min="4866" max="4867" width="6.625" style="138" bestFit="1" customWidth="1"/>
    <col min="4868" max="4868" width="3.875" style="138" customWidth="1"/>
    <col min="4869" max="4869" width="5.125" style="138" bestFit="1" customWidth="1"/>
    <col min="4870" max="4870" width="3.875" style="138" customWidth="1"/>
    <col min="4871" max="4871" width="6.625" style="138" bestFit="1" customWidth="1"/>
    <col min="4872" max="4872" width="5.125" style="138" bestFit="1" customWidth="1"/>
    <col min="4873" max="4873" width="5.5" style="138" bestFit="1" customWidth="1"/>
    <col min="4874" max="4874" width="6.625" style="138" bestFit="1" customWidth="1"/>
    <col min="4875" max="4875" width="5.125" style="138" bestFit="1" customWidth="1"/>
    <col min="4876" max="4876" width="6.625" style="138" bestFit="1" customWidth="1"/>
    <col min="4877" max="4877" width="5.125" style="138" bestFit="1" customWidth="1"/>
    <col min="4878" max="4878" width="6.625" style="138" bestFit="1" customWidth="1"/>
    <col min="4879" max="4879" width="6.875" style="138" customWidth="1"/>
    <col min="4880" max="4880" width="4.125" style="138" customWidth="1"/>
    <col min="4881" max="4883" width="8.875" style="138" customWidth="1"/>
    <col min="4884" max="4884" width="8.625" style="138" customWidth="1"/>
    <col min="4885" max="4885" width="6.625" style="138" customWidth="1"/>
    <col min="4886" max="4886" width="7.125" style="138" customWidth="1"/>
    <col min="4887" max="4887" width="6.625" style="138" customWidth="1"/>
    <col min="4888" max="4888" width="7.125" style="138" customWidth="1"/>
    <col min="4889" max="4889" width="5.875" style="138" customWidth="1"/>
    <col min="4890" max="4890" width="0.625" style="138" customWidth="1"/>
    <col min="4891" max="5119" width="9" style="138"/>
    <col min="5120" max="5120" width="8.125" style="138" customWidth="1"/>
    <col min="5121" max="5121" width="0.625" style="138" customWidth="1"/>
    <col min="5122" max="5123" width="6.625" style="138" bestFit="1" customWidth="1"/>
    <col min="5124" max="5124" width="3.875" style="138" customWidth="1"/>
    <col min="5125" max="5125" width="5.125" style="138" bestFit="1" customWidth="1"/>
    <col min="5126" max="5126" width="3.875" style="138" customWidth="1"/>
    <col min="5127" max="5127" width="6.625" style="138" bestFit="1" customWidth="1"/>
    <col min="5128" max="5128" width="5.125" style="138" bestFit="1" customWidth="1"/>
    <col min="5129" max="5129" width="5.5" style="138" bestFit="1" customWidth="1"/>
    <col min="5130" max="5130" width="6.625" style="138" bestFit="1" customWidth="1"/>
    <col min="5131" max="5131" width="5.125" style="138" bestFit="1" customWidth="1"/>
    <col min="5132" max="5132" width="6.625" style="138" bestFit="1" customWidth="1"/>
    <col min="5133" max="5133" width="5.125" style="138" bestFit="1" customWidth="1"/>
    <col min="5134" max="5134" width="6.625" style="138" bestFit="1" customWidth="1"/>
    <col min="5135" max="5135" width="6.875" style="138" customWidth="1"/>
    <col min="5136" max="5136" width="4.125" style="138" customWidth="1"/>
    <col min="5137" max="5139" width="8.875" style="138" customWidth="1"/>
    <col min="5140" max="5140" width="8.625" style="138" customWidth="1"/>
    <col min="5141" max="5141" width="6.625" style="138" customWidth="1"/>
    <col min="5142" max="5142" width="7.125" style="138" customWidth="1"/>
    <col min="5143" max="5143" width="6.625" style="138" customWidth="1"/>
    <col min="5144" max="5144" width="7.125" style="138" customWidth="1"/>
    <col min="5145" max="5145" width="5.875" style="138" customWidth="1"/>
    <col min="5146" max="5146" width="0.625" style="138" customWidth="1"/>
    <col min="5147" max="5375" width="9" style="138"/>
    <col min="5376" max="5376" width="8.125" style="138" customWidth="1"/>
    <col min="5377" max="5377" width="0.625" style="138" customWidth="1"/>
    <col min="5378" max="5379" width="6.625" style="138" bestFit="1" customWidth="1"/>
    <col min="5380" max="5380" width="3.875" style="138" customWidth="1"/>
    <col min="5381" max="5381" width="5.125" style="138" bestFit="1" customWidth="1"/>
    <col min="5382" max="5382" width="3.875" style="138" customWidth="1"/>
    <col min="5383" max="5383" width="6.625" style="138" bestFit="1" customWidth="1"/>
    <col min="5384" max="5384" width="5.125" style="138" bestFit="1" customWidth="1"/>
    <col min="5385" max="5385" width="5.5" style="138" bestFit="1" customWidth="1"/>
    <col min="5386" max="5386" width="6.625" style="138" bestFit="1" customWidth="1"/>
    <col min="5387" max="5387" width="5.125" style="138" bestFit="1" customWidth="1"/>
    <col min="5388" max="5388" width="6.625" style="138" bestFit="1" customWidth="1"/>
    <col min="5389" max="5389" width="5.125" style="138" bestFit="1" customWidth="1"/>
    <col min="5390" max="5390" width="6.625" style="138" bestFit="1" customWidth="1"/>
    <col min="5391" max="5391" width="6.875" style="138" customWidth="1"/>
    <col min="5392" max="5392" width="4.125" style="138" customWidth="1"/>
    <col min="5393" max="5395" width="8.875" style="138" customWidth="1"/>
    <col min="5396" max="5396" width="8.625" style="138" customWidth="1"/>
    <col min="5397" max="5397" width="6.625" style="138" customWidth="1"/>
    <col min="5398" max="5398" width="7.125" style="138" customWidth="1"/>
    <col min="5399" max="5399" width="6.625" style="138" customWidth="1"/>
    <col min="5400" max="5400" width="7.125" style="138" customWidth="1"/>
    <col min="5401" max="5401" width="5.875" style="138" customWidth="1"/>
    <col min="5402" max="5402" width="0.625" style="138" customWidth="1"/>
    <col min="5403" max="5631" width="9" style="138"/>
    <col min="5632" max="5632" width="8.125" style="138" customWidth="1"/>
    <col min="5633" max="5633" width="0.625" style="138" customWidth="1"/>
    <col min="5634" max="5635" width="6.625" style="138" bestFit="1" customWidth="1"/>
    <col min="5636" max="5636" width="3.875" style="138" customWidth="1"/>
    <col min="5637" max="5637" width="5.125" style="138" bestFit="1" customWidth="1"/>
    <col min="5638" max="5638" width="3.875" style="138" customWidth="1"/>
    <col min="5639" max="5639" width="6.625" style="138" bestFit="1" customWidth="1"/>
    <col min="5640" max="5640" width="5.125" style="138" bestFit="1" customWidth="1"/>
    <col min="5641" max="5641" width="5.5" style="138" bestFit="1" customWidth="1"/>
    <col min="5642" max="5642" width="6.625" style="138" bestFit="1" customWidth="1"/>
    <col min="5643" max="5643" width="5.125" style="138" bestFit="1" customWidth="1"/>
    <col min="5644" max="5644" width="6.625" style="138" bestFit="1" customWidth="1"/>
    <col min="5645" max="5645" width="5.125" style="138" bestFit="1" customWidth="1"/>
    <col min="5646" max="5646" width="6.625" style="138" bestFit="1" customWidth="1"/>
    <col min="5647" max="5647" width="6.875" style="138" customWidth="1"/>
    <col min="5648" max="5648" width="4.125" style="138" customWidth="1"/>
    <col min="5649" max="5651" width="8.875" style="138" customWidth="1"/>
    <col min="5652" max="5652" width="8.625" style="138" customWidth="1"/>
    <col min="5653" max="5653" width="6.625" style="138" customWidth="1"/>
    <col min="5654" max="5654" width="7.125" style="138" customWidth="1"/>
    <col min="5655" max="5655" width="6.625" style="138" customWidth="1"/>
    <col min="5656" max="5656" width="7.125" style="138" customWidth="1"/>
    <col min="5657" max="5657" width="5.875" style="138" customWidth="1"/>
    <col min="5658" max="5658" width="0.625" style="138" customWidth="1"/>
    <col min="5659" max="5887" width="9" style="138"/>
    <col min="5888" max="5888" width="8.125" style="138" customWidth="1"/>
    <col min="5889" max="5889" width="0.625" style="138" customWidth="1"/>
    <col min="5890" max="5891" width="6.625" style="138" bestFit="1" customWidth="1"/>
    <col min="5892" max="5892" width="3.875" style="138" customWidth="1"/>
    <col min="5893" max="5893" width="5.125" style="138" bestFit="1" customWidth="1"/>
    <col min="5894" max="5894" width="3.875" style="138" customWidth="1"/>
    <col min="5895" max="5895" width="6.625" style="138" bestFit="1" customWidth="1"/>
    <col min="5896" max="5896" width="5.125" style="138" bestFit="1" customWidth="1"/>
    <col min="5897" max="5897" width="5.5" style="138" bestFit="1" customWidth="1"/>
    <col min="5898" max="5898" width="6.625" style="138" bestFit="1" customWidth="1"/>
    <col min="5899" max="5899" width="5.125" style="138" bestFit="1" customWidth="1"/>
    <col min="5900" max="5900" width="6.625" style="138" bestFit="1" customWidth="1"/>
    <col min="5901" max="5901" width="5.125" style="138" bestFit="1" customWidth="1"/>
    <col min="5902" max="5902" width="6.625" style="138" bestFit="1" customWidth="1"/>
    <col min="5903" max="5903" width="6.875" style="138" customWidth="1"/>
    <col min="5904" max="5904" width="4.125" style="138" customWidth="1"/>
    <col min="5905" max="5907" width="8.875" style="138" customWidth="1"/>
    <col min="5908" max="5908" width="8.625" style="138" customWidth="1"/>
    <col min="5909" max="5909" width="6.625" style="138" customWidth="1"/>
    <col min="5910" max="5910" width="7.125" style="138" customWidth="1"/>
    <col min="5911" max="5911" width="6.625" style="138" customWidth="1"/>
    <col min="5912" max="5912" width="7.125" style="138" customWidth="1"/>
    <col min="5913" max="5913" width="5.875" style="138" customWidth="1"/>
    <col min="5914" max="5914" width="0.625" style="138" customWidth="1"/>
    <col min="5915" max="6143" width="9" style="138"/>
    <col min="6144" max="6144" width="8.125" style="138" customWidth="1"/>
    <col min="6145" max="6145" width="0.625" style="138" customWidth="1"/>
    <col min="6146" max="6147" width="6.625" style="138" bestFit="1" customWidth="1"/>
    <col min="6148" max="6148" width="3.875" style="138" customWidth="1"/>
    <col min="6149" max="6149" width="5.125" style="138" bestFit="1" customWidth="1"/>
    <col min="6150" max="6150" width="3.875" style="138" customWidth="1"/>
    <col min="6151" max="6151" width="6.625" style="138" bestFit="1" customWidth="1"/>
    <col min="6152" max="6152" width="5.125" style="138" bestFit="1" customWidth="1"/>
    <col min="6153" max="6153" width="5.5" style="138" bestFit="1" customWidth="1"/>
    <col min="6154" max="6154" width="6.625" style="138" bestFit="1" customWidth="1"/>
    <col min="6155" max="6155" width="5.125" style="138" bestFit="1" customWidth="1"/>
    <col min="6156" max="6156" width="6.625" style="138" bestFit="1" customWidth="1"/>
    <col min="6157" max="6157" width="5.125" style="138" bestFit="1" customWidth="1"/>
    <col min="6158" max="6158" width="6.625" style="138" bestFit="1" customWidth="1"/>
    <col min="6159" max="6159" width="6.875" style="138" customWidth="1"/>
    <col min="6160" max="6160" width="4.125" style="138" customWidth="1"/>
    <col min="6161" max="6163" width="8.875" style="138" customWidth="1"/>
    <col min="6164" max="6164" width="8.625" style="138" customWidth="1"/>
    <col min="6165" max="6165" width="6.625" style="138" customWidth="1"/>
    <col min="6166" max="6166" width="7.125" style="138" customWidth="1"/>
    <col min="6167" max="6167" width="6.625" style="138" customWidth="1"/>
    <col min="6168" max="6168" width="7.125" style="138" customWidth="1"/>
    <col min="6169" max="6169" width="5.875" style="138" customWidth="1"/>
    <col min="6170" max="6170" width="0.625" style="138" customWidth="1"/>
    <col min="6171" max="6399" width="9" style="138"/>
    <col min="6400" max="6400" width="8.125" style="138" customWidth="1"/>
    <col min="6401" max="6401" width="0.625" style="138" customWidth="1"/>
    <col min="6402" max="6403" width="6.625" style="138" bestFit="1" customWidth="1"/>
    <col min="6404" max="6404" width="3.875" style="138" customWidth="1"/>
    <col min="6405" max="6405" width="5.125" style="138" bestFit="1" customWidth="1"/>
    <col min="6406" max="6406" width="3.875" style="138" customWidth="1"/>
    <col min="6407" max="6407" width="6.625" style="138" bestFit="1" customWidth="1"/>
    <col min="6408" max="6408" width="5.125" style="138" bestFit="1" customWidth="1"/>
    <col min="6409" max="6409" width="5.5" style="138" bestFit="1" customWidth="1"/>
    <col min="6410" max="6410" width="6.625" style="138" bestFit="1" customWidth="1"/>
    <col min="6411" max="6411" width="5.125" style="138" bestFit="1" customWidth="1"/>
    <col min="6412" max="6412" width="6.625" style="138" bestFit="1" customWidth="1"/>
    <col min="6413" max="6413" width="5.125" style="138" bestFit="1" customWidth="1"/>
    <col min="6414" max="6414" width="6.625" style="138" bestFit="1" customWidth="1"/>
    <col min="6415" max="6415" width="6.875" style="138" customWidth="1"/>
    <col min="6416" max="6416" width="4.125" style="138" customWidth="1"/>
    <col min="6417" max="6419" width="8.875" style="138" customWidth="1"/>
    <col min="6420" max="6420" width="8.625" style="138" customWidth="1"/>
    <col min="6421" max="6421" width="6.625" style="138" customWidth="1"/>
    <col min="6422" max="6422" width="7.125" style="138" customWidth="1"/>
    <col min="6423" max="6423" width="6.625" style="138" customWidth="1"/>
    <col min="6424" max="6424" width="7.125" style="138" customWidth="1"/>
    <col min="6425" max="6425" width="5.875" style="138" customWidth="1"/>
    <col min="6426" max="6426" width="0.625" style="138" customWidth="1"/>
    <col min="6427" max="6655" width="9" style="138"/>
    <col min="6656" max="6656" width="8.125" style="138" customWidth="1"/>
    <col min="6657" max="6657" width="0.625" style="138" customWidth="1"/>
    <col min="6658" max="6659" width="6.625" style="138" bestFit="1" customWidth="1"/>
    <col min="6660" max="6660" width="3.875" style="138" customWidth="1"/>
    <col min="6661" max="6661" width="5.125" style="138" bestFit="1" customWidth="1"/>
    <col min="6662" max="6662" width="3.875" style="138" customWidth="1"/>
    <col min="6663" max="6663" width="6.625" style="138" bestFit="1" customWidth="1"/>
    <col min="6664" max="6664" width="5.125" style="138" bestFit="1" customWidth="1"/>
    <col min="6665" max="6665" width="5.5" style="138" bestFit="1" customWidth="1"/>
    <col min="6666" max="6666" width="6.625" style="138" bestFit="1" customWidth="1"/>
    <col min="6667" max="6667" width="5.125" style="138" bestFit="1" customWidth="1"/>
    <col min="6668" max="6668" width="6.625" style="138" bestFit="1" customWidth="1"/>
    <col min="6669" max="6669" width="5.125" style="138" bestFit="1" customWidth="1"/>
    <col min="6670" max="6670" width="6.625" style="138" bestFit="1" customWidth="1"/>
    <col min="6671" max="6671" width="6.875" style="138" customWidth="1"/>
    <col min="6672" max="6672" width="4.125" style="138" customWidth="1"/>
    <col min="6673" max="6675" width="8.875" style="138" customWidth="1"/>
    <col min="6676" max="6676" width="8.625" style="138" customWidth="1"/>
    <col min="6677" max="6677" width="6.625" style="138" customWidth="1"/>
    <col min="6678" max="6678" width="7.125" style="138" customWidth="1"/>
    <col min="6679" max="6679" width="6.625" style="138" customWidth="1"/>
    <col min="6680" max="6680" width="7.125" style="138" customWidth="1"/>
    <col min="6681" max="6681" width="5.875" style="138" customWidth="1"/>
    <col min="6682" max="6682" width="0.625" style="138" customWidth="1"/>
    <col min="6683" max="6911" width="9" style="138"/>
    <col min="6912" max="6912" width="8.125" style="138" customWidth="1"/>
    <col min="6913" max="6913" width="0.625" style="138" customWidth="1"/>
    <col min="6914" max="6915" width="6.625" style="138" bestFit="1" customWidth="1"/>
    <col min="6916" max="6916" width="3.875" style="138" customWidth="1"/>
    <col min="6917" max="6917" width="5.125" style="138" bestFit="1" customWidth="1"/>
    <col min="6918" max="6918" width="3.875" style="138" customWidth="1"/>
    <col min="6919" max="6919" width="6.625" style="138" bestFit="1" customWidth="1"/>
    <col min="6920" max="6920" width="5.125" style="138" bestFit="1" customWidth="1"/>
    <col min="6921" max="6921" width="5.5" style="138" bestFit="1" customWidth="1"/>
    <col min="6922" max="6922" width="6.625" style="138" bestFit="1" customWidth="1"/>
    <col min="6923" max="6923" width="5.125" style="138" bestFit="1" customWidth="1"/>
    <col min="6924" max="6924" width="6.625" style="138" bestFit="1" customWidth="1"/>
    <col min="6925" max="6925" width="5.125" style="138" bestFit="1" customWidth="1"/>
    <col min="6926" max="6926" width="6.625" style="138" bestFit="1" customWidth="1"/>
    <col min="6927" max="6927" width="6.875" style="138" customWidth="1"/>
    <col min="6928" max="6928" width="4.125" style="138" customWidth="1"/>
    <col min="6929" max="6931" width="8.875" style="138" customWidth="1"/>
    <col min="6932" max="6932" width="8.625" style="138" customWidth="1"/>
    <col min="6933" max="6933" width="6.625" style="138" customWidth="1"/>
    <col min="6934" max="6934" width="7.125" style="138" customWidth="1"/>
    <col min="6935" max="6935" width="6.625" style="138" customWidth="1"/>
    <col min="6936" max="6936" width="7.125" style="138" customWidth="1"/>
    <col min="6937" max="6937" width="5.875" style="138" customWidth="1"/>
    <col min="6938" max="6938" width="0.625" style="138" customWidth="1"/>
    <col min="6939" max="7167" width="9" style="138"/>
    <col min="7168" max="7168" width="8.125" style="138" customWidth="1"/>
    <col min="7169" max="7169" width="0.625" style="138" customWidth="1"/>
    <col min="7170" max="7171" width="6.625" style="138" bestFit="1" customWidth="1"/>
    <col min="7172" max="7172" width="3.875" style="138" customWidth="1"/>
    <col min="7173" max="7173" width="5.125" style="138" bestFit="1" customWidth="1"/>
    <col min="7174" max="7174" width="3.875" style="138" customWidth="1"/>
    <col min="7175" max="7175" width="6.625" style="138" bestFit="1" customWidth="1"/>
    <col min="7176" max="7176" width="5.125" style="138" bestFit="1" customWidth="1"/>
    <col min="7177" max="7177" width="5.5" style="138" bestFit="1" customWidth="1"/>
    <col min="7178" max="7178" width="6.625" style="138" bestFit="1" customWidth="1"/>
    <col min="7179" max="7179" width="5.125" style="138" bestFit="1" customWidth="1"/>
    <col min="7180" max="7180" width="6.625" style="138" bestFit="1" customWidth="1"/>
    <col min="7181" max="7181" width="5.125" style="138" bestFit="1" customWidth="1"/>
    <col min="7182" max="7182" width="6.625" style="138" bestFit="1" customWidth="1"/>
    <col min="7183" max="7183" width="6.875" style="138" customWidth="1"/>
    <col min="7184" max="7184" width="4.125" style="138" customWidth="1"/>
    <col min="7185" max="7187" width="8.875" style="138" customWidth="1"/>
    <col min="7188" max="7188" width="8.625" style="138" customWidth="1"/>
    <col min="7189" max="7189" width="6.625" style="138" customWidth="1"/>
    <col min="7190" max="7190" width="7.125" style="138" customWidth="1"/>
    <col min="7191" max="7191" width="6.625" style="138" customWidth="1"/>
    <col min="7192" max="7192" width="7.125" style="138" customWidth="1"/>
    <col min="7193" max="7193" width="5.875" style="138" customWidth="1"/>
    <col min="7194" max="7194" width="0.625" style="138" customWidth="1"/>
    <col min="7195" max="7423" width="9" style="138"/>
    <col min="7424" max="7424" width="8.125" style="138" customWidth="1"/>
    <col min="7425" max="7425" width="0.625" style="138" customWidth="1"/>
    <col min="7426" max="7427" width="6.625" style="138" bestFit="1" customWidth="1"/>
    <col min="7428" max="7428" width="3.875" style="138" customWidth="1"/>
    <col min="7429" max="7429" width="5.125" style="138" bestFit="1" customWidth="1"/>
    <col min="7430" max="7430" width="3.875" style="138" customWidth="1"/>
    <col min="7431" max="7431" width="6.625" style="138" bestFit="1" customWidth="1"/>
    <col min="7432" max="7432" width="5.125" style="138" bestFit="1" customWidth="1"/>
    <col min="7433" max="7433" width="5.5" style="138" bestFit="1" customWidth="1"/>
    <col min="7434" max="7434" width="6.625" style="138" bestFit="1" customWidth="1"/>
    <col min="7435" max="7435" width="5.125" style="138" bestFit="1" customWidth="1"/>
    <col min="7436" max="7436" width="6.625" style="138" bestFit="1" customWidth="1"/>
    <col min="7437" max="7437" width="5.125" style="138" bestFit="1" customWidth="1"/>
    <col min="7438" max="7438" width="6.625" style="138" bestFit="1" customWidth="1"/>
    <col min="7439" max="7439" width="6.875" style="138" customWidth="1"/>
    <col min="7440" max="7440" width="4.125" style="138" customWidth="1"/>
    <col min="7441" max="7443" width="8.875" style="138" customWidth="1"/>
    <col min="7444" max="7444" width="8.625" style="138" customWidth="1"/>
    <col min="7445" max="7445" width="6.625" style="138" customWidth="1"/>
    <col min="7446" max="7446" width="7.125" style="138" customWidth="1"/>
    <col min="7447" max="7447" width="6.625" style="138" customWidth="1"/>
    <col min="7448" max="7448" width="7.125" style="138" customWidth="1"/>
    <col min="7449" max="7449" width="5.875" style="138" customWidth="1"/>
    <col min="7450" max="7450" width="0.625" style="138" customWidth="1"/>
    <col min="7451" max="7679" width="9" style="138"/>
    <col min="7680" max="7680" width="8.125" style="138" customWidth="1"/>
    <col min="7681" max="7681" width="0.625" style="138" customWidth="1"/>
    <col min="7682" max="7683" width="6.625" style="138" bestFit="1" customWidth="1"/>
    <col min="7684" max="7684" width="3.875" style="138" customWidth="1"/>
    <col min="7685" max="7685" width="5.125" style="138" bestFit="1" customWidth="1"/>
    <col min="7686" max="7686" width="3.875" style="138" customWidth="1"/>
    <col min="7687" max="7687" width="6.625" style="138" bestFit="1" customWidth="1"/>
    <col min="7688" max="7688" width="5.125" style="138" bestFit="1" customWidth="1"/>
    <col min="7689" max="7689" width="5.5" style="138" bestFit="1" customWidth="1"/>
    <col min="7690" max="7690" width="6.625" style="138" bestFit="1" customWidth="1"/>
    <col min="7691" max="7691" width="5.125" style="138" bestFit="1" customWidth="1"/>
    <col min="7692" max="7692" width="6.625" style="138" bestFit="1" customWidth="1"/>
    <col min="7693" max="7693" width="5.125" style="138" bestFit="1" customWidth="1"/>
    <col min="7694" max="7694" width="6.625" style="138" bestFit="1" customWidth="1"/>
    <col min="7695" max="7695" width="6.875" style="138" customWidth="1"/>
    <col min="7696" max="7696" width="4.125" style="138" customWidth="1"/>
    <col min="7697" max="7699" width="8.875" style="138" customWidth="1"/>
    <col min="7700" max="7700" width="8.625" style="138" customWidth="1"/>
    <col min="7701" max="7701" width="6.625" style="138" customWidth="1"/>
    <col min="7702" max="7702" width="7.125" style="138" customWidth="1"/>
    <col min="7703" max="7703" width="6.625" style="138" customWidth="1"/>
    <col min="7704" max="7704" width="7.125" style="138" customWidth="1"/>
    <col min="7705" max="7705" width="5.875" style="138" customWidth="1"/>
    <col min="7706" max="7706" width="0.625" style="138" customWidth="1"/>
    <col min="7707" max="7935" width="9" style="138"/>
    <col min="7936" max="7936" width="8.125" style="138" customWidth="1"/>
    <col min="7937" max="7937" width="0.625" style="138" customWidth="1"/>
    <col min="7938" max="7939" width="6.625" style="138" bestFit="1" customWidth="1"/>
    <col min="7940" max="7940" width="3.875" style="138" customWidth="1"/>
    <col min="7941" max="7941" width="5.125" style="138" bestFit="1" customWidth="1"/>
    <col min="7942" max="7942" width="3.875" style="138" customWidth="1"/>
    <col min="7943" max="7943" width="6.625" style="138" bestFit="1" customWidth="1"/>
    <col min="7944" max="7944" width="5.125" style="138" bestFit="1" customWidth="1"/>
    <col min="7945" max="7945" width="5.5" style="138" bestFit="1" customWidth="1"/>
    <col min="7946" max="7946" width="6.625" style="138" bestFit="1" customWidth="1"/>
    <col min="7947" max="7947" width="5.125" style="138" bestFit="1" customWidth="1"/>
    <col min="7948" max="7948" width="6.625" style="138" bestFit="1" customWidth="1"/>
    <col min="7949" max="7949" width="5.125" style="138" bestFit="1" customWidth="1"/>
    <col min="7950" max="7950" width="6.625" style="138" bestFit="1" customWidth="1"/>
    <col min="7951" max="7951" width="6.875" style="138" customWidth="1"/>
    <col min="7952" max="7952" width="4.125" style="138" customWidth="1"/>
    <col min="7953" max="7955" width="8.875" style="138" customWidth="1"/>
    <col min="7956" max="7956" width="8.625" style="138" customWidth="1"/>
    <col min="7957" max="7957" width="6.625" style="138" customWidth="1"/>
    <col min="7958" max="7958" width="7.125" style="138" customWidth="1"/>
    <col min="7959" max="7959" width="6.625" style="138" customWidth="1"/>
    <col min="7960" max="7960" width="7.125" style="138" customWidth="1"/>
    <col min="7961" max="7961" width="5.875" style="138" customWidth="1"/>
    <col min="7962" max="7962" width="0.625" style="138" customWidth="1"/>
    <col min="7963" max="8191" width="9" style="138"/>
    <col min="8192" max="8192" width="8.125" style="138" customWidth="1"/>
    <col min="8193" max="8193" width="0.625" style="138" customWidth="1"/>
    <col min="8194" max="8195" width="6.625" style="138" bestFit="1" customWidth="1"/>
    <col min="8196" max="8196" width="3.875" style="138" customWidth="1"/>
    <col min="8197" max="8197" width="5.125" style="138" bestFit="1" customWidth="1"/>
    <col min="8198" max="8198" width="3.875" style="138" customWidth="1"/>
    <col min="8199" max="8199" width="6.625" style="138" bestFit="1" customWidth="1"/>
    <col min="8200" max="8200" width="5.125" style="138" bestFit="1" customWidth="1"/>
    <col min="8201" max="8201" width="5.5" style="138" bestFit="1" customWidth="1"/>
    <col min="8202" max="8202" width="6.625" style="138" bestFit="1" customWidth="1"/>
    <col min="8203" max="8203" width="5.125" style="138" bestFit="1" customWidth="1"/>
    <col min="8204" max="8204" width="6.625" style="138" bestFit="1" customWidth="1"/>
    <col min="8205" max="8205" width="5.125" style="138" bestFit="1" customWidth="1"/>
    <col min="8206" max="8206" width="6.625" style="138" bestFit="1" customWidth="1"/>
    <col min="8207" max="8207" width="6.875" style="138" customWidth="1"/>
    <col min="8208" max="8208" width="4.125" style="138" customWidth="1"/>
    <col min="8209" max="8211" width="8.875" style="138" customWidth="1"/>
    <col min="8212" max="8212" width="8.625" style="138" customWidth="1"/>
    <col min="8213" max="8213" width="6.625" style="138" customWidth="1"/>
    <col min="8214" max="8214" width="7.125" style="138" customWidth="1"/>
    <col min="8215" max="8215" width="6.625" style="138" customWidth="1"/>
    <col min="8216" max="8216" width="7.125" style="138" customWidth="1"/>
    <col min="8217" max="8217" width="5.875" style="138" customWidth="1"/>
    <col min="8218" max="8218" width="0.625" style="138" customWidth="1"/>
    <col min="8219" max="8447" width="9" style="138"/>
    <col min="8448" max="8448" width="8.125" style="138" customWidth="1"/>
    <col min="8449" max="8449" width="0.625" style="138" customWidth="1"/>
    <col min="8450" max="8451" width="6.625" style="138" bestFit="1" customWidth="1"/>
    <col min="8452" max="8452" width="3.875" style="138" customWidth="1"/>
    <col min="8453" max="8453" width="5.125" style="138" bestFit="1" customWidth="1"/>
    <col min="8454" max="8454" width="3.875" style="138" customWidth="1"/>
    <col min="8455" max="8455" width="6.625" style="138" bestFit="1" customWidth="1"/>
    <col min="8456" max="8456" width="5.125" style="138" bestFit="1" customWidth="1"/>
    <col min="8457" max="8457" width="5.5" style="138" bestFit="1" customWidth="1"/>
    <col min="8458" max="8458" width="6.625" style="138" bestFit="1" customWidth="1"/>
    <col min="8459" max="8459" width="5.125" style="138" bestFit="1" customWidth="1"/>
    <col min="8460" max="8460" width="6.625" style="138" bestFit="1" customWidth="1"/>
    <col min="8461" max="8461" width="5.125" style="138" bestFit="1" customWidth="1"/>
    <col min="8462" max="8462" width="6.625" style="138" bestFit="1" customWidth="1"/>
    <col min="8463" max="8463" width="6.875" style="138" customWidth="1"/>
    <col min="8464" max="8464" width="4.125" style="138" customWidth="1"/>
    <col min="8465" max="8467" width="8.875" style="138" customWidth="1"/>
    <col min="8468" max="8468" width="8.625" style="138" customWidth="1"/>
    <col min="8469" max="8469" width="6.625" style="138" customWidth="1"/>
    <col min="8470" max="8470" width="7.125" style="138" customWidth="1"/>
    <col min="8471" max="8471" width="6.625" style="138" customWidth="1"/>
    <col min="8472" max="8472" width="7.125" style="138" customWidth="1"/>
    <col min="8473" max="8473" width="5.875" style="138" customWidth="1"/>
    <col min="8474" max="8474" width="0.625" style="138" customWidth="1"/>
    <col min="8475" max="8703" width="9" style="138"/>
    <col min="8704" max="8704" width="8.125" style="138" customWidth="1"/>
    <col min="8705" max="8705" width="0.625" style="138" customWidth="1"/>
    <col min="8706" max="8707" width="6.625" style="138" bestFit="1" customWidth="1"/>
    <col min="8708" max="8708" width="3.875" style="138" customWidth="1"/>
    <col min="8709" max="8709" width="5.125" style="138" bestFit="1" customWidth="1"/>
    <col min="8710" max="8710" width="3.875" style="138" customWidth="1"/>
    <col min="8711" max="8711" width="6.625" style="138" bestFit="1" customWidth="1"/>
    <col min="8712" max="8712" width="5.125" style="138" bestFit="1" customWidth="1"/>
    <col min="8713" max="8713" width="5.5" style="138" bestFit="1" customWidth="1"/>
    <col min="8714" max="8714" width="6.625" style="138" bestFit="1" customWidth="1"/>
    <col min="8715" max="8715" width="5.125" style="138" bestFit="1" customWidth="1"/>
    <col min="8716" max="8716" width="6.625" style="138" bestFit="1" customWidth="1"/>
    <col min="8717" max="8717" width="5.125" style="138" bestFit="1" customWidth="1"/>
    <col min="8718" max="8718" width="6.625" style="138" bestFit="1" customWidth="1"/>
    <col min="8719" max="8719" width="6.875" style="138" customWidth="1"/>
    <col min="8720" max="8720" width="4.125" style="138" customWidth="1"/>
    <col min="8721" max="8723" width="8.875" style="138" customWidth="1"/>
    <col min="8724" max="8724" width="8.625" style="138" customWidth="1"/>
    <col min="8725" max="8725" width="6.625" style="138" customWidth="1"/>
    <col min="8726" max="8726" width="7.125" style="138" customWidth="1"/>
    <col min="8727" max="8727" width="6.625" style="138" customWidth="1"/>
    <col min="8728" max="8728" width="7.125" style="138" customWidth="1"/>
    <col min="8729" max="8729" width="5.875" style="138" customWidth="1"/>
    <col min="8730" max="8730" width="0.625" style="138" customWidth="1"/>
    <col min="8731" max="8959" width="9" style="138"/>
    <col min="8960" max="8960" width="8.125" style="138" customWidth="1"/>
    <col min="8961" max="8961" width="0.625" style="138" customWidth="1"/>
    <col min="8962" max="8963" width="6.625" style="138" bestFit="1" customWidth="1"/>
    <col min="8964" max="8964" width="3.875" style="138" customWidth="1"/>
    <col min="8965" max="8965" width="5.125" style="138" bestFit="1" customWidth="1"/>
    <col min="8966" max="8966" width="3.875" style="138" customWidth="1"/>
    <col min="8967" max="8967" width="6.625" style="138" bestFit="1" customWidth="1"/>
    <col min="8968" max="8968" width="5.125" style="138" bestFit="1" customWidth="1"/>
    <col min="8969" max="8969" width="5.5" style="138" bestFit="1" customWidth="1"/>
    <col min="8970" max="8970" width="6.625" style="138" bestFit="1" customWidth="1"/>
    <col min="8971" max="8971" width="5.125" style="138" bestFit="1" customWidth="1"/>
    <col min="8972" max="8972" width="6.625" style="138" bestFit="1" customWidth="1"/>
    <col min="8973" max="8973" width="5.125" style="138" bestFit="1" customWidth="1"/>
    <col min="8974" max="8974" width="6.625" style="138" bestFit="1" customWidth="1"/>
    <col min="8975" max="8975" width="6.875" style="138" customWidth="1"/>
    <col min="8976" max="8976" width="4.125" style="138" customWidth="1"/>
    <col min="8977" max="8979" width="8.875" style="138" customWidth="1"/>
    <col min="8980" max="8980" width="8.625" style="138" customWidth="1"/>
    <col min="8981" max="8981" width="6.625" style="138" customWidth="1"/>
    <col min="8982" max="8982" width="7.125" style="138" customWidth="1"/>
    <col min="8983" max="8983" width="6.625" style="138" customWidth="1"/>
    <col min="8984" max="8984" width="7.125" style="138" customWidth="1"/>
    <col min="8985" max="8985" width="5.875" style="138" customWidth="1"/>
    <col min="8986" max="8986" width="0.625" style="138" customWidth="1"/>
    <col min="8987" max="9215" width="9" style="138"/>
    <col min="9216" max="9216" width="8.125" style="138" customWidth="1"/>
    <col min="9217" max="9217" width="0.625" style="138" customWidth="1"/>
    <col min="9218" max="9219" width="6.625" style="138" bestFit="1" customWidth="1"/>
    <col min="9220" max="9220" width="3.875" style="138" customWidth="1"/>
    <col min="9221" max="9221" width="5.125" style="138" bestFit="1" customWidth="1"/>
    <col min="9222" max="9222" width="3.875" style="138" customWidth="1"/>
    <col min="9223" max="9223" width="6.625" style="138" bestFit="1" customWidth="1"/>
    <col min="9224" max="9224" width="5.125" style="138" bestFit="1" customWidth="1"/>
    <col min="9225" max="9225" width="5.5" style="138" bestFit="1" customWidth="1"/>
    <col min="9226" max="9226" width="6.625" style="138" bestFit="1" customWidth="1"/>
    <col min="9227" max="9227" width="5.125" style="138" bestFit="1" customWidth="1"/>
    <col min="9228" max="9228" width="6.625" style="138" bestFit="1" customWidth="1"/>
    <col min="9229" max="9229" width="5.125" style="138" bestFit="1" customWidth="1"/>
    <col min="9230" max="9230" width="6.625" style="138" bestFit="1" customWidth="1"/>
    <col min="9231" max="9231" width="6.875" style="138" customWidth="1"/>
    <col min="9232" max="9232" width="4.125" style="138" customWidth="1"/>
    <col min="9233" max="9235" width="8.875" style="138" customWidth="1"/>
    <col min="9236" max="9236" width="8.625" style="138" customWidth="1"/>
    <col min="9237" max="9237" width="6.625" style="138" customWidth="1"/>
    <col min="9238" max="9238" width="7.125" style="138" customWidth="1"/>
    <col min="9239" max="9239" width="6.625" style="138" customWidth="1"/>
    <col min="9240" max="9240" width="7.125" style="138" customWidth="1"/>
    <col min="9241" max="9241" width="5.875" style="138" customWidth="1"/>
    <col min="9242" max="9242" width="0.625" style="138" customWidth="1"/>
    <col min="9243" max="9471" width="9" style="138"/>
    <col min="9472" max="9472" width="8.125" style="138" customWidth="1"/>
    <col min="9473" max="9473" width="0.625" style="138" customWidth="1"/>
    <col min="9474" max="9475" width="6.625" style="138" bestFit="1" customWidth="1"/>
    <col min="9476" max="9476" width="3.875" style="138" customWidth="1"/>
    <col min="9477" max="9477" width="5.125" style="138" bestFit="1" customWidth="1"/>
    <col min="9478" max="9478" width="3.875" style="138" customWidth="1"/>
    <col min="9479" max="9479" width="6.625" style="138" bestFit="1" customWidth="1"/>
    <col min="9480" max="9480" width="5.125" style="138" bestFit="1" customWidth="1"/>
    <col min="9481" max="9481" width="5.5" style="138" bestFit="1" customWidth="1"/>
    <col min="9482" max="9482" width="6.625" style="138" bestFit="1" customWidth="1"/>
    <col min="9483" max="9483" width="5.125" style="138" bestFit="1" customWidth="1"/>
    <col min="9484" max="9484" width="6.625" style="138" bestFit="1" customWidth="1"/>
    <col min="9485" max="9485" width="5.125" style="138" bestFit="1" customWidth="1"/>
    <col min="9486" max="9486" width="6.625" style="138" bestFit="1" customWidth="1"/>
    <col min="9487" max="9487" width="6.875" style="138" customWidth="1"/>
    <col min="9488" max="9488" width="4.125" style="138" customWidth="1"/>
    <col min="9489" max="9491" width="8.875" style="138" customWidth="1"/>
    <col min="9492" max="9492" width="8.625" style="138" customWidth="1"/>
    <col min="9493" max="9493" width="6.625" style="138" customWidth="1"/>
    <col min="9494" max="9494" width="7.125" style="138" customWidth="1"/>
    <col min="9495" max="9495" width="6.625" style="138" customWidth="1"/>
    <col min="9496" max="9496" width="7.125" style="138" customWidth="1"/>
    <col min="9497" max="9497" width="5.875" style="138" customWidth="1"/>
    <col min="9498" max="9498" width="0.625" style="138" customWidth="1"/>
    <col min="9499" max="9727" width="9" style="138"/>
    <col min="9728" max="9728" width="8.125" style="138" customWidth="1"/>
    <col min="9729" max="9729" width="0.625" style="138" customWidth="1"/>
    <col min="9730" max="9731" width="6.625" style="138" bestFit="1" customWidth="1"/>
    <col min="9732" max="9732" width="3.875" style="138" customWidth="1"/>
    <col min="9733" max="9733" width="5.125" style="138" bestFit="1" customWidth="1"/>
    <col min="9734" max="9734" width="3.875" style="138" customWidth="1"/>
    <col min="9735" max="9735" width="6.625" style="138" bestFit="1" customWidth="1"/>
    <col min="9736" max="9736" width="5.125" style="138" bestFit="1" customWidth="1"/>
    <col min="9737" max="9737" width="5.5" style="138" bestFit="1" customWidth="1"/>
    <col min="9738" max="9738" width="6.625" style="138" bestFit="1" customWidth="1"/>
    <col min="9739" max="9739" width="5.125" style="138" bestFit="1" customWidth="1"/>
    <col min="9740" max="9740" width="6.625" style="138" bestFit="1" customWidth="1"/>
    <col min="9741" max="9741" width="5.125" style="138" bestFit="1" customWidth="1"/>
    <col min="9742" max="9742" width="6.625" style="138" bestFit="1" customWidth="1"/>
    <col min="9743" max="9743" width="6.875" style="138" customWidth="1"/>
    <col min="9744" max="9744" width="4.125" style="138" customWidth="1"/>
    <col min="9745" max="9747" width="8.875" style="138" customWidth="1"/>
    <col min="9748" max="9748" width="8.625" style="138" customWidth="1"/>
    <col min="9749" max="9749" width="6.625" style="138" customWidth="1"/>
    <col min="9750" max="9750" width="7.125" style="138" customWidth="1"/>
    <col min="9751" max="9751" width="6.625" style="138" customWidth="1"/>
    <col min="9752" max="9752" width="7.125" style="138" customWidth="1"/>
    <col min="9753" max="9753" width="5.875" style="138" customWidth="1"/>
    <col min="9754" max="9754" width="0.625" style="138" customWidth="1"/>
    <col min="9755" max="9983" width="9" style="138"/>
    <col min="9984" max="9984" width="8.125" style="138" customWidth="1"/>
    <col min="9985" max="9985" width="0.625" style="138" customWidth="1"/>
    <col min="9986" max="9987" width="6.625" style="138" bestFit="1" customWidth="1"/>
    <col min="9988" max="9988" width="3.875" style="138" customWidth="1"/>
    <col min="9989" max="9989" width="5.125" style="138" bestFit="1" customWidth="1"/>
    <col min="9990" max="9990" width="3.875" style="138" customWidth="1"/>
    <col min="9991" max="9991" width="6.625" style="138" bestFit="1" customWidth="1"/>
    <col min="9992" max="9992" width="5.125" style="138" bestFit="1" customWidth="1"/>
    <col min="9993" max="9993" width="5.5" style="138" bestFit="1" customWidth="1"/>
    <col min="9994" max="9994" width="6.625" style="138" bestFit="1" customWidth="1"/>
    <col min="9995" max="9995" width="5.125" style="138" bestFit="1" customWidth="1"/>
    <col min="9996" max="9996" width="6.625" style="138" bestFit="1" customWidth="1"/>
    <col min="9997" max="9997" width="5.125" style="138" bestFit="1" customWidth="1"/>
    <col min="9998" max="9998" width="6.625" style="138" bestFit="1" customWidth="1"/>
    <col min="9999" max="9999" width="6.875" style="138" customWidth="1"/>
    <col min="10000" max="10000" width="4.125" style="138" customWidth="1"/>
    <col min="10001" max="10003" width="8.875" style="138" customWidth="1"/>
    <col min="10004" max="10004" width="8.625" style="138" customWidth="1"/>
    <col min="10005" max="10005" width="6.625" style="138" customWidth="1"/>
    <col min="10006" max="10006" width="7.125" style="138" customWidth="1"/>
    <col min="10007" max="10007" width="6.625" style="138" customWidth="1"/>
    <col min="10008" max="10008" width="7.125" style="138" customWidth="1"/>
    <col min="10009" max="10009" width="5.875" style="138" customWidth="1"/>
    <col min="10010" max="10010" width="0.625" style="138" customWidth="1"/>
    <col min="10011" max="10239" width="9" style="138"/>
    <col min="10240" max="10240" width="8.125" style="138" customWidth="1"/>
    <col min="10241" max="10241" width="0.625" style="138" customWidth="1"/>
    <col min="10242" max="10243" width="6.625" style="138" bestFit="1" customWidth="1"/>
    <col min="10244" max="10244" width="3.875" style="138" customWidth="1"/>
    <col min="10245" max="10245" width="5.125" style="138" bestFit="1" customWidth="1"/>
    <col min="10246" max="10246" width="3.875" style="138" customWidth="1"/>
    <col min="10247" max="10247" width="6.625" style="138" bestFit="1" customWidth="1"/>
    <col min="10248" max="10248" width="5.125" style="138" bestFit="1" customWidth="1"/>
    <col min="10249" max="10249" width="5.5" style="138" bestFit="1" customWidth="1"/>
    <col min="10250" max="10250" width="6.625" style="138" bestFit="1" customWidth="1"/>
    <col min="10251" max="10251" width="5.125" style="138" bestFit="1" customWidth="1"/>
    <col min="10252" max="10252" width="6.625" style="138" bestFit="1" customWidth="1"/>
    <col min="10253" max="10253" width="5.125" style="138" bestFit="1" customWidth="1"/>
    <col min="10254" max="10254" width="6.625" style="138" bestFit="1" customWidth="1"/>
    <col min="10255" max="10255" width="6.875" style="138" customWidth="1"/>
    <col min="10256" max="10256" width="4.125" style="138" customWidth="1"/>
    <col min="10257" max="10259" width="8.875" style="138" customWidth="1"/>
    <col min="10260" max="10260" width="8.625" style="138" customWidth="1"/>
    <col min="10261" max="10261" width="6.625" style="138" customWidth="1"/>
    <col min="10262" max="10262" width="7.125" style="138" customWidth="1"/>
    <col min="10263" max="10263" width="6.625" style="138" customWidth="1"/>
    <col min="10264" max="10264" width="7.125" style="138" customWidth="1"/>
    <col min="10265" max="10265" width="5.875" style="138" customWidth="1"/>
    <col min="10266" max="10266" width="0.625" style="138" customWidth="1"/>
    <col min="10267" max="10495" width="9" style="138"/>
    <col min="10496" max="10496" width="8.125" style="138" customWidth="1"/>
    <col min="10497" max="10497" width="0.625" style="138" customWidth="1"/>
    <col min="10498" max="10499" width="6.625" style="138" bestFit="1" customWidth="1"/>
    <col min="10500" max="10500" width="3.875" style="138" customWidth="1"/>
    <col min="10501" max="10501" width="5.125" style="138" bestFit="1" customWidth="1"/>
    <col min="10502" max="10502" width="3.875" style="138" customWidth="1"/>
    <col min="10503" max="10503" width="6.625" style="138" bestFit="1" customWidth="1"/>
    <col min="10504" max="10504" width="5.125" style="138" bestFit="1" customWidth="1"/>
    <col min="10505" max="10505" width="5.5" style="138" bestFit="1" customWidth="1"/>
    <col min="10506" max="10506" width="6.625" style="138" bestFit="1" customWidth="1"/>
    <col min="10507" max="10507" width="5.125" style="138" bestFit="1" customWidth="1"/>
    <col min="10508" max="10508" width="6.625" style="138" bestFit="1" customWidth="1"/>
    <col min="10509" max="10509" width="5.125" style="138" bestFit="1" customWidth="1"/>
    <col min="10510" max="10510" width="6.625" style="138" bestFit="1" customWidth="1"/>
    <col min="10511" max="10511" width="6.875" style="138" customWidth="1"/>
    <col min="10512" max="10512" width="4.125" style="138" customWidth="1"/>
    <col min="10513" max="10515" width="8.875" style="138" customWidth="1"/>
    <col min="10516" max="10516" width="8.625" style="138" customWidth="1"/>
    <col min="10517" max="10517" width="6.625" style="138" customWidth="1"/>
    <col min="10518" max="10518" width="7.125" style="138" customWidth="1"/>
    <col min="10519" max="10519" width="6.625" style="138" customWidth="1"/>
    <col min="10520" max="10520" width="7.125" style="138" customWidth="1"/>
    <col min="10521" max="10521" width="5.875" style="138" customWidth="1"/>
    <col min="10522" max="10522" width="0.625" style="138" customWidth="1"/>
    <col min="10523" max="10751" width="9" style="138"/>
    <col min="10752" max="10752" width="8.125" style="138" customWidth="1"/>
    <col min="10753" max="10753" width="0.625" style="138" customWidth="1"/>
    <col min="10754" max="10755" width="6.625" style="138" bestFit="1" customWidth="1"/>
    <col min="10756" max="10756" width="3.875" style="138" customWidth="1"/>
    <col min="10757" max="10757" width="5.125" style="138" bestFit="1" customWidth="1"/>
    <col min="10758" max="10758" width="3.875" style="138" customWidth="1"/>
    <col min="10759" max="10759" width="6.625" style="138" bestFit="1" customWidth="1"/>
    <col min="10760" max="10760" width="5.125" style="138" bestFit="1" customWidth="1"/>
    <col min="10761" max="10761" width="5.5" style="138" bestFit="1" customWidth="1"/>
    <col min="10762" max="10762" width="6.625" style="138" bestFit="1" customWidth="1"/>
    <col min="10763" max="10763" width="5.125" style="138" bestFit="1" customWidth="1"/>
    <col min="10764" max="10764" width="6.625" style="138" bestFit="1" customWidth="1"/>
    <col min="10765" max="10765" width="5.125" style="138" bestFit="1" customWidth="1"/>
    <col min="10766" max="10766" width="6.625" style="138" bestFit="1" customWidth="1"/>
    <col min="10767" max="10767" width="6.875" style="138" customWidth="1"/>
    <col min="10768" max="10768" width="4.125" style="138" customWidth="1"/>
    <col min="10769" max="10771" width="8.875" style="138" customWidth="1"/>
    <col min="10772" max="10772" width="8.625" style="138" customWidth="1"/>
    <col min="10773" max="10773" width="6.625" style="138" customWidth="1"/>
    <col min="10774" max="10774" width="7.125" style="138" customWidth="1"/>
    <col min="10775" max="10775" width="6.625" style="138" customWidth="1"/>
    <col min="10776" max="10776" width="7.125" style="138" customWidth="1"/>
    <col min="10777" max="10777" width="5.875" style="138" customWidth="1"/>
    <col min="10778" max="10778" width="0.625" style="138" customWidth="1"/>
    <col min="10779" max="11007" width="9" style="138"/>
    <col min="11008" max="11008" width="8.125" style="138" customWidth="1"/>
    <col min="11009" max="11009" width="0.625" style="138" customWidth="1"/>
    <col min="11010" max="11011" width="6.625" style="138" bestFit="1" customWidth="1"/>
    <col min="11012" max="11012" width="3.875" style="138" customWidth="1"/>
    <col min="11013" max="11013" width="5.125" style="138" bestFit="1" customWidth="1"/>
    <col min="11014" max="11014" width="3.875" style="138" customWidth="1"/>
    <col min="11015" max="11015" width="6.625" style="138" bestFit="1" customWidth="1"/>
    <col min="11016" max="11016" width="5.125" style="138" bestFit="1" customWidth="1"/>
    <col min="11017" max="11017" width="5.5" style="138" bestFit="1" customWidth="1"/>
    <col min="11018" max="11018" width="6.625" style="138" bestFit="1" customWidth="1"/>
    <col min="11019" max="11019" width="5.125" style="138" bestFit="1" customWidth="1"/>
    <col min="11020" max="11020" width="6.625" style="138" bestFit="1" customWidth="1"/>
    <col min="11021" max="11021" width="5.125" style="138" bestFit="1" customWidth="1"/>
    <col min="11022" max="11022" width="6.625" style="138" bestFit="1" customWidth="1"/>
    <col min="11023" max="11023" width="6.875" style="138" customWidth="1"/>
    <col min="11024" max="11024" width="4.125" style="138" customWidth="1"/>
    <col min="11025" max="11027" width="8.875" style="138" customWidth="1"/>
    <col min="11028" max="11028" width="8.625" style="138" customWidth="1"/>
    <col min="11029" max="11029" width="6.625" style="138" customWidth="1"/>
    <col min="11030" max="11030" width="7.125" style="138" customWidth="1"/>
    <col min="11031" max="11031" width="6.625" style="138" customWidth="1"/>
    <col min="11032" max="11032" width="7.125" style="138" customWidth="1"/>
    <col min="11033" max="11033" width="5.875" style="138" customWidth="1"/>
    <col min="11034" max="11034" width="0.625" style="138" customWidth="1"/>
    <col min="11035" max="11263" width="9" style="138"/>
    <col min="11264" max="11264" width="8.125" style="138" customWidth="1"/>
    <col min="11265" max="11265" width="0.625" style="138" customWidth="1"/>
    <col min="11266" max="11267" width="6.625" style="138" bestFit="1" customWidth="1"/>
    <col min="11268" max="11268" width="3.875" style="138" customWidth="1"/>
    <col min="11269" max="11269" width="5.125" style="138" bestFit="1" customWidth="1"/>
    <col min="11270" max="11270" width="3.875" style="138" customWidth="1"/>
    <col min="11271" max="11271" width="6.625" style="138" bestFit="1" customWidth="1"/>
    <col min="11272" max="11272" width="5.125" style="138" bestFit="1" customWidth="1"/>
    <col min="11273" max="11273" width="5.5" style="138" bestFit="1" customWidth="1"/>
    <col min="11274" max="11274" width="6.625" style="138" bestFit="1" customWidth="1"/>
    <col min="11275" max="11275" width="5.125" style="138" bestFit="1" customWidth="1"/>
    <col min="11276" max="11276" width="6.625" style="138" bestFit="1" customWidth="1"/>
    <col min="11277" max="11277" width="5.125" style="138" bestFit="1" customWidth="1"/>
    <col min="11278" max="11278" width="6.625" style="138" bestFit="1" customWidth="1"/>
    <col min="11279" max="11279" width="6.875" style="138" customWidth="1"/>
    <col min="11280" max="11280" width="4.125" style="138" customWidth="1"/>
    <col min="11281" max="11283" width="8.875" style="138" customWidth="1"/>
    <col min="11284" max="11284" width="8.625" style="138" customWidth="1"/>
    <col min="11285" max="11285" width="6.625" style="138" customWidth="1"/>
    <col min="11286" max="11286" width="7.125" style="138" customWidth="1"/>
    <col min="11287" max="11287" width="6.625" style="138" customWidth="1"/>
    <col min="11288" max="11288" width="7.125" style="138" customWidth="1"/>
    <col min="11289" max="11289" width="5.875" style="138" customWidth="1"/>
    <col min="11290" max="11290" width="0.625" style="138" customWidth="1"/>
    <col min="11291" max="11519" width="9" style="138"/>
    <col min="11520" max="11520" width="8.125" style="138" customWidth="1"/>
    <col min="11521" max="11521" width="0.625" style="138" customWidth="1"/>
    <col min="11522" max="11523" width="6.625" style="138" bestFit="1" customWidth="1"/>
    <col min="11524" max="11524" width="3.875" style="138" customWidth="1"/>
    <col min="11525" max="11525" width="5.125" style="138" bestFit="1" customWidth="1"/>
    <col min="11526" max="11526" width="3.875" style="138" customWidth="1"/>
    <col min="11527" max="11527" width="6.625" style="138" bestFit="1" customWidth="1"/>
    <col min="11528" max="11528" width="5.125" style="138" bestFit="1" customWidth="1"/>
    <col min="11529" max="11529" width="5.5" style="138" bestFit="1" customWidth="1"/>
    <col min="11530" max="11530" width="6.625" style="138" bestFit="1" customWidth="1"/>
    <col min="11531" max="11531" width="5.125" style="138" bestFit="1" customWidth="1"/>
    <col min="11532" max="11532" width="6.625" style="138" bestFit="1" customWidth="1"/>
    <col min="11533" max="11533" width="5.125" style="138" bestFit="1" customWidth="1"/>
    <col min="11534" max="11534" width="6.625" style="138" bestFit="1" customWidth="1"/>
    <col min="11535" max="11535" width="6.875" style="138" customWidth="1"/>
    <col min="11536" max="11536" width="4.125" style="138" customWidth="1"/>
    <col min="11537" max="11539" width="8.875" style="138" customWidth="1"/>
    <col min="11540" max="11540" width="8.625" style="138" customWidth="1"/>
    <col min="11541" max="11541" width="6.625" style="138" customWidth="1"/>
    <col min="11542" max="11542" width="7.125" style="138" customWidth="1"/>
    <col min="11543" max="11543" width="6.625" style="138" customWidth="1"/>
    <col min="11544" max="11544" width="7.125" style="138" customWidth="1"/>
    <col min="11545" max="11545" width="5.875" style="138" customWidth="1"/>
    <col min="11546" max="11546" width="0.625" style="138" customWidth="1"/>
    <col min="11547" max="11775" width="9" style="138"/>
    <col min="11776" max="11776" width="8.125" style="138" customWidth="1"/>
    <col min="11777" max="11777" width="0.625" style="138" customWidth="1"/>
    <col min="11778" max="11779" width="6.625" style="138" bestFit="1" customWidth="1"/>
    <col min="11780" max="11780" width="3.875" style="138" customWidth="1"/>
    <col min="11781" max="11781" width="5.125" style="138" bestFit="1" customWidth="1"/>
    <col min="11782" max="11782" width="3.875" style="138" customWidth="1"/>
    <col min="11783" max="11783" width="6.625" style="138" bestFit="1" customWidth="1"/>
    <col min="11784" max="11784" width="5.125" style="138" bestFit="1" customWidth="1"/>
    <col min="11785" max="11785" width="5.5" style="138" bestFit="1" customWidth="1"/>
    <col min="11786" max="11786" width="6.625" style="138" bestFit="1" customWidth="1"/>
    <col min="11787" max="11787" width="5.125" style="138" bestFit="1" customWidth="1"/>
    <col min="11788" max="11788" width="6.625" style="138" bestFit="1" customWidth="1"/>
    <col min="11789" max="11789" width="5.125" style="138" bestFit="1" customWidth="1"/>
    <col min="11790" max="11790" width="6.625" style="138" bestFit="1" customWidth="1"/>
    <col min="11791" max="11791" width="6.875" style="138" customWidth="1"/>
    <col min="11792" max="11792" width="4.125" style="138" customWidth="1"/>
    <col min="11793" max="11795" width="8.875" style="138" customWidth="1"/>
    <col min="11796" max="11796" width="8.625" style="138" customWidth="1"/>
    <col min="11797" max="11797" width="6.625" style="138" customWidth="1"/>
    <col min="11798" max="11798" width="7.125" style="138" customWidth="1"/>
    <col min="11799" max="11799" width="6.625" style="138" customWidth="1"/>
    <col min="11800" max="11800" width="7.125" style="138" customWidth="1"/>
    <col min="11801" max="11801" width="5.875" style="138" customWidth="1"/>
    <col min="11802" max="11802" width="0.625" style="138" customWidth="1"/>
    <col min="11803" max="12031" width="9" style="138"/>
    <col min="12032" max="12032" width="8.125" style="138" customWidth="1"/>
    <col min="12033" max="12033" width="0.625" style="138" customWidth="1"/>
    <col min="12034" max="12035" width="6.625" style="138" bestFit="1" customWidth="1"/>
    <col min="12036" max="12036" width="3.875" style="138" customWidth="1"/>
    <col min="12037" max="12037" width="5.125" style="138" bestFit="1" customWidth="1"/>
    <col min="12038" max="12038" width="3.875" style="138" customWidth="1"/>
    <col min="12039" max="12039" width="6.625" style="138" bestFit="1" customWidth="1"/>
    <col min="12040" max="12040" width="5.125" style="138" bestFit="1" customWidth="1"/>
    <col min="12041" max="12041" width="5.5" style="138" bestFit="1" customWidth="1"/>
    <col min="12042" max="12042" width="6.625" style="138" bestFit="1" customWidth="1"/>
    <col min="12043" max="12043" width="5.125" style="138" bestFit="1" customWidth="1"/>
    <col min="12044" max="12044" width="6.625" style="138" bestFit="1" customWidth="1"/>
    <col min="12045" max="12045" width="5.125" style="138" bestFit="1" customWidth="1"/>
    <col min="12046" max="12046" width="6.625" style="138" bestFit="1" customWidth="1"/>
    <col min="12047" max="12047" width="6.875" style="138" customWidth="1"/>
    <col min="12048" max="12048" width="4.125" style="138" customWidth="1"/>
    <col min="12049" max="12051" width="8.875" style="138" customWidth="1"/>
    <col min="12052" max="12052" width="8.625" style="138" customWidth="1"/>
    <col min="12053" max="12053" width="6.625" style="138" customWidth="1"/>
    <col min="12054" max="12054" width="7.125" style="138" customWidth="1"/>
    <col min="12055" max="12055" width="6.625" style="138" customWidth="1"/>
    <col min="12056" max="12056" width="7.125" style="138" customWidth="1"/>
    <col min="12057" max="12057" width="5.875" style="138" customWidth="1"/>
    <col min="12058" max="12058" width="0.625" style="138" customWidth="1"/>
    <col min="12059" max="12287" width="9" style="138"/>
    <col min="12288" max="12288" width="8.125" style="138" customWidth="1"/>
    <col min="12289" max="12289" width="0.625" style="138" customWidth="1"/>
    <col min="12290" max="12291" width="6.625" style="138" bestFit="1" customWidth="1"/>
    <col min="12292" max="12292" width="3.875" style="138" customWidth="1"/>
    <col min="12293" max="12293" width="5.125" style="138" bestFit="1" customWidth="1"/>
    <col min="12294" max="12294" width="3.875" style="138" customWidth="1"/>
    <col min="12295" max="12295" width="6.625" style="138" bestFit="1" customWidth="1"/>
    <col min="12296" max="12296" width="5.125" style="138" bestFit="1" customWidth="1"/>
    <col min="12297" max="12297" width="5.5" style="138" bestFit="1" customWidth="1"/>
    <col min="12298" max="12298" width="6.625" style="138" bestFit="1" customWidth="1"/>
    <col min="12299" max="12299" width="5.125" style="138" bestFit="1" customWidth="1"/>
    <col min="12300" max="12300" width="6.625" style="138" bestFit="1" customWidth="1"/>
    <col min="12301" max="12301" width="5.125" style="138" bestFit="1" customWidth="1"/>
    <col min="12302" max="12302" width="6.625" style="138" bestFit="1" customWidth="1"/>
    <col min="12303" max="12303" width="6.875" style="138" customWidth="1"/>
    <col min="12304" max="12304" width="4.125" style="138" customWidth="1"/>
    <col min="12305" max="12307" width="8.875" style="138" customWidth="1"/>
    <col min="12308" max="12308" width="8.625" style="138" customWidth="1"/>
    <col min="12309" max="12309" width="6.625" style="138" customWidth="1"/>
    <col min="12310" max="12310" width="7.125" style="138" customWidth="1"/>
    <col min="12311" max="12311" width="6.625" style="138" customWidth="1"/>
    <col min="12312" max="12312" width="7.125" style="138" customWidth="1"/>
    <col min="12313" max="12313" width="5.875" style="138" customWidth="1"/>
    <col min="12314" max="12314" width="0.625" style="138" customWidth="1"/>
    <col min="12315" max="12543" width="9" style="138"/>
    <col min="12544" max="12544" width="8.125" style="138" customWidth="1"/>
    <col min="12545" max="12545" width="0.625" style="138" customWidth="1"/>
    <col min="12546" max="12547" width="6.625" style="138" bestFit="1" customWidth="1"/>
    <col min="12548" max="12548" width="3.875" style="138" customWidth="1"/>
    <col min="12549" max="12549" width="5.125" style="138" bestFit="1" customWidth="1"/>
    <col min="12550" max="12550" width="3.875" style="138" customWidth="1"/>
    <col min="12551" max="12551" width="6.625" style="138" bestFit="1" customWidth="1"/>
    <col min="12552" max="12552" width="5.125" style="138" bestFit="1" customWidth="1"/>
    <col min="12553" max="12553" width="5.5" style="138" bestFit="1" customWidth="1"/>
    <col min="12554" max="12554" width="6.625" style="138" bestFit="1" customWidth="1"/>
    <col min="12555" max="12555" width="5.125" style="138" bestFit="1" customWidth="1"/>
    <col min="12556" max="12556" width="6.625" style="138" bestFit="1" customWidth="1"/>
    <col min="12557" max="12557" width="5.125" style="138" bestFit="1" customWidth="1"/>
    <col min="12558" max="12558" width="6.625" style="138" bestFit="1" customWidth="1"/>
    <col min="12559" max="12559" width="6.875" style="138" customWidth="1"/>
    <col min="12560" max="12560" width="4.125" style="138" customWidth="1"/>
    <col min="12561" max="12563" width="8.875" style="138" customWidth="1"/>
    <col min="12564" max="12564" width="8.625" style="138" customWidth="1"/>
    <col min="12565" max="12565" width="6.625" style="138" customWidth="1"/>
    <col min="12566" max="12566" width="7.125" style="138" customWidth="1"/>
    <col min="12567" max="12567" width="6.625" style="138" customWidth="1"/>
    <col min="12568" max="12568" width="7.125" style="138" customWidth="1"/>
    <col min="12569" max="12569" width="5.875" style="138" customWidth="1"/>
    <col min="12570" max="12570" width="0.625" style="138" customWidth="1"/>
    <col min="12571" max="12799" width="9" style="138"/>
    <col min="12800" max="12800" width="8.125" style="138" customWidth="1"/>
    <col min="12801" max="12801" width="0.625" style="138" customWidth="1"/>
    <col min="12802" max="12803" width="6.625" style="138" bestFit="1" customWidth="1"/>
    <col min="12804" max="12804" width="3.875" style="138" customWidth="1"/>
    <col min="12805" max="12805" width="5.125" style="138" bestFit="1" customWidth="1"/>
    <col min="12806" max="12806" width="3.875" style="138" customWidth="1"/>
    <col min="12807" max="12807" width="6.625" style="138" bestFit="1" customWidth="1"/>
    <col min="12808" max="12808" width="5.125" style="138" bestFit="1" customWidth="1"/>
    <col min="12809" max="12809" width="5.5" style="138" bestFit="1" customWidth="1"/>
    <col min="12810" max="12810" width="6.625" style="138" bestFit="1" customWidth="1"/>
    <col min="12811" max="12811" width="5.125" style="138" bestFit="1" customWidth="1"/>
    <col min="12812" max="12812" width="6.625" style="138" bestFit="1" customWidth="1"/>
    <col min="12813" max="12813" width="5.125" style="138" bestFit="1" customWidth="1"/>
    <col min="12814" max="12814" width="6.625" style="138" bestFit="1" customWidth="1"/>
    <col min="12815" max="12815" width="6.875" style="138" customWidth="1"/>
    <col min="12816" max="12816" width="4.125" style="138" customWidth="1"/>
    <col min="12817" max="12819" width="8.875" style="138" customWidth="1"/>
    <col min="12820" max="12820" width="8.625" style="138" customWidth="1"/>
    <col min="12821" max="12821" width="6.625" style="138" customWidth="1"/>
    <col min="12822" max="12822" width="7.125" style="138" customWidth="1"/>
    <col min="12823" max="12823" width="6.625" style="138" customWidth="1"/>
    <col min="12824" max="12824" width="7.125" style="138" customWidth="1"/>
    <col min="12825" max="12825" width="5.875" style="138" customWidth="1"/>
    <col min="12826" max="12826" width="0.625" style="138" customWidth="1"/>
    <col min="12827" max="13055" width="9" style="138"/>
    <col min="13056" max="13056" width="8.125" style="138" customWidth="1"/>
    <col min="13057" max="13057" width="0.625" style="138" customWidth="1"/>
    <col min="13058" max="13059" width="6.625" style="138" bestFit="1" customWidth="1"/>
    <col min="13060" max="13060" width="3.875" style="138" customWidth="1"/>
    <col min="13061" max="13061" width="5.125" style="138" bestFit="1" customWidth="1"/>
    <col min="13062" max="13062" width="3.875" style="138" customWidth="1"/>
    <col min="13063" max="13063" width="6.625" style="138" bestFit="1" customWidth="1"/>
    <col min="13064" max="13064" width="5.125" style="138" bestFit="1" customWidth="1"/>
    <col min="13065" max="13065" width="5.5" style="138" bestFit="1" customWidth="1"/>
    <col min="13066" max="13066" width="6.625" style="138" bestFit="1" customWidth="1"/>
    <col min="13067" max="13067" width="5.125" style="138" bestFit="1" customWidth="1"/>
    <col min="13068" max="13068" width="6.625" style="138" bestFit="1" customWidth="1"/>
    <col min="13069" max="13069" width="5.125" style="138" bestFit="1" customWidth="1"/>
    <col min="13070" max="13070" width="6.625" style="138" bestFit="1" customWidth="1"/>
    <col min="13071" max="13071" width="6.875" style="138" customWidth="1"/>
    <col min="13072" max="13072" width="4.125" style="138" customWidth="1"/>
    <col min="13073" max="13075" width="8.875" style="138" customWidth="1"/>
    <col min="13076" max="13076" width="8.625" style="138" customWidth="1"/>
    <col min="13077" max="13077" width="6.625" style="138" customWidth="1"/>
    <col min="13078" max="13078" width="7.125" style="138" customWidth="1"/>
    <col min="13079" max="13079" width="6.625" style="138" customWidth="1"/>
    <col min="13080" max="13080" width="7.125" style="138" customWidth="1"/>
    <col min="13081" max="13081" width="5.875" style="138" customWidth="1"/>
    <col min="13082" max="13082" width="0.625" style="138" customWidth="1"/>
    <col min="13083" max="13311" width="9" style="138"/>
    <col min="13312" max="13312" width="8.125" style="138" customWidth="1"/>
    <col min="13313" max="13313" width="0.625" style="138" customWidth="1"/>
    <col min="13314" max="13315" width="6.625" style="138" bestFit="1" customWidth="1"/>
    <col min="13316" max="13316" width="3.875" style="138" customWidth="1"/>
    <col min="13317" max="13317" width="5.125" style="138" bestFit="1" customWidth="1"/>
    <col min="13318" max="13318" width="3.875" style="138" customWidth="1"/>
    <col min="13319" max="13319" width="6.625" style="138" bestFit="1" customWidth="1"/>
    <col min="13320" max="13320" width="5.125" style="138" bestFit="1" customWidth="1"/>
    <col min="13321" max="13321" width="5.5" style="138" bestFit="1" customWidth="1"/>
    <col min="13322" max="13322" width="6.625" style="138" bestFit="1" customWidth="1"/>
    <col min="13323" max="13323" width="5.125" style="138" bestFit="1" customWidth="1"/>
    <col min="13324" max="13324" width="6.625" style="138" bestFit="1" customWidth="1"/>
    <col min="13325" max="13325" width="5.125" style="138" bestFit="1" customWidth="1"/>
    <col min="13326" max="13326" width="6.625" style="138" bestFit="1" customWidth="1"/>
    <col min="13327" max="13327" width="6.875" style="138" customWidth="1"/>
    <col min="13328" max="13328" width="4.125" style="138" customWidth="1"/>
    <col min="13329" max="13331" width="8.875" style="138" customWidth="1"/>
    <col min="13332" max="13332" width="8.625" style="138" customWidth="1"/>
    <col min="13333" max="13333" width="6.625" style="138" customWidth="1"/>
    <col min="13334" max="13334" width="7.125" style="138" customWidth="1"/>
    <col min="13335" max="13335" width="6.625" style="138" customWidth="1"/>
    <col min="13336" max="13336" width="7.125" style="138" customWidth="1"/>
    <col min="13337" max="13337" width="5.875" style="138" customWidth="1"/>
    <col min="13338" max="13338" width="0.625" style="138" customWidth="1"/>
    <col min="13339" max="13567" width="9" style="138"/>
    <col min="13568" max="13568" width="8.125" style="138" customWidth="1"/>
    <col min="13569" max="13569" width="0.625" style="138" customWidth="1"/>
    <col min="13570" max="13571" width="6.625" style="138" bestFit="1" customWidth="1"/>
    <col min="13572" max="13572" width="3.875" style="138" customWidth="1"/>
    <col min="13573" max="13573" width="5.125" style="138" bestFit="1" customWidth="1"/>
    <col min="13574" max="13574" width="3.875" style="138" customWidth="1"/>
    <col min="13575" max="13575" width="6.625" style="138" bestFit="1" customWidth="1"/>
    <col min="13576" max="13576" width="5.125" style="138" bestFit="1" customWidth="1"/>
    <col min="13577" max="13577" width="5.5" style="138" bestFit="1" customWidth="1"/>
    <col min="13578" max="13578" width="6.625" style="138" bestFit="1" customWidth="1"/>
    <col min="13579" max="13579" width="5.125" style="138" bestFit="1" customWidth="1"/>
    <col min="13580" max="13580" width="6.625" style="138" bestFit="1" customWidth="1"/>
    <col min="13581" max="13581" width="5.125" style="138" bestFit="1" customWidth="1"/>
    <col min="13582" max="13582" width="6.625" style="138" bestFit="1" customWidth="1"/>
    <col min="13583" max="13583" width="6.875" style="138" customWidth="1"/>
    <col min="13584" max="13584" width="4.125" style="138" customWidth="1"/>
    <col min="13585" max="13587" width="8.875" style="138" customWidth="1"/>
    <col min="13588" max="13588" width="8.625" style="138" customWidth="1"/>
    <col min="13589" max="13589" width="6.625" style="138" customWidth="1"/>
    <col min="13590" max="13590" width="7.125" style="138" customWidth="1"/>
    <col min="13591" max="13591" width="6.625" style="138" customWidth="1"/>
    <col min="13592" max="13592" width="7.125" style="138" customWidth="1"/>
    <col min="13593" max="13593" width="5.875" style="138" customWidth="1"/>
    <col min="13594" max="13594" width="0.625" style="138" customWidth="1"/>
    <col min="13595" max="13823" width="9" style="138"/>
    <col min="13824" max="13824" width="8.125" style="138" customWidth="1"/>
    <col min="13825" max="13825" width="0.625" style="138" customWidth="1"/>
    <col min="13826" max="13827" width="6.625" style="138" bestFit="1" customWidth="1"/>
    <col min="13828" max="13828" width="3.875" style="138" customWidth="1"/>
    <col min="13829" max="13829" width="5.125" style="138" bestFit="1" customWidth="1"/>
    <col min="13830" max="13830" width="3.875" style="138" customWidth="1"/>
    <col min="13831" max="13831" width="6.625" style="138" bestFit="1" customWidth="1"/>
    <col min="13832" max="13832" width="5.125" style="138" bestFit="1" customWidth="1"/>
    <col min="13833" max="13833" width="5.5" style="138" bestFit="1" customWidth="1"/>
    <col min="13834" max="13834" width="6.625" style="138" bestFit="1" customWidth="1"/>
    <col min="13835" max="13835" width="5.125" style="138" bestFit="1" customWidth="1"/>
    <col min="13836" max="13836" width="6.625" style="138" bestFit="1" customWidth="1"/>
    <col min="13837" max="13837" width="5.125" style="138" bestFit="1" customWidth="1"/>
    <col min="13838" max="13838" width="6.625" style="138" bestFit="1" customWidth="1"/>
    <col min="13839" max="13839" width="6.875" style="138" customWidth="1"/>
    <col min="13840" max="13840" width="4.125" style="138" customWidth="1"/>
    <col min="13841" max="13843" width="8.875" style="138" customWidth="1"/>
    <col min="13844" max="13844" width="8.625" style="138" customWidth="1"/>
    <col min="13845" max="13845" width="6.625" style="138" customWidth="1"/>
    <col min="13846" max="13846" width="7.125" style="138" customWidth="1"/>
    <col min="13847" max="13847" width="6.625" style="138" customWidth="1"/>
    <col min="13848" max="13848" width="7.125" style="138" customWidth="1"/>
    <col min="13849" max="13849" width="5.875" style="138" customWidth="1"/>
    <col min="13850" max="13850" width="0.625" style="138" customWidth="1"/>
    <col min="13851" max="14079" width="9" style="138"/>
    <col min="14080" max="14080" width="8.125" style="138" customWidth="1"/>
    <col min="14081" max="14081" width="0.625" style="138" customWidth="1"/>
    <col min="14082" max="14083" width="6.625" style="138" bestFit="1" customWidth="1"/>
    <col min="14084" max="14084" width="3.875" style="138" customWidth="1"/>
    <col min="14085" max="14085" width="5.125" style="138" bestFit="1" customWidth="1"/>
    <col min="14086" max="14086" width="3.875" style="138" customWidth="1"/>
    <col min="14087" max="14087" width="6.625" style="138" bestFit="1" customWidth="1"/>
    <col min="14088" max="14088" width="5.125" style="138" bestFit="1" customWidth="1"/>
    <col min="14089" max="14089" width="5.5" style="138" bestFit="1" customWidth="1"/>
    <col min="14090" max="14090" width="6.625" style="138" bestFit="1" customWidth="1"/>
    <col min="14091" max="14091" width="5.125" style="138" bestFit="1" customWidth="1"/>
    <col min="14092" max="14092" width="6.625" style="138" bestFit="1" customWidth="1"/>
    <col min="14093" max="14093" width="5.125" style="138" bestFit="1" customWidth="1"/>
    <col min="14094" max="14094" width="6.625" style="138" bestFit="1" customWidth="1"/>
    <col min="14095" max="14095" width="6.875" style="138" customWidth="1"/>
    <col min="14096" max="14096" width="4.125" style="138" customWidth="1"/>
    <col min="14097" max="14099" width="8.875" style="138" customWidth="1"/>
    <col min="14100" max="14100" width="8.625" style="138" customWidth="1"/>
    <col min="14101" max="14101" width="6.625" style="138" customWidth="1"/>
    <col min="14102" max="14102" width="7.125" style="138" customWidth="1"/>
    <col min="14103" max="14103" width="6.625" style="138" customWidth="1"/>
    <col min="14104" max="14104" width="7.125" style="138" customWidth="1"/>
    <col min="14105" max="14105" width="5.875" style="138" customWidth="1"/>
    <col min="14106" max="14106" width="0.625" style="138" customWidth="1"/>
    <col min="14107" max="14335" width="9" style="138"/>
    <col min="14336" max="14336" width="8.125" style="138" customWidth="1"/>
    <col min="14337" max="14337" width="0.625" style="138" customWidth="1"/>
    <col min="14338" max="14339" width="6.625" style="138" bestFit="1" customWidth="1"/>
    <col min="14340" max="14340" width="3.875" style="138" customWidth="1"/>
    <col min="14341" max="14341" width="5.125" style="138" bestFit="1" customWidth="1"/>
    <col min="14342" max="14342" width="3.875" style="138" customWidth="1"/>
    <col min="14343" max="14343" width="6.625" style="138" bestFit="1" customWidth="1"/>
    <col min="14344" max="14344" width="5.125" style="138" bestFit="1" customWidth="1"/>
    <col min="14345" max="14345" width="5.5" style="138" bestFit="1" customWidth="1"/>
    <col min="14346" max="14346" width="6.625" style="138" bestFit="1" customWidth="1"/>
    <col min="14347" max="14347" width="5.125" style="138" bestFit="1" customWidth="1"/>
    <col min="14348" max="14348" width="6.625" style="138" bestFit="1" customWidth="1"/>
    <col min="14349" max="14349" width="5.125" style="138" bestFit="1" customWidth="1"/>
    <col min="14350" max="14350" width="6.625" style="138" bestFit="1" customWidth="1"/>
    <col min="14351" max="14351" width="6.875" style="138" customWidth="1"/>
    <col min="14352" max="14352" width="4.125" style="138" customWidth="1"/>
    <col min="14353" max="14355" width="8.875" style="138" customWidth="1"/>
    <col min="14356" max="14356" width="8.625" style="138" customWidth="1"/>
    <col min="14357" max="14357" width="6.625" style="138" customWidth="1"/>
    <col min="14358" max="14358" width="7.125" style="138" customWidth="1"/>
    <col min="14359" max="14359" width="6.625" style="138" customWidth="1"/>
    <col min="14360" max="14360" width="7.125" style="138" customWidth="1"/>
    <col min="14361" max="14361" width="5.875" style="138" customWidth="1"/>
    <col min="14362" max="14362" width="0.625" style="138" customWidth="1"/>
    <col min="14363" max="14591" width="9" style="138"/>
    <col min="14592" max="14592" width="8.125" style="138" customWidth="1"/>
    <col min="14593" max="14593" width="0.625" style="138" customWidth="1"/>
    <col min="14594" max="14595" width="6.625" style="138" bestFit="1" customWidth="1"/>
    <col min="14596" max="14596" width="3.875" style="138" customWidth="1"/>
    <col min="14597" max="14597" width="5.125" style="138" bestFit="1" customWidth="1"/>
    <col min="14598" max="14598" width="3.875" style="138" customWidth="1"/>
    <col min="14599" max="14599" width="6.625" style="138" bestFit="1" customWidth="1"/>
    <col min="14600" max="14600" width="5.125" style="138" bestFit="1" customWidth="1"/>
    <col min="14601" max="14601" width="5.5" style="138" bestFit="1" customWidth="1"/>
    <col min="14602" max="14602" width="6.625" style="138" bestFit="1" customWidth="1"/>
    <col min="14603" max="14603" width="5.125" style="138" bestFit="1" customWidth="1"/>
    <col min="14604" max="14604" width="6.625" style="138" bestFit="1" customWidth="1"/>
    <col min="14605" max="14605" width="5.125" style="138" bestFit="1" customWidth="1"/>
    <col min="14606" max="14606" width="6.625" style="138" bestFit="1" customWidth="1"/>
    <col min="14607" max="14607" width="6.875" style="138" customWidth="1"/>
    <col min="14608" max="14608" width="4.125" style="138" customWidth="1"/>
    <col min="14609" max="14611" width="8.875" style="138" customWidth="1"/>
    <col min="14612" max="14612" width="8.625" style="138" customWidth="1"/>
    <col min="14613" max="14613" width="6.625" style="138" customWidth="1"/>
    <col min="14614" max="14614" width="7.125" style="138" customWidth="1"/>
    <col min="14615" max="14615" width="6.625" style="138" customWidth="1"/>
    <col min="14616" max="14616" width="7.125" style="138" customWidth="1"/>
    <col min="14617" max="14617" width="5.875" style="138" customWidth="1"/>
    <col min="14618" max="14618" width="0.625" style="138" customWidth="1"/>
    <col min="14619" max="14847" width="9" style="138"/>
    <col min="14848" max="14848" width="8.125" style="138" customWidth="1"/>
    <col min="14849" max="14849" width="0.625" style="138" customWidth="1"/>
    <col min="14850" max="14851" width="6.625" style="138" bestFit="1" customWidth="1"/>
    <col min="14852" max="14852" width="3.875" style="138" customWidth="1"/>
    <col min="14853" max="14853" width="5.125" style="138" bestFit="1" customWidth="1"/>
    <col min="14854" max="14854" width="3.875" style="138" customWidth="1"/>
    <col min="14855" max="14855" width="6.625" style="138" bestFit="1" customWidth="1"/>
    <col min="14856" max="14856" width="5.125" style="138" bestFit="1" customWidth="1"/>
    <col min="14857" max="14857" width="5.5" style="138" bestFit="1" customWidth="1"/>
    <col min="14858" max="14858" width="6.625" style="138" bestFit="1" customWidth="1"/>
    <col min="14859" max="14859" width="5.125" style="138" bestFit="1" customWidth="1"/>
    <col min="14860" max="14860" width="6.625" style="138" bestFit="1" customWidth="1"/>
    <col min="14861" max="14861" width="5.125" style="138" bestFit="1" customWidth="1"/>
    <col min="14862" max="14862" width="6.625" style="138" bestFit="1" customWidth="1"/>
    <col min="14863" max="14863" width="6.875" style="138" customWidth="1"/>
    <col min="14864" max="14864" width="4.125" style="138" customWidth="1"/>
    <col min="14865" max="14867" width="8.875" style="138" customWidth="1"/>
    <col min="14868" max="14868" width="8.625" style="138" customWidth="1"/>
    <col min="14869" max="14869" width="6.625" style="138" customWidth="1"/>
    <col min="14870" max="14870" width="7.125" style="138" customWidth="1"/>
    <col min="14871" max="14871" width="6.625" style="138" customWidth="1"/>
    <col min="14872" max="14872" width="7.125" style="138" customWidth="1"/>
    <col min="14873" max="14873" width="5.875" style="138" customWidth="1"/>
    <col min="14874" max="14874" width="0.625" style="138" customWidth="1"/>
    <col min="14875" max="15103" width="9" style="138"/>
    <col min="15104" max="15104" width="8.125" style="138" customWidth="1"/>
    <col min="15105" max="15105" width="0.625" style="138" customWidth="1"/>
    <col min="15106" max="15107" width="6.625" style="138" bestFit="1" customWidth="1"/>
    <col min="15108" max="15108" width="3.875" style="138" customWidth="1"/>
    <col min="15109" max="15109" width="5.125" style="138" bestFit="1" customWidth="1"/>
    <col min="15110" max="15110" width="3.875" style="138" customWidth="1"/>
    <col min="15111" max="15111" width="6.625" style="138" bestFit="1" customWidth="1"/>
    <col min="15112" max="15112" width="5.125" style="138" bestFit="1" customWidth="1"/>
    <col min="15113" max="15113" width="5.5" style="138" bestFit="1" customWidth="1"/>
    <col min="15114" max="15114" width="6.625" style="138" bestFit="1" customWidth="1"/>
    <col min="15115" max="15115" width="5.125" style="138" bestFit="1" customWidth="1"/>
    <col min="15116" max="15116" width="6.625" style="138" bestFit="1" customWidth="1"/>
    <col min="15117" max="15117" width="5.125" style="138" bestFit="1" customWidth="1"/>
    <col min="15118" max="15118" width="6.625" style="138" bestFit="1" customWidth="1"/>
    <col min="15119" max="15119" width="6.875" style="138" customWidth="1"/>
    <col min="15120" max="15120" width="4.125" style="138" customWidth="1"/>
    <col min="15121" max="15123" width="8.875" style="138" customWidth="1"/>
    <col min="15124" max="15124" width="8.625" style="138" customWidth="1"/>
    <col min="15125" max="15125" width="6.625" style="138" customWidth="1"/>
    <col min="15126" max="15126" width="7.125" style="138" customWidth="1"/>
    <col min="15127" max="15127" width="6.625" style="138" customWidth="1"/>
    <col min="15128" max="15128" width="7.125" style="138" customWidth="1"/>
    <col min="15129" max="15129" width="5.875" style="138" customWidth="1"/>
    <col min="15130" max="15130" width="0.625" style="138" customWidth="1"/>
    <col min="15131" max="15359" width="9" style="138"/>
    <col min="15360" max="15360" width="8.125" style="138" customWidth="1"/>
    <col min="15361" max="15361" width="0.625" style="138" customWidth="1"/>
    <col min="15362" max="15363" width="6.625" style="138" bestFit="1" customWidth="1"/>
    <col min="15364" max="15364" width="3.875" style="138" customWidth="1"/>
    <col min="15365" max="15365" width="5.125" style="138" bestFit="1" customWidth="1"/>
    <col min="15366" max="15366" width="3.875" style="138" customWidth="1"/>
    <col min="15367" max="15367" width="6.625" style="138" bestFit="1" customWidth="1"/>
    <col min="15368" max="15368" width="5.125" style="138" bestFit="1" customWidth="1"/>
    <col min="15369" max="15369" width="5.5" style="138" bestFit="1" customWidth="1"/>
    <col min="15370" max="15370" width="6.625" style="138" bestFit="1" customWidth="1"/>
    <col min="15371" max="15371" width="5.125" style="138" bestFit="1" customWidth="1"/>
    <col min="15372" max="15372" width="6.625" style="138" bestFit="1" customWidth="1"/>
    <col min="15373" max="15373" width="5.125" style="138" bestFit="1" customWidth="1"/>
    <col min="15374" max="15374" width="6.625" style="138" bestFit="1" customWidth="1"/>
    <col min="15375" max="15375" width="6.875" style="138" customWidth="1"/>
    <col min="15376" max="15376" width="4.125" style="138" customWidth="1"/>
    <col min="15377" max="15379" width="8.875" style="138" customWidth="1"/>
    <col min="15380" max="15380" width="8.625" style="138" customWidth="1"/>
    <col min="15381" max="15381" width="6.625" style="138" customWidth="1"/>
    <col min="15382" max="15382" width="7.125" style="138" customWidth="1"/>
    <col min="15383" max="15383" width="6.625" style="138" customWidth="1"/>
    <col min="15384" max="15384" width="7.125" style="138" customWidth="1"/>
    <col min="15385" max="15385" width="5.875" style="138" customWidth="1"/>
    <col min="15386" max="15386" width="0.625" style="138" customWidth="1"/>
    <col min="15387" max="15615" width="9" style="138"/>
    <col min="15616" max="15616" width="8.125" style="138" customWidth="1"/>
    <col min="15617" max="15617" width="0.625" style="138" customWidth="1"/>
    <col min="15618" max="15619" width="6.625" style="138" bestFit="1" customWidth="1"/>
    <col min="15620" max="15620" width="3.875" style="138" customWidth="1"/>
    <col min="15621" max="15621" width="5.125" style="138" bestFit="1" customWidth="1"/>
    <col min="15622" max="15622" width="3.875" style="138" customWidth="1"/>
    <col min="15623" max="15623" width="6.625" style="138" bestFit="1" customWidth="1"/>
    <col min="15624" max="15624" width="5.125" style="138" bestFit="1" customWidth="1"/>
    <col min="15625" max="15625" width="5.5" style="138" bestFit="1" customWidth="1"/>
    <col min="15626" max="15626" width="6.625" style="138" bestFit="1" customWidth="1"/>
    <col min="15627" max="15627" width="5.125" style="138" bestFit="1" customWidth="1"/>
    <col min="15628" max="15628" width="6.625" style="138" bestFit="1" customWidth="1"/>
    <col min="15629" max="15629" width="5.125" style="138" bestFit="1" customWidth="1"/>
    <col min="15630" max="15630" width="6.625" style="138" bestFit="1" customWidth="1"/>
    <col min="15631" max="15631" width="6.875" style="138" customWidth="1"/>
    <col min="15632" max="15632" width="4.125" style="138" customWidth="1"/>
    <col min="15633" max="15635" width="8.875" style="138" customWidth="1"/>
    <col min="15636" max="15636" width="8.625" style="138" customWidth="1"/>
    <col min="15637" max="15637" width="6.625" style="138" customWidth="1"/>
    <col min="15638" max="15638" width="7.125" style="138" customWidth="1"/>
    <col min="15639" max="15639" width="6.625" style="138" customWidth="1"/>
    <col min="15640" max="15640" width="7.125" style="138" customWidth="1"/>
    <col min="15641" max="15641" width="5.875" style="138" customWidth="1"/>
    <col min="15642" max="15642" width="0.625" style="138" customWidth="1"/>
    <col min="15643" max="15871" width="9" style="138"/>
    <col min="15872" max="15872" width="8.125" style="138" customWidth="1"/>
    <col min="15873" max="15873" width="0.625" style="138" customWidth="1"/>
    <col min="15874" max="15875" width="6.625" style="138" bestFit="1" customWidth="1"/>
    <col min="15876" max="15876" width="3.875" style="138" customWidth="1"/>
    <col min="15877" max="15877" width="5.125" style="138" bestFit="1" customWidth="1"/>
    <col min="15878" max="15878" width="3.875" style="138" customWidth="1"/>
    <col min="15879" max="15879" width="6.625" style="138" bestFit="1" customWidth="1"/>
    <col min="15880" max="15880" width="5.125" style="138" bestFit="1" customWidth="1"/>
    <col min="15881" max="15881" width="5.5" style="138" bestFit="1" customWidth="1"/>
    <col min="15882" max="15882" width="6.625" style="138" bestFit="1" customWidth="1"/>
    <col min="15883" max="15883" width="5.125" style="138" bestFit="1" customWidth="1"/>
    <col min="15884" max="15884" width="6.625" style="138" bestFit="1" customWidth="1"/>
    <col min="15885" max="15885" width="5.125" style="138" bestFit="1" customWidth="1"/>
    <col min="15886" max="15886" width="6.625" style="138" bestFit="1" customWidth="1"/>
    <col min="15887" max="15887" width="6.875" style="138" customWidth="1"/>
    <col min="15888" max="15888" width="4.125" style="138" customWidth="1"/>
    <col min="15889" max="15891" width="8.875" style="138" customWidth="1"/>
    <col min="15892" max="15892" width="8.625" style="138" customWidth="1"/>
    <col min="15893" max="15893" width="6.625" style="138" customWidth="1"/>
    <col min="15894" max="15894" width="7.125" style="138" customWidth="1"/>
    <col min="15895" max="15895" width="6.625" style="138" customWidth="1"/>
    <col min="15896" max="15896" width="7.125" style="138" customWidth="1"/>
    <col min="15897" max="15897" width="5.875" style="138" customWidth="1"/>
    <col min="15898" max="15898" width="0.625" style="138" customWidth="1"/>
    <col min="15899" max="16127" width="9" style="138"/>
    <col min="16128" max="16128" width="8.125" style="138" customWidth="1"/>
    <col min="16129" max="16129" width="0.625" style="138" customWidth="1"/>
    <col min="16130" max="16131" width="6.625" style="138" bestFit="1" customWidth="1"/>
    <col min="16132" max="16132" width="3.875" style="138" customWidth="1"/>
    <col min="16133" max="16133" width="5.125" style="138" bestFit="1" customWidth="1"/>
    <col min="16134" max="16134" width="3.875" style="138" customWidth="1"/>
    <col min="16135" max="16135" width="6.625" style="138" bestFit="1" customWidth="1"/>
    <col min="16136" max="16136" width="5.125" style="138" bestFit="1" customWidth="1"/>
    <col min="16137" max="16137" width="5.5" style="138" bestFit="1" customWidth="1"/>
    <col min="16138" max="16138" width="6.625" style="138" bestFit="1" customWidth="1"/>
    <col min="16139" max="16139" width="5.125" style="138" bestFit="1" customWidth="1"/>
    <col min="16140" max="16140" width="6.625" style="138" bestFit="1" customWidth="1"/>
    <col min="16141" max="16141" width="5.125" style="138" bestFit="1" customWidth="1"/>
    <col min="16142" max="16142" width="6.625" style="138" bestFit="1" customWidth="1"/>
    <col min="16143" max="16143" width="6.875" style="138" customWidth="1"/>
    <col min="16144" max="16144" width="4.125" style="138" customWidth="1"/>
    <col min="16145" max="16147" width="8.875" style="138" customWidth="1"/>
    <col min="16148" max="16148" width="8.625" style="138" customWidth="1"/>
    <col min="16149" max="16149" width="6.625" style="138" customWidth="1"/>
    <col min="16150" max="16150" width="7.125" style="138" customWidth="1"/>
    <col min="16151" max="16151" width="6.625" style="138" customWidth="1"/>
    <col min="16152" max="16152" width="7.125" style="138" customWidth="1"/>
    <col min="16153" max="16153" width="5.875" style="138" customWidth="1"/>
    <col min="16154" max="16154" width="0.625" style="138" customWidth="1"/>
    <col min="16155" max="16384" width="9" style="138"/>
  </cols>
  <sheetData>
    <row r="1" spans="1:28" ht="12.2" customHeight="1" thickBot="1">
      <c r="A1" s="169" t="s">
        <v>120</v>
      </c>
      <c r="B1" s="169"/>
      <c r="C1" s="134"/>
      <c r="D1" s="1"/>
      <c r="E1" s="134"/>
      <c r="F1" s="134"/>
      <c r="G1" s="134"/>
      <c r="H1" s="134"/>
      <c r="I1" s="134"/>
      <c r="J1" s="134"/>
      <c r="K1" s="134"/>
      <c r="L1" s="134"/>
      <c r="M1" s="134"/>
      <c r="N1" s="134"/>
      <c r="O1" s="134"/>
      <c r="P1" s="134"/>
      <c r="Q1" s="134"/>
      <c r="R1" s="134"/>
      <c r="S1" s="134"/>
      <c r="T1" s="134"/>
      <c r="U1" s="134"/>
      <c r="V1" s="134"/>
      <c r="W1" s="134"/>
      <c r="X1" s="134"/>
      <c r="Y1" s="512" t="s">
        <v>121</v>
      </c>
      <c r="Z1" s="512"/>
    </row>
    <row r="2" spans="1:28" ht="11.85" customHeight="1" thickTop="1">
      <c r="A2" s="513" t="s">
        <v>122</v>
      </c>
      <c r="B2" s="26"/>
      <c r="C2" s="456" t="s">
        <v>123</v>
      </c>
      <c r="D2" s="456"/>
      <c r="E2" s="456"/>
      <c r="F2" s="456"/>
      <c r="G2" s="456"/>
      <c r="H2" s="456"/>
      <c r="I2" s="516" t="s">
        <v>124</v>
      </c>
      <c r="J2" s="516"/>
      <c r="K2" s="7"/>
      <c r="L2" s="170" t="s">
        <v>125</v>
      </c>
      <c r="M2" s="171" t="s">
        <v>126</v>
      </c>
      <c r="N2" s="172"/>
      <c r="O2" s="170" t="s">
        <v>127</v>
      </c>
      <c r="P2" s="170" t="s">
        <v>128</v>
      </c>
      <c r="Q2" s="517" t="s">
        <v>129</v>
      </c>
      <c r="R2" s="463" t="s">
        <v>130</v>
      </c>
      <c r="S2" s="464"/>
      <c r="T2" s="464"/>
      <c r="U2" s="464"/>
      <c r="V2" s="464"/>
      <c r="W2" s="464"/>
      <c r="X2" s="464"/>
      <c r="Y2" s="464"/>
      <c r="Z2" s="519" t="s">
        <v>131</v>
      </c>
    </row>
    <row r="3" spans="1:28" ht="15" customHeight="1">
      <c r="A3" s="514"/>
      <c r="B3" s="173"/>
      <c r="C3" s="174"/>
      <c r="D3" s="482" t="s">
        <v>132</v>
      </c>
      <c r="E3" s="482" t="s">
        <v>133</v>
      </c>
      <c r="F3" s="482" t="s">
        <v>134</v>
      </c>
      <c r="G3" s="482" t="s">
        <v>135</v>
      </c>
      <c r="H3" s="482" t="s">
        <v>19</v>
      </c>
      <c r="I3" s="482" t="s">
        <v>32</v>
      </c>
      <c r="J3" s="482" t="s">
        <v>34</v>
      </c>
      <c r="K3" s="467" t="s">
        <v>136</v>
      </c>
      <c r="L3" s="510"/>
      <c r="M3" s="467" t="s">
        <v>137</v>
      </c>
      <c r="N3" s="510"/>
      <c r="O3" s="496" t="s">
        <v>138</v>
      </c>
      <c r="P3" s="499" t="s">
        <v>139</v>
      </c>
      <c r="Q3" s="500"/>
      <c r="R3" s="500" t="s">
        <v>140</v>
      </c>
      <c r="S3" s="504" t="s">
        <v>132</v>
      </c>
      <c r="T3" s="505"/>
      <c r="U3" s="506"/>
      <c r="V3" s="482" t="s">
        <v>133</v>
      </c>
      <c r="W3" s="482" t="s">
        <v>134</v>
      </c>
      <c r="X3" s="482" t="s">
        <v>135</v>
      </c>
      <c r="Y3" s="461" t="s">
        <v>19</v>
      </c>
      <c r="Z3" s="520"/>
    </row>
    <row r="4" spans="1:28" ht="15" customHeight="1">
      <c r="A4" s="514"/>
      <c r="B4" s="11"/>
      <c r="C4" s="460" t="s">
        <v>81</v>
      </c>
      <c r="D4" s="483"/>
      <c r="E4" s="483"/>
      <c r="F4" s="483"/>
      <c r="G4" s="483"/>
      <c r="H4" s="483"/>
      <c r="I4" s="483"/>
      <c r="J4" s="483"/>
      <c r="K4" s="469"/>
      <c r="L4" s="511"/>
      <c r="M4" s="469"/>
      <c r="N4" s="511"/>
      <c r="O4" s="497"/>
      <c r="P4" s="500"/>
      <c r="Q4" s="500"/>
      <c r="R4" s="502"/>
      <c r="S4" s="507"/>
      <c r="T4" s="508"/>
      <c r="U4" s="509"/>
      <c r="V4" s="483"/>
      <c r="W4" s="483"/>
      <c r="X4" s="483"/>
      <c r="Y4" s="462"/>
      <c r="Z4" s="520"/>
    </row>
    <row r="5" spans="1:28" ht="15" customHeight="1">
      <c r="A5" s="514"/>
      <c r="B5" s="11"/>
      <c r="C5" s="460"/>
      <c r="D5" s="483"/>
      <c r="E5" s="483"/>
      <c r="F5" s="483"/>
      <c r="G5" s="483"/>
      <c r="H5" s="483"/>
      <c r="I5" s="483"/>
      <c r="J5" s="483"/>
      <c r="K5" s="492" t="s">
        <v>81</v>
      </c>
      <c r="L5" s="492" t="s">
        <v>141</v>
      </c>
      <c r="M5" s="492" t="s">
        <v>81</v>
      </c>
      <c r="N5" s="492" t="s">
        <v>142</v>
      </c>
      <c r="O5" s="497"/>
      <c r="P5" s="500"/>
      <c r="Q5" s="500"/>
      <c r="R5" s="502"/>
      <c r="S5" s="466" t="s">
        <v>140</v>
      </c>
      <c r="T5" s="494" t="s">
        <v>143</v>
      </c>
      <c r="U5" s="494" t="s">
        <v>144</v>
      </c>
      <c r="V5" s="483"/>
      <c r="W5" s="483"/>
      <c r="X5" s="483"/>
      <c r="Y5" s="462"/>
      <c r="Z5" s="520"/>
    </row>
    <row r="6" spans="1:28" ht="15" customHeight="1">
      <c r="A6" s="515"/>
      <c r="B6" s="27"/>
      <c r="C6" s="175"/>
      <c r="D6" s="490"/>
      <c r="E6" s="490"/>
      <c r="F6" s="490"/>
      <c r="G6" s="490"/>
      <c r="H6" s="490"/>
      <c r="I6" s="490"/>
      <c r="J6" s="490"/>
      <c r="K6" s="493"/>
      <c r="L6" s="493"/>
      <c r="M6" s="493"/>
      <c r="N6" s="493"/>
      <c r="O6" s="498"/>
      <c r="P6" s="501"/>
      <c r="Q6" s="518"/>
      <c r="R6" s="503"/>
      <c r="S6" s="468"/>
      <c r="T6" s="495"/>
      <c r="U6" s="495"/>
      <c r="V6" s="490"/>
      <c r="W6" s="490"/>
      <c r="X6" s="490"/>
      <c r="Y6" s="491"/>
      <c r="Z6" s="521"/>
      <c r="AB6" s="138">
        <f>SUM(AB4)</f>
        <v>0</v>
      </c>
    </row>
    <row r="7" spans="1:28" s="179" customFormat="1" ht="12.2" customHeight="1">
      <c r="A7" s="176"/>
      <c r="B7" s="176"/>
      <c r="C7" s="177" t="s">
        <v>145</v>
      </c>
      <c r="D7" s="2" t="s">
        <v>145</v>
      </c>
      <c r="E7" s="2" t="s">
        <v>145</v>
      </c>
      <c r="F7" s="2" t="s">
        <v>145</v>
      </c>
      <c r="G7" s="2" t="s">
        <v>145</v>
      </c>
      <c r="H7" s="2" t="s">
        <v>145</v>
      </c>
      <c r="I7" s="2" t="s">
        <v>146</v>
      </c>
      <c r="J7" s="2" t="s">
        <v>146</v>
      </c>
      <c r="K7" s="2" t="s">
        <v>147</v>
      </c>
      <c r="L7" s="2" t="s">
        <v>147</v>
      </c>
      <c r="M7" s="2" t="s">
        <v>145</v>
      </c>
      <c r="N7" s="2" t="s">
        <v>145</v>
      </c>
      <c r="O7" s="2" t="s">
        <v>146</v>
      </c>
      <c r="P7" s="2" t="s">
        <v>148</v>
      </c>
      <c r="Q7" s="2" t="s">
        <v>149</v>
      </c>
      <c r="R7" s="2" t="s">
        <v>150</v>
      </c>
      <c r="S7" s="2" t="s">
        <v>150</v>
      </c>
      <c r="T7" s="2" t="s">
        <v>151</v>
      </c>
      <c r="U7" s="2" t="s">
        <v>151</v>
      </c>
      <c r="V7" s="2" t="s">
        <v>151</v>
      </c>
      <c r="W7" s="2" t="s">
        <v>151</v>
      </c>
      <c r="X7" s="2" t="s">
        <v>151</v>
      </c>
      <c r="Y7" s="2" t="s">
        <v>151</v>
      </c>
      <c r="Z7" s="178" t="s">
        <v>145</v>
      </c>
    </row>
    <row r="8" spans="1:28" s="66" customFormat="1" ht="12.2" customHeight="1">
      <c r="A8" s="14" t="s">
        <v>9</v>
      </c>
      <c r="B8" s="180"/>
      <c r="C8" s="154">
        <v>1850</v>
      </c>
      <c r="D8" s="155">
        <v>1138</v>
      </c>
      <c r="E8" s="155">
        <v>3</v>
      </c>
      <c r="F8" s="155">
        <v>161</v>
      </c>
      <c r="G8" s="181">
        <v>3</v>
      </c>
      <c r="H8" s="155">
        <v>545</v>
      </c>
      <c r="I8" s="155">
        <v>57</v>
      </c>
      <c r="J8" s="155">
        <v>303</v>
      </c>
      <c r="K8" s="155">
        <v>1504</v>
      </c>
      <c r="L8" s="155">
        <v>170</v>
      </c>
      <c r="M8" s="155">
        <v>1134</v>
      </c>
      <c r="N8" s="155">
        <v>159</v>
      </c>
      <c r="O8" s="155">
        <v>2374</v>
      </c>
      <c r="P8" s="155">
        <v>24577</v>
      </c>
      <c r="Q8" s="155">
        <v>327</v>
      </c>
      <c r="R8" s="155">
        <v>7218127</v>
      </c>
      <c r="S8" s="155">
        <v>7088648</v>
      </c>
      <c r="T8" s="155">
        <v>1887881</v>
      </c>
      <c r="U8" s="155">
        <v>5200767</v>
      </c>
      <c r="V8" s="155">
        <v>0</v>
      </c>
      <c r="W8" s="155">
        <v>69549</v>
      </c>
      <c r="X8" s="155">
        <v>2498</v>
      </c>
      <c r="Y8" s="155">
        <v>57432</v>
      </c>
      <c r="Z8" s="182">
        <v>1.9587255356212652</v>
      </c>
      <c r="AB8" s="183"/>
    </row>
    <row r="9" spans="1:28" s="66" customFormat="1" ht="12.2" customHeight="1">
      <c r="A9" s="14" t="s">
        <v>10</v>
      </c>
      <c r="B9" s="180"/>
      <c r="C9" s="154">
        <v>1892</v>
      </c>
      <c r="D9" s="155">
        <v>1170</v>
      </c>
      <c r="E9" s="155">
        <v>9</v>
      </c>
      <c r="F9" s="155">
        <v>173</v>
      </c>
      <c r="G9" s="181">
        <v>3</v>
      </c>
      <c r="H9" s="155">
        <v>537</v>
      </c>
      <c r="I9" s="155">
        <v>50</v>
      </c>
      <c r="J9" s="155">
        <v>292</v>
      </c>
      <c r="K9" s="155">
        <v>1465</v>
      </c>
      <c r="L9" s="155">
        <v>158</v>
      </c>
      <c r="M9" s="155">
        <v>1139</v>
      </c>
      <c r="N9" s="155">
        <v>155</v>
      </c>
      <c r="O9" s="155">
        <v>2310</v>
      </c>
      <c r="P9" s="155">
        <v>19674</v>
      </c>
      <c r="Q9" s="155">
        <v>299</v>
      </c>
      <c r="R9" s="155">
        <v>1669243</v>
      </c>
      <c r="S9" s="155">
        <v>1480807</v>
      </c>
      <c r="T9" s="155">
        <v>1149610</v>
      </c>
      <c r="U9" s="155">
        <v>331197</v>
      </c>
      <c r="V9" s="155">
        <v>0</v>
      </c>
      <c r="W9" s="155">
        <v>116200</v>
      </c>
      <c r="X9" s="155">
        <v>20956</v>
      </c>
      <c r="Y9" s="155">
        <v>50068</v>
      </c>
      <c r="Z9" s="182">
        <v>2.0518094910070124</v>
      </c>
    </row>
    <row r="10" spans="1:28" s="66" customFormat="1" ht="12.2" customHeight="1">
      <c r="A10" s="14" t="s">
        <v>11</v>
      </c>
      <c r="B10" s="180"/>
      <c r="C10" s="154">
        <v>2053</v>
      </c>
      <c r="D10" s="155">
        <v>1246</v>
      </c>
      <c r="E10" s="155">
        <v>10</v>
      </c>
      <c r="F10" s="155">
        <v>195</v>
      </c>
      <c r="G10" s="155">
        <v>3</v>
      </c>
      <c r="H10" s="155">
        <v>599</v>
      </c>
      <c r="I10" s="155">
        <v>55</v>
      </c>
      <c r="J10" s="155">
        <v>358</v>
      </c>
      <c r="K10" s="155">
        <v>1587</v>
      </c>
      <c r="L10" s="155">
        <v>152</v>
      </c>
      <c r="M10" s="155">
        <v>1255</v>
      </c>
      <c r="N10" s="155">
        <v>185</v>
      </c>
      <c r="O10" s="155">
        <v>2606</v>
      </c>
      <c r="P10" s="155">
        <v>28272</v>
      </c>
      <c r="Q10" s="155">
        <v>204</v>
      </c>
      <c r="R10" s="155">
        <v>3001961</v>
      </c>
      <c r="S10" s="155">
        <v>2776823</v>
      </c>
      <c r="T10" s="155">
        <v>1786114</v>
      </c>
      <c r="U10" s="155">
        <v>965853</v>
      </c>
      <c r="V10" s="155">
        <v>5</v>
      </c>
      <c r="W10" s="155">
        <v>117222</v>
      </c>
      <c r="X10" s="155">
        <v>678</v>
      </c>
      <c r="Y10" s="155">
        <v>132027</v>
      </c>
      <c r="Z10" s="184">
        <v>2.2264085016053894</v>
      </c>
      <c r="AB10" s="185">
        <v>9221129</v>
      </c>
    </row>
    <row r="11" spans="1:28" s="191" customFormat="1" ht="12.2" customHeight="1">
      <c r="A11" s="101"/>
      <c r="B11" s="101"/>
      <c r="C11" s="186"/>
      <c r="D11" s="187"/>
      <c r="E11" s="187"/>
      <c r="F11" s="187"/>
      <c r="G11" s="187"/>
      <c r="H11" s="187"/>
      <c r="I11" s="187"/>
      <c r="J11" s="187"/>
      <c r="K11" s="188"/>
      <c r="L11" s="187"/>
      <c r="M11" s="189"/>
      <c r="N11" s="189"/>
      <c r="O11" s="189"/>
      <c r="P11" s="187"/>
      <c r="Q11" s="187"/>
      <c r="R11" s="187"/>
      <c r="S11" s="187"/>
      <c r="T11" s="187"/>
      <c r="U11" s="187"/>
      <c r="V11" s="187"/>
      <c r="W11" s="187"/>
      <c r="X11" s="187"/>
      <c r="Y11" s="187"/>
      <c r="Z11" s="190"/>
    </row>
    <row r="12" spans="1:28" s="3" customFormat="1" ht="12.2" customHeight="1">
      <c r="A12" s="19" t="s">
        <v>96</v>
      </c>
      <c r="B12" s="19"/>
      <c r="C12" s="159">
        <v>733</v>
      </c>
      <c r="D12" s="192">
        <v>438</v>
      </c>
      <c r="E12" s="192">
        <v>0</v>
      </c>
      <c r="F12" s="192">
        <v>87</v>
      </c>
      <c r="G12" s="192">
        <v>2</v>
      </c>
      <c r="H12" s="192">
        <v>206</v>
      </c>
      <c r="I12" s="193">
        <v>15</v>
      </c>
      <c r="J12" s="193">
        <v>117</v>
      </c>
      <c r="K12" s="193">
        <v>544</v>
      </c>
      <c r="L12" s="193">
        <v>33</v>
      </c>
      <c r="M12" s="193">
        <v>475</v>
      </c>
      <c r="N12" s="193">
        <v>72</v>
      </c>
      <c r="O12" s="193">
        <v>945</v>
      </c>
      <c r="P12" s="193">
        <v>9227</v>
      </c>
      <c r="Q12" s="194">
        <v>0</v>
      </c>
      <c r="R12" s="195">
        <v>706190</v>
      </c>
      <c r="S12" s="195">
        <v>619081</v>
      </c>
      <c r="T12" s="193">
        <v>501084</v>
      </c>
      <c r="U12" s="193">
        <v>117997</v>
      </c>
      <c r="V12" s="194">
        <v>0</v>
      </c>
      <c r="W12" s="193">
        <v>63560</v>
      </c>
      <c r="X12" s="193">
        <v>210</v>
      </c>
      <c r="Y12" s="193">
        <v>23339</v>
      </c>
      <c r="Z12" s="196">
        <f>C12*(10000/AB12)</f>
        <v>1.9451416968057484</v>
      </c>
      <c r="AA12" s="197"/>
      <c r="AB12" s="198">
        <v>3768363</v>
      </c>
    </row>
    <row r="13" spans="1:28" s="3" customFormat="1" ht="12.2" customHeight="1">
      <c r="A13" s="19" t="s">
        <v>152</v>
      </c>
      <c r="B13" s="19"/>
      <c r="C13" s="159">
        <v>390</v>
      </c>
      <c r="D13" s="192">
        <v>270</v>
      </c>
      <c r="E13" s="192">
        <v>0</v>
      </c>
      <c r="F13" s="192">
        <v>27</v>
      </c>
      <c r="G13" s="192">
        <v>0</v>
      </c>
      <c r="H13" s="192">
        <v>93</v>
      </c>
      <c r="I13" s="193">
        <v>3</v>
      </c>
      <c r="J13" s="193">
        <v>56</v>
      </c>
      <c r="K13" s="193">
        <v>310</v>
      </c>
      <c r="L13" s="193">
        <v>9</v>
      </c>
      <c r="M13" s="193">
        <v>267</v>
      </c>
      <c r="N13" s="193">
        <v>29</v>
      </c>
      <c r="O13" s="193">
        <v>512</v>
      </c>
      <c r="P13" s="193">
        <v>3212</v>
      </c>
      <c r="Q13" s="194">
        <v>0</v>
      </c>
      <c r="R13" s="195">
        <v>473175</v>
      </c>
      <c r="S13" s="195">
        <v>467921</v>
      </c>
      <c r="T13" s="193">
        <v>116203</v>
      </c>
      <c r="U13" s="193">
        <v>351718</v>
      </c>
      <c r="V13" s="194">
        <v>0</v>
      </c>
      <c r="W13" s="193">
        <v>4464</v>
      </c>
      <c r="X13" s="194">
        <v>0</v>
      </c>
      <c r="Y13" s="194">
        <v>730</v>
      </c>
      <c r="Z13" s="196">
        <f>C13*(10000/AB13)</f>
        <v>2.534572544340397</v>
      </c>
      <c r="AA13" s="197"/>
      <c r="AB13" s="198">
        <v>1538721</v>
      </c>
    </row>
    <row r="14" spans="1:28" s="3" customFormat="1" ht="12.2" customHeight="1">
      <c r="A14" s="19" t="s">
        <v>98</v>
      </c>
      <c r="B14" s="19"/>
      <c r="C14" s="159">
        <v>150</v>
      </c>
      <c r="D14" s="192">
        <v>98</v>
      </c>
      <c r="E14" s="192">
        <v>2</v>
      </c>
      <c r="F14" s="192">
        <v>7</v>
      </c>
      <c r="G14" s="192">
        <v>0</v>
      </c>
      <c r="H14" s="192">
        <v>43</v>
      </c>
      <c r="I14" s="193">
        <v>8</v>
      </c>
      <c r="J14" s="193">
        <v>41</v>
      </c>
      <c r="K14" s="193">
        <v>117</v>
      </c>
      <c r="L14" s="193">
        <v>15</v>
      </c>
      <c r="M14" s="193">
        <v>83</v>
      </c>
      <c r="N14" s="193">
        <v>13</v>
      </c>
      <c r="O14" s="193">
        <v>167</v>
      </c>
      <c r="P14" s="193">
        <v>1449</v>
      </c>
      <c r="Q14" s="194">
        <v>42</v>
      </c>
      <c r="R14" s="195">
        <v>142943</v>
      </c>
      <c r="S14" s="195">
        <v>132652</v>
      </c>
      <c r="T14" s="193">
        <v>92827</v>
      </c>
      <c r="U14" s="193">
        <v>39825</v>
      </c>
      <c r="V14" s="193">
        <v>0</v>
      </c>
      <c r="W14" s="193">
        <v>9445</v>
      </c>
      <c r="X14" s="193">
        <v>0</v>
      </c>
      <c r="Y14" s="193">
        <v>846</v>
      </c>
      <c r="Z14" s="196">
        <f>C14*(10000/AB14)</f>
        <v>2.0679130208211269</v>
      </c>
      <c r="AA14" s="197"/>
      <c r="AB14" s="198">
        <v>725369</v>
      </c>
    </row>
    <row r="15" spans="1:28" s="3" customFormat="1" ht="12.2" customHeight="1">
      <c r="A15" s="19" t="s">
        <v>99</v>
      </c>
      <c r="B15" s="19"/>
      <c r="C15" s="159">
        <v>90</v>
      </c>
      <c r="D15" s="192">
        <v>54</v>
      </c>
      <c r="E15" s="192">
        <v>0</v>
      </c>
      <c r="F15" s="192">
        <v>9</v>
      </c>
      <c r="G15" s="192">
        <v>1</v>
      </c>
      <c r="H15" s="192">
        <v>26</v>
      </c>
      <c r="I15" s="193">
        <v>4</v>
      </c>
      <c r="J15" s="193">
        <v>30</v>
      </c>
      <c r="K15" s="193">
        <v>83</v>
      </c>
      <c r="L15" s="193">
        <v>11</v>
      </c>
      <c r="M15" s="193">
        <v>65</v>
      </c>
      <c r="N15" s="193">
        <v>14</v>
      </c>
      <c r="O15" s="193">
        <v>134</v>
      </c>
      <c r="P15" s="193">
        <v>1386</v>
      </c>
      <c r="Q15" s="194">
        <v>0</v>
      </c>
      <c r="R15" s="195">
        <v>303263</v>
      </c>
      <c r="S15" s="195">
        <v>298350</v>
      </c>
      <c r="T15" s="193">
        <v>257319</v>
      </c>
      <c r="U15" s="193">
        <v>41031</v>
      </c>
      <c r="V15" s="194">
        <v>0</v>
      </c>
      <c r="W15" s="193">
        <v>3312</v>
      </c>
      <c r="X15" s="194">
        <v>468</v>
      </c>
      <c r="Y15" s="194">
        <v>1133</v>
      </c>
      <c r="Z15" s="196">
        <f>C15*(10000/AB15)</f>
        <v>2.3653585357905027</v>
      </c>
      <c r="AA15" s="197"/>
      <c r="AB15" s="198">
        <v>380492</v>
      </c>
    </row>
    <row r="16" spans="1:28" s="3" customFormat="1" ht="12.2" customHeight="1">
      <c r="A16" s="19" t="s">
        <v>100</v>
      </c>
      <c r="B16" s="19"/>
      <c r="C16" s="159">
        <v>55</v>
      </c>
      <c r="D16" s="192">
        <v>35</v>
      </c>
      <c r="E16" s="192">
        <v>0</v>
      </c>
      <c r="F16" s="192">
        <v>2</v>
      </c>
      <c r="G16" s="192">
        <v>0</v>
      </c>
      <c r="H16" s="192">
        <v>18</v>
      </c>
      <c r="I16" s="193">
        <v>4</v>
      </c>
      <c r="J16" s="193">
        <v>19</v>
      </c>
      <c r="K16" s="193">
        <v>52</v>
      </c>
      <c r="L16" s="193">
        <v>10</v>
      </c>
      <c r="M16" s="193">
        <v>39</v>
      </c>
      <c r="N16" s="193">
        <v>8</v>
      </c>
      <c r="O16" s="193">
        <v>81</v>
      </c>
      <c r="P16" s="193">
        <v>1118</v>
      </c>
      <c r="Q16" s="194">
        <v>0</v>
      </c>
      <c r="R16" s="195">
        <v>94560</v>
      </c>
      <c r="S16" s="195">
        <v>89634</v>
      </c>
      <c r="T16" s="193">
        <v>66967</v>
      </c>
      <c r="U16" s="193">
        <v>22667</v>
      </c>
      <c r="V16" s="194">
        <v>0</v>
      </c>
      <c r="W16" s="193">
        <v>1179</v>
      </c>
      <c r="X16" s="194">
        <v>0</v>
      </c>
      <c r="Y16" s="194">
        <v>3747</v>
      </c>
      <c r="Z16" s="196">
        <f>C16*(10000/AB16)</f>
        <v>2.1377986115969745</v>
      </c>
      <c r="AA16" s="197"/>
      <c r="AB16" s="198">
        <v>257274</v>
      </c>
    </row>
    <row r="17" spans="1:28" s="3" customFormat="1" ht="12.2" customHeight="1">
      <c r="A17" s="19"/>
      <c r="B17" s="19"/>
      <c r="C17" s="159"/>
      <c r="D17" s="192"/>
      <c r="E17" s="192"/>
      <c r="F17" s="192"/>
      <c r="G17" s="192"/>
      <c r="H17" s="192"/>
      <c r="I17" s="193"/>
      <c r="J17" s="193"/>
      <c r="K17" s="193"/>
      <c r="L17" s="193"/>
      <c r="M17" s="193"/>
      <c r="N17" s="193"/>
      <c r="O17" s="193"/>
      <c r="P17" s="193"/>
      <c r="Q17" s="194"/>
      <c r="R17" s="195"/>
      <c r="S17" s="195"/>
      <c r="T17" s="193"/>
      <c r="U17" s="193"/>
      <c r="V17" s="194"/>
      <c r="W17" s="193"/>
      <c r="X17" s="194"/>
      <c r="Y17" s="194"/>
      <c r="Z17" s="196"/>
      <c r="AA17" s="197"/>
      <c r="AB17" s="199"/>
    </row>
    <row r="18" spans="1:28" s="3" customFormat="1" ht="12.2" customHeight="1">
      <c r="A18" s="19" t="s">
        <v>101</v>
      </c>
      <c r="B18" s="19"/>
      <c r="C18" s="159">
        <v>40</v>
      </c>
      <c r="D18" s="192">
        <v>28</v>
      </c>
      <c r="E18" s="192">
        <v>1</v>
      </c>
      <c r="F18" s="192">
        <v>2</v>
      </c>
      <c r="G18" s="192">
        <v>0</v>
      </c>
      <c r="H18" s="192">
        <v>9</v>
      </c>
      <c r="I18" s="193">
        <v>2</v>
      </c>
      <c r="J18" s="193">
        <v>14</v>
      </c>
      <c r="K18" s="193">
        <v>34</v>
      </c>
      <c r="L18" s="193">
        <v>3</v>
      </c>
      <c r="M18" s="193">
        <v>27</v>
      </c>
      <c r="N18" s="193">
        <v>3</v>
      </c>
      <c r="O18" s="193">
        <v>51</v>
      </c>
      <c r="P18" s="193">
        <v>407</v>
      </c>
      <c r="Q18" s="194">
        <v>0</v>
      </c>
      <c r="R18" s="195">
        <v>86197</v>
      </c>
      <c r="S18" s="195">
        <v>84260</v>
      </c>
      <c r="T18" s="193">
        <v>75523</v>
      </c>
      <c r="U18" s="193">
        <v>8750</v>
      </c>
      <c r="V18" s="194">
        <v>0</v>
      </c>
      <c r="W18" s="193">
        <v>1878</v>
      </c>
      <c r="X18" s="194">
        <v>0</v>
      </c>
      <c r="Y18" s="194">
        <v>46</v>
      </c>
      <c r="Z18" s="196">
        <f>C18*(10000/AB18)</f>
        <v>2.3165710115886466</v>
      </c>
      <c r="AA18" s="197"/>
      <c r="AB18" s="199">
        <v>172669</v>
      </c>
    </row>
    <row r="19" spans="1:28" s="3" customFormat="1" ht="12.2" customHeight="1">
      <c r="A19" s="19" t="s">
        <v>102</v>
      </c>
      <c r="B19" s="19"/>
      <c r="C19" s="159">
        <v>113</v>
      </c>
      <c r="D19" s="192">
        <v>64</v>
      </c>
      <c r="E19" s="192">
        <v>0</v>
      </c>
      <c r="F19" s="200">
        <v>13</v>
      </c>
      <c r="G19" s="192">
        <v>0</v>
      </c>
      <c r="H19" s="192">
        <v>36</v>
      </c>
      <c r="I19" s="193">
        <v>2</v>
      </c>
      <c r="J19" s="193">
        <v>15</v>
      </c>
      <c r="K19" s="193">
        <v>71</v>
      </c>
      <c r="L19" s="193">
        <v>4</v>
      </c>
      <c r="M19" s="193">
        <v>47</v>
      </c>
      <c r="N19" s="193">
        <v>2</v>
      </c>
      <c r="O19" s="193">
        <v>97</v>
      </c>
      <c r="P19" s="193">
        <v>568</v>
      </c>
      <c r="Q19" s="194">
        <v>0</v>
      </c>
      <c r="R19" s="195">
        <v>33724</v>
      </c>
      <c r="S19" s="195">
        <v>32702</v>
      </c>
      <c r="T19" s="193">
        <v>25501</v>
      </c>
      <c r="U19" s="193">
        <v>7190</v>
      </c>
      <c r="V19" s="194">
        <v>0</v>
      </c>
      <c r="W19" s="193">
        <v>962</v>
      </c>
      <c r="X19" s="194">
        <v>0</v>
      </c>
      <c r="Y19" s="194">
        <v>71</v>
      </c>
      <c r="Z19" s="196">
        <f>C19*(10000/AB19)</f>
        <v>2.5477821894242241</v>
      </c>
      <c r="AA19" s="197"/>
      <c r="AB19" s="199">
        <v>443523</v>
      </c>
    </row>
    <row r="20" spans="1:28" s="3" customFormat="1" ht="12.2" customHeight="1">
      <c r="A20" s="19" t="s">
        <v>103</v>
      </c>
      <c r="B20" s="19"/>
      <c r="C20" s="159">
        <v>53</v>
      </c>
      <c r="D20" s="192">
        <v>33</v>
      </c>
      <c r="E20" s="192">
        <v>0</v>
      </c>
      <c r="F20" s="192">
        <v>6</v>
      </c>
      <c r="G20" s="192">
        <v>0</v>
      </c>
      <c r="H20" s="192">
        <v>14</v>
      </c>
      <c r="I20" s="193">
        <v>1</v>
      </c>
      <c r="J20" s="193">
        <v>11</v>
      </c>
      <c r="K20" s="193">
        <v>49</v>
      </c>
      <c r="L20" s="193">
        <v>11</v>
      </c>
      <c r="M20" s="193">
        <v>40</v>
      </c>
      <c r="N20" s="193">
        <v>9</v>
      </c>
      <c r="O20" s="193">
        <v>155</v>
      </c>
      <c r="P20" s="193">
        <v>578</v>
      </c>
      <c r="Q20" s="193">
        <v>0</v>
      </c>
      <c r="R20" s="195">
        <v>62054</v>
      </c>
      <c r="S20" s="195">
        <v>60769</v>
      </c>
      <c r="T20" s="193">
        <v>45417</v>
      </c>
      <c r="U20" s="193">
        <v>15352</v>
      </c>
      <c r="V20" s="194">
        <v>0</v>
      </c>
      <c r="W20" s="193">
        <v>195</v>
      </c>
      <c r="X20" s="193">
        <v>0</v>
      </c>
      <c r="Y20" s="193">
        <v>1090</v>
      </c>
      <c r="Z20" s="196">
        <f>C20*(10000/AB20)</f>
        <v>2.833618477331052</v>
      </c>
      <c r="AA20" s="197"/>
      <c r="AB20" s="199">
        <v>187040</v>
      </c>
    </row>
    <row r="21" spans="1:28" s="3" customFormat="1" ht="12.2" customHeight="1">
      <c r="A21" s="19" t="s">
        <v>104</v>
      </c>
      <c r="B21" s="19"/>
      <c r="C21" s="159">
        <v>45</v>
      </c>
      <c r="D21" s="192">
        <v>33</v>
      </c>
      <c r="E21" s="192">
        <v>1</v>
      </c>
      <c r="F21" s="192">
        <v>2</v>
      </c>
      <c r="G21" s="192">
        <v>0</v>
      </c>
      <c r="H21" s="192">
        <v>9</v>
      </c>
      <c r="I21" s="193">
        <v>0</v>
      </c>
      <c r="J21" s="193">
        <v>9</v>
      </c>
      <c r="K21" s="193">
        <v>42</v>
      </c>
      <c r="L21" s="193">
        <v>5</v>
      </c>
      <c r="M21" s="193">
        <v>31</v>
      </c>
      <c r="N21" s="193">
        <v>4</v>
      </c>
      <c r="O21" s="193">
        <v>69</v>
      </c>
      <c r="P21" s="193">
        <v>410</v>
      </c>
      <c r="Q21" s="194">
        <v>3</v>
      </c>
      <c r="R21" s="195">
        <v>73769</v>
      </c>
      <c r="S21" s="195">
        <v>56727</v>
      </c>
      <c r="T21" s="193">
        <v>50409</v>
      </c>
      <c r="U21" s="193">
        <v>6318</v>
      </c>
      <c r="V21" s="194">
        <v>0</v>
      </c>
      <c r="W21" s="193">
        <v>3741</v>
      </c>
      <c r="X21" s="194">
        <v>0</v>
      </c>
      <c r="Y21" s="194">
        <v>13301</v>
      </c>
      <c r="Z21" s="196">
        <f>C21*(10000/AB21)</f>
        <v>1.833464392084323</v>
      </c>
      <c r="AA21" s="197"/>
      <c r="AB21" s="199">
        <v>245437</v>
      </c>
    </row>
    <row r="22" spans="1:28" s="3" customFormat="1" ht="12.2" customHeight="1">
      <c r="A22" s="19" t="s">
        <v>105</v>
      </c>
      <c r="B22" s="19"/>
      <c r="C22" s="159">
        <v>8</v>
      </c>
      <c r="D22" s="192">
        <v>4</v>
      </c>
      <c r="E22" s="192">
        <v>0</v>
      </c>
      <c r="F22" s="192">
        <v>2</v>
      </c>
      <c r="G22" s="192">
        <v>0</v>
      </c>
      <c r="H22" s="192">
        <v>2</v>
      </c>
      <c r="I22" s="193">
        <v>0</v>
      </c>
      <c r="J22" s="193">
        <v>2</v>
      </c>
      <c r="K22" s="193">
        <v>4</v>
      </c>
      <c r="L22" s="193">
        <v>0</v>
      </c>
      <c r="M22" s="193">
        <v>3</v>
      </c>
      <c r="N22" s="193">
        <v>0</v>
      </c>
      <c r="O22" s="193">
        <v>5</v>
      </c>
      <c r="P22" s="193">
        <v>32</v>
      </c>
      <c r="Q22" s="194">
        <v>0</v>
      </c>
      <c r="R22" s="195">
        <v>5339</v>
      </c>
      <c r="S22" s="195">
        <v>5081</v>
      </c>
      <c r="T22" s="193">
        <v>4247</v>
      </c>
      <c r="U22" s="193">
        <v>834</v>
      </c>
      <c r="V22" s="194">
        <v>0</v>
      </c>
      <c r="W22" s="193">
        <v>243</v>
      </c>
      <c r="X22" s="194">
        <v>0</v>
      </c>
      <c r="Y22" s="194">
        <v>15</v>
      </c>
      <c r="Z22" s="196">
        <f>C22*(10000/AB22)</f>
        <v>1.3723774724237903</v>
      </c>
      <c r="AA22" s="197"/>
      <c r="AB22" s="199">
        <v>58293</v>
      </c>
    </row>
    <row r="23" spans="1:28" s="3" customFormat="1" ht="12.2" customHeight="1">
      <c r="A23" s="19"/>
      <c r="B23" s="19"/>
      <c r="C23" s="159"/>
      <c r="D23" s="192"/>
      <c r="E23" s="192"/>
      <c r="F23" s="192"/>
      <c r="G23" s="192"/>
      <c r="H23" s="192"/>
      <c r="I23" s="193"/>
      <c r="J23" s="193"/>
      <c r="K23" s="193"/>
      <c r="L23" s="193"/>
      <c r="M23" s="193"/>
      <c r="N23" s="193"/>
      <c r="O23" s="193"/>
      <c r="P23" s="193"/>
      <c r="Q23" s="194"/>
      <c r="R23" s="195"/>
      <c r="S23" s="195"/>
      <c r="T23" s="193"/>
      <c r="U23" s="193"/>
      <c r="V23" s="194"/>
      <c r="W23" s="193"/>
      <c r="X23" s="194"/>
      <c r="Y23" s="194"/>
      <c r="Z23" s="196"/>
      <c r="AA23" s="197"/>
      <c r="AB23" s="199"/>
    </row>
    <row r="24" spans="1:28" s="3" customFormat="1" ht="12.2" customHeight="1">
      <c r="A24" s="19" t="s">
        <v>153</v>
      </c>
      <c r="B24" s="19"/>
      <c r="C24" s="159">
        <v>13</v>
      </c>
      <c r="D24" s="192">
        <v>5</v>
      </c>
      <c r="E24" s="192">
        <v>0</v>
      </c>
      <c r="F24" s="192">
        <v>1</v>
      </c>
      <c r="G24" s="192">
        <v>0</v>
      </c>
      <c r="H24" s="192">
        <v>7</v>
      </c>
      <c r="I24" s="194">
        <v>3</v>
      </c>
      <c r="J24" s="194">
        <v>0</v>
      </c>
      <c r="K24" s="193">
        <v>15</v>
      </c>
      <c r="L24" s="193">
        <v>4</v>
      </c>
      <c r="M24" s="193">
        <v>10</v>
      </c>
      <c r="N24" s="193">
        <v>4</v>
      </c>
      <c r="O24" s="193">
        <v>21</v>
      </c>
      <c r="P24" s="193">
        <v>359</v>
      </c>
      <c r="Q24" s="193">
        <v>0</v>
      </c>
      <c r="R24" s="195">
        <v>30857</v>
      </c>
      <c r="S24" s="195">
        <v>30335</v>
      </c>
      <c r="T24" s="193">
        <v>10603</v>
      </c>
      <c r="U24" s="193">
        <v>19732</v>
      </c>
      <c r="V24" s="194">
        <v>0</v>
      </c>
      <c r="W24" s="193">
        <v>460</v>
      </c>
      <c r="X24" s="194">
        <v>0</v>
      </c>
      <c r="Y24" s="194">
        <v>62</v>
      </c>
      <c r="Z24" s="196">
        <f>C24*(10000/AB24)</f>
        <v>3.1618630670071752</v>
      </c>
      <c r="AA24" s="197"/>
      <c r="AB24" s="199">
        <v>41115</v>
      </c>
    </row>
    <row r="25" spans="1:28" s="3" customFormat="1" ht="12.2" customHeight="1">
      <c r="A25" s="19" t="s">
        <v>106</v>
      </c>
      <c r="B25" s="19"/>
      <c r="C25" s="159">
        <v>48</v>
      </c>
      <c r="D25" s="192">
        <v>30</v>
      </c>
      <c r="E25" s="192">
        <v>0</v>
      </c>
      <c r="F25" s="192">
        <v>5</v>
      </c>
      <c r="G25" s="192">
        <v>0</v>
      </c>
      <c r="H25" s="192">
        <v>13</v>
      </c>
      <c r="I25" s="194">
        <v>4</v>
      </c>
      <c r="J25" s="193">
        <v>9</v>
      </c>
      <c r="K25" s="193">
        <v>49</v>
      </c>
      <c r="L25" s="193">
        <v>11</v>
      </c>
      <c r="M25" s="193">
        <v>31</v>
      </c>
      <c r="N25" s="193">
        <v>6</v>
      </c>
      <c r="O25" s="193">
        <v>63</v>
      </c>
      <c r="P25" s="193">
        <v>954</v>
      </c>
      <c r="Q25" s="192">
        <v>0</v>
      </c>
      <c r="R25" s="195">
        <v>118052</v>
      </c>
      <c r="S25" s="195">
        <v>116511</v>
      </c>
      <c r="T25" s="193">
        <v>99862</v>
      </c>
      <c r="U25" s="193">
        <v>15983</v>
      </c>
      <c r="V25" s="194">
        <v>0</v>
      </c>
      <c r="W25" s="193">
        <v>1914</v>
      </c>
      <c r="X25" s="194">
        <v>0</v>
      </c>
      <c r="Y25" s="194">
        <v>293</v>
      </c>
      <c r="Z25" s="196">
        <f>C25*(10000/AB25)</f>
        <v>2.9874155121550467</v>
      </c>
      <c r="AA25" s="197"/>
      <c r="AB25" s="199">
        <v>160674</v>
      </c>
    </row>
    <row r="26" spans="1:28" s="3" customFormat="1" ht="12.2" customHeight="1">
      <c r="A26" s="19" t="s">
        <v>107</v>
      </c>
      <c r="B26" s="19"/>
      <c r="C26" s="159">
        <v>55</v>
      </c>
      <c r="D26" s="192">
        <v>26</v>
      </c>
      <c r="E26" s="192">
        <v>2</v>
      </c>
      <c r="F26" s="192">
        <v>4</v>
      </c>
      <c r="G26" s="192">
        <v>0</v>
      </c>
      <c r="H26" s="192">
        <v>23</v>
      </c>
      <c r="I26" s="193">
        <v>2</v>
      </c>
      <c r="J26" s="193">
        <v>7</v>
      </c>
      <c r="K26" s="193">
        <v>30</v>
      </c>
      <c r="L26" s="193">
        <v>9</v>
      </c>
      <c r="M26" s="193">
        <v>17</v>
      </c>
      <c r="N26" s="193">
        <v>1</v>
      </c>
      <c r="O26" s="193">
        <v>29</v>
      </c>
      <c r="P26" s="193">
        <v>4893</v>
      </c>
      <c r="Q26" s="194">
        <v>4</v>
      </c>
      <c r="R26" s="195">
        <v>376803</v>
      </c>
      <c r="S26" s="195">
        <v>369311</v>
      </c>
      <c r="T26" s="193">
        <v>201966</v>
      </c>
      <c r="U26" s="193">
        <v>167345</v>
      </c>
      <c r="V26" s="194">
        <v>0</v>
      </c>
      <c r="W26" s="193">
        <v>6438</v>
      </c>
      <c r="X26" s="194">
        <v>0</v>
      </c>
      <c r="Y26" s="194">
        <v>1054</v>
      </c>
      <c r="Z26" s="196">
        <f>C26*(10000/AB26)</f>
        <v>2.4599035717799862</v>
      </c>
      <c r="AA26" s="197"/>
      <c r="AB26" s="199">
        <v>223586</v>
      </c>
    </row>
    <row r="27" spans="1:28" s="3" customFormat="1" ht="12.2" customHeight="1">
      <c r="A27" s="19" t="s">
        <v>108</v>
      </c>
      <c r="B27" s="19"/>
      <c r="C27" s="159">
        <v>49</v>
      </c>
      <c r="D27" s="192">
        <v>29</v>
      </c>
      <c r="E27" s="192">
        <v>0</v>
      </c>
      <c r="F27" s="192">
        <v>4</v>
      </c>
      <c r="G27" s="192">
        <v>0</v>
      </c>
      <c r="H27" s="192">
        <v>16</v>
      </c>
      <c r="I27" s="194">
        <v>1</v>
      </c>
      <c r="J27" s="193">
        <v>3</v>
      </c>
      <c r="K27" s="193">
        <v>31</v>
      </c>
      <c r="L27" s="193">
        <v>1</v>
      </c>
      <c r="M27" s="193">
        <v>16</v>
      </c>
      <c r="N27" s="193">
        <v>1</v>
      </c>
      <c r="O27" s="193">
        <v>24</v>
      </c>
      <c r="P27" s="193">
        <v>76</v>
      </c>
      <c r="Q27" s="194">
        <v>0</v>
      </c>
      <c r="R27" s="195">
        <v>9745</v>
      </c>
      <c r="S27" s="195">
        <v>8951</v>
      </c>
      <c r="T27" s="193">
        <v>5973</v>
      </c>
      <c r="U27" s="193">
        <v>2978</v>
      </c>
      <c r="V27" s="194">
        <v>0</v>
      </c>
      <c r="W27" s="193">
        <v>193</v>
      </c>
      <c r="X27" s="194">
        <v>0</v>
      </c>
      <c r="Y27" s="194">
        <v>601</v>
      </c>
      <c r="Z27" s="196">
        <f>C27*(10000/AB27)</f>
        <v>2.0143719270550702</v>
      </c>
      <c r="AA27" s="197"/>
      <c r="AB27" s="199">
        <v>243252</v>
      </c>
    </row>
    <row r="28" spans="1:28" s="3" customFormat="1" ht="12.2" customHeight="1">
      <c r="A28" s="19" t="s">
        <v>109</v>
      </c>
      <c r="B28" s="19"/>
      <c r="C28" s="159">
        <v>21</v>
      </c>
      <c r="D28" s="192">
        <v>8</v>
      </c>
      <c r="E28" s="192">
        <v>2</v>
      </c>
      <c r="F28" s="192">
        <v>1</v>
      </c>
      <c r="G28" s="192">
        <v>0</v>
      </c>
      <c r="H28" s="192">
        <v>10</v>
      </c>
      <c r="I28" s="193">
        <v>0</v>
      </c>
      <c r="J28" s="193">
        <v>3</v>
      </c>
      <c r="K28" s="193">
        <v>8</v>
      </c>
      <c r="L28" s="193">
        <v>0</v>
      </c>
      <c r="M28" s="193">
        <v>6</v>
      </c>
      <c r="N28" s="193">
        <v>0</v>
      </c>
      <c r="O28" s="193">
        <v>14</v>
      </c>
      <c r="P28" s="193">
        <v>47</v>
      </c>
      <c r="Q28" s="194">
        <v>152</v>
      </c>
      <c r="R28" s="195">
        <v>95403</v>
      </c>
      <c r="S28" s="195">
        <v>95329</v>
      </c>
      <c r="T28" s="193">
        <v>16281</v>
      </c>
      <c r="U28" s="193">
        <v>79048</v>
      </c>
      <c r="V28" s="194">
        <v>5</v>
      </c>
      <c r="W28" s="193">
        <v>63</v>
      </c>
      <c r="X28" s="194">
        <v>0</v>
      </c>
      <c r="Y28" s="194">
        <v>6</v>
      </c>
      <c r="Z28" s="196">
        <f>C28*(10000/AB28)</f>
        <v>2.0691897644079655</v>
      </c>
      <c r="AA28" s="197"/>
      <c r="AB28" s="199">
        <v>101489</v>
      </c>
    </row>
    <row r="29" spans="1:28" s="3" customFormat="1" ht="12.2" customHeight="1">
      <c r="A29" s="19"/>
      <c r="B29" s="19"/>
      <c r="C29" s="159"/>
      <c r="D29" s="192"/>
      <c r="E29" s="192"/>
      <c r="F29" s="192"/>
      <c r="G29" s="192"/>
      <c r="H29" s="192"/>
      <c r="I29" s="193"/>
      <c r="J29" s="193"/>
      <c r="K29" s="193"/>
      <c r="L29" s="193"/>
      <c r="M29" s="193"/>
      <c r="N29" s="193"/>
      <c r="O29" s="193"/>
      <c r="P29" s="193"/>
      <c r="Q29" s="194"/>
      <c r="R29" s="195"/>
      <c r="S29" s="195"/>
      <c r="T29" s="193"/>
      <c r="U29" s="193"/>
      <c r="V29" s="194"/>
      <c r="W29" s="193"/>
      <c r="X29" s="194"/>
      <c r="Y29" s="194"/>
      <c r="Z29" s="196"/>
      <c r="AA29" s="197"/>
      <c r="AB29" s="199"/>
    </row>
    <row r="30" spans="1:28" s="3" customFormat="1" ht="12.2" customHeight="1">
      <c r="A30" s="19" t="s">
        <v>110</v>
      </c>
      <c r="B30" s="19"/>
      <c r="C30" s="159">
        <v>29</v>
      </c>
      <c r="D30" s="201">
        <v>10</v>
      </c>
      <c r="E30" s="192">
        <v>1</v>
      </c>
      <c r="F30" s="201">
        <v>4</v>
      </c>
      <c r="G30" s="192">
        <v>0</v>
      </c>
      <c r="H30" s="201">
        <v>13</v>
      </c>
      <c r="I30" s="193">
        <v>1</v>
      </c>
      <c r="J30" s="193">
        <v>2</v>
      </c>
      <c r="K30" s="193">
        <v>13</v>
      </c>
      <c r="L30" s="193">
        <v>1</v>
      </c>
      <c r="M30" s="193">
        <v>9</v>
      </c>
      <c r="N30" s="193">
        <v>0</v>
      </c>
      <c r="O30" s="193">
        <v>22</v>
      </c>
      <c r="P30" s="193">
        <v>79</v>
      </c>
      <c r="Q30" s="194">
        <v>0</v>
      </c>
      <c r="R30" s="195">
        <v>21419</v>
      </c>
      <c r="S30" s="195">
        <v>43787</v>
      </c>
      <c r="T30" s="193">
        <v>8781</v>
      </c>
      <c r="U30" s="193">
        <v>10814</v>
      </c>
      <c r="V30" s="194">
        <v>0</v>
      </c>
      <c r="W30" s="193">
        <v>1691</v>
      </c>
      <c r="X30" s="194">
        <v>0</v>
      </c>
      <c r="Y30" s="194">
        <v>133</v>
      </c>
      <c r="Z30" s="196">
        <f>C30*(10000/AB30)</f>
        <v>2.0639981779878154</v>
      </c>
      <c r="AA30" s="197"/>
      <c r="AB30" s="199">
        <v>140504</v>
      </c>
    </row>
    <row r="31" spans="1:28" s="3" customFormat="1" ht="12.2" customHeight="1">
      <c r="A31" s="19" t="s">
        <v>111</v>
      </c>
      <c r="B31" s="19"/>
      <c r="C31" s="159">
        <v>38</v>
      </c>
      <c r="D31" s="201">
        <v>20</v>
      </c>
      <c r="E31" s="192">
        <v>0</v>
      </c>
      <c r="F31" s="201">
        <v>2</v>
      </c>
      <c r="G31" s="192">
        <v>0</v>
      </c>
      <c r="H31" s="201">
        <v>16</v>
      </c>
      <c r="I31" s="194">
        <v>0</v>
      </c>
      <c r="J31" s="193">
        <v>1</v>
      </c>
      <c r="K31" s="193">
        <v>24</v>
      </c>
      <c r="L31" s="193">
        <v>3</v>
      </c>
      <c r="M31" s="193">
        <v>21</v>
      </c>
      <c r="N31" s="193">
        <v>2</v>
      </c>
      <c r="O31" s="193">
        <v>53</v>
      </c>
      <c r="P31" s="193">
        <v>1157</v>
      </c>
      <c r="Q31" s="193">
        <v>0</v>
      </c>
      <c r="R31" s="195">
        <v>38951</v>
      </c>
      <c r="S31" s="195">
        <v>38489</v>
      </c>
      <c r="T31" s="193">
        <v>25892</v>
      </c>
      <c r="U31" s="193">
        <v>12597</v>
      </c>
      <c r="V31" s="194">
        <v>0</v>
      </c>
      <c r="W31" s="193">
        <v>462</v>
      </c>
      <c r="X31" s="194">
        <v>0</v>
      </c>
      <c r="Y31" s="194">
        <v>0</v>
      </c>
      <c r="Z31" s="196">
        <f>C31*(10000/AB31)</f>
        <v>2.8939592408687966</v>
      </c>
      <c r="AA31" s="197"/>
      <c r="AB31" s="199">
        <v>131308</v>
      </c>
    </row>
    <row r="32" spans="1:28" s="3" customFormat="1" ht="12.2" customHeight="1">
      <c r="A32" s="19" t="s">
        <v>154</v>
      </c>
      <c r="B32" s="19"/>
      <c r="C32" s="159">
        <v>12</v>
      </c>
      <c r="D32" s="195">
        <v>6</v>
      </c>
      <c r="E32" s="192">
        <v>0</v>
      </c>
      <c r="F32" s="202">
        <v>1</v>
      </c>
      <c r="G32" s="195">
        <v>0</v>
      </c>
      <c r="H32" s="195">
        <v>5</v>
      </c>
      <c r="I32" s="195">
        <v>2</v>
      </c>
      <c r="J32" s="195">
        <v>4</v>
      </c>
      <c r="K32" s="193">
        <v>9</v>
      </c>
      <c r="L32" s="195">
        <v>4</v>
      </c>
      <c r="M32" s="193">
        <v>7</v>
      </c>
      <c r="N32" s="193">
        <v>3</v>
      </c>
      <c r="O32" s="193">
        <v>17</v>
      </c>
      <c r="P32" s="193">
        <v>416</v>
      </c>
      <c r="Q32" s="193">
        <v>0</v>
      </c>
      <c r="R32" s="195">
        <v>47190</v>
      </c>
      <c r="S32" s="195">
        <v>46729</v>
      </c>
      <c r="T32" s="193">
        <v>44367</v>
      </c>
      <c r="U32" s="193">
        <v>2362</v>
      </c>
      <c r="V32" s="194">
        <v>0</v>
      </c>
      <c r="W32" s="188">
        <v>291</v>
      </c>
      <c r="X32" s="194">
        <v>0</v>
      </c>
      <c r="Y32" s="194">
        <v>170</v>
      </c>
      <c r="Z32" s="196">
        <f>C32*(10000/AB32)</f>
        <v>2.9508680470171642</v>
      </c>
      <c r="AA32" s="197"/>
      <c r="AB32" s="199">
        <v>40666</v>
      </c>
    </row>
    <row r="33" spans="1:28" s="3" customFormat="1" ht="12.2" customHeight="1">
      <c r="A33" s="19" t="s">
        <v>112</v>
      </c>
      <c r="B33" s="19"/>
      <c r="C33" s="159">
        <v>21</v>
      </c>
      <c r="D33" s="201">
        <v>11</v>
      </c>
      <c r="E33" s="192">
        <v>0</v>
      </c>
      <c r="F33" s="201">
        <v>1</v>
      </c>
      <c r="G33" s="192">
        <v>0</v>
      </c>
      <c r="H33" s="201">
        <v>9</v>
      </c>
      <c r="I33" s="194">
        <v>1</v>
      </c>
      <c r="J33" s="193">
        <v>0</v>
      </c>
      <c r="K33" s="193">
        <v>23</v>
      </c>
      <c r="L33" s="193">
        <v>4</v>
      </c>
      <c r="M33" s="193">
        <v>16</v>
      </c>
      <c r="N33" s="193">
        <v>2</v>
      </c>
      <c r="O33" s="193">
        <v>41</v>
      </c>
      <c r="P33" s="193">
        <v>426</v>
      </c>
      <c r="Q33" s="194">
        <v>0</v>
      </c>
      <c r="R33" s="195">
        <v>65176</v>
      </c>
      <c r="S33" s="195">
        <v>63522</v>
      </c>
      <c r="T33" s="193">
        <v>55068</v>
      </c>
      <c r="U33" s="193">
        <v>8454</v>
      </c>
      <c r="V33" s="194">
        <v>0</v>
      </c>
      <c r="W33" s="193">
        <v>1461</v>
      </c>
      <c r="X33" s="194">
        <v>0</v>
      </c>
      <c r="Y33" s="194">
        <v>193</v>
      </c>
      <c r="Z33" s="196">
        <f>C33*(10000/AB33)</f>
        <v>2.5372431041357064</v>
      </c>
      <c r="AA33" s="197"/>
      <c r="AB33" s="199">
        <v>82767</v>
      </c>
    </row>
    <row r="34" spans="1:28" s="3" customFormat="1" ht="12.2" customHeight="1">
      <c r="A34" s="19"/>
      <c r="B34" s="19"/>
      <c r="C34" s="159"/>
      <c r="D34" s="201"/>
      <c r="E34" s="192"/>
      <c r="F34" s="201"/>
      <c r="G34" s="192"/>
      <c r="H34" s="201"/>
      <c r="I34" s="194"/>
      <c r="J34" s="193"/>
      <c r="K34" s="193"/>
      <c r="L34" s="193"/>
      <c r="M34" s="193"/>
      <c r="N34" s="193"/>
      <c r="O34" s="193"/>
      <c r="P34" s="193"/>
      <c r="Q34" s="194"/>
      <c r="R34" s="195"/>
      <c r="S34" s="195"/>
      <c r="T34" s="193"/>
      <c r="U34" s="193"/>
      <c r="V34" s="194"/>
      <c r="W34" s="193"/>
      <c r="X34" s="194"/>
      <c r="Y34" s="194"/>
      <c r="Z34" s="196"/>
      <c r="AA34" s="197"/>
      <c r="AB34" s="199"/>
    </row>
    <row r="35" spans="1:28" s="3" customFormat="1" ht="12.2" customHeight="1">
      <c r="A35" s="19" t="s">
        <v>113</v>
      </c>
      <c r="B35" s="19"/>
      <c r="C35" s="159">
        <v>9</v>
      </c>
      <c r="D35" s="192">
        <v>5</v>
      </c>
      <c r="E35" s="192">
        <v>0</v>
      </c>
      <c r="F35" s="192">
        <v>2</v>
      </c>
      <c r="G35" s="192">
        <v>0</v>
      </c>
      <c r="H35" s="192">
        <v>2</v>
      </c>
      <c r="I35" s="194">
        <v>0</v>
      </c>
      <c r="J35" s="193">
        <v>3</v>
      </c>
      <c r="K35" s="193">
        <v>10</v>
      </c>
      <c r="L35" s="194">
        <v>1</v>
      </c>
      <c r="M35" s="193">
        <v>10</v>
      </c>
      <c r="N35" s="193">
        <v>1</v>
      </c>
      <c r="O35" s="193">
        <v>27</v>
      </c>
      <c r="P35" s="193">
        <v>90</v>
      </c>
      <c r="Q35" s="194">
        <v>0</v>
      </c>
      <c r="R35" s="195">
        <v>3390</v>
      </c>
      <c r="S35" s="195">
        <v>2308</v>
      </c>
      <c r="T35" s="193">
        <v>2095</v>
      </c>
      <c r="U35" s="193">
        <v>213</v>
      </c>
      <c r="V35" s="194">
        <v>0</v>
      </c>
      <c r="W35" s="193">
        <v>1078</v>
      </c>
      <c r="X35" s="194">
        <v>0</v>
      </c>
      <c r="Y35" s="194">
        <v>2</v>
      </c>
      <c r="Z35" s="196">
        <f>C35*(10000/AB35)</f>
        <v>2.7999004479840717</v>
      </c>
      <c r="AA35" s="197"/>
      <c r="AB35" s="199">
        <v>32144</v>
      </c>
    </row>
    <row r="36" spans="1:28" s="3" customFormat="1" ht="12.2" customHeight="1">
      <c r="A36" s="19" t="s">
        <v>114</v>
      </c>
      <c r="B36" s="19"/>
      <c r="C36" s="159">
        <v>11</v>
      </c>
      <c r="D36" s="192">
        <v>8</v>
      </c>
      <c r="E36" s="192">
        <v>0</v>
      </c>
      <c r="F36" s="192">
        <v>1</v>
      </c>
      <c r="G36" s="192">
        <v>0</v>
      </c>
      <c r="H36" s="192">
        <v>2</v>
      </c>
      <c r="I36" s="193">
        <v>0</v>
      </c>
      <c r="J36" s="193">
        <v>4</v>
      </c>
      <c r="K36" s="193">
        <v>12</v>
      </c>
      <c r="L36" s="193">
        <v>1</v>
      </c>
      <c r="M36" s="193">
        <v>9</v>
      </c>
      <c r="N36" s="195">
        <v>2</v>
      </c>
      <c r="O36" s="195">
        <v>17</v>
      </c>
      <c r="P36" s="193">
        <v>119</v>
      </c>
      <c r="Q36" s="194">
        <v>0</v>
      </c>
      <c r="R36" s="195">
        <v>34883</v>
      </c>
      <c r="S36" s="195">
        <v>34421</v>
      </c>
      <c r="T36" s="193">
        <v>10769</v>
      </c>
      <c r="U36" s="193">
        <v>23652</v>
      </c>
      <c r="V36" s="194">
        <v>0</v>
      </c>
      <c r="W36" s="193">
        <v>424</v>
      </c>
      <c r="X36" s="194">
        <v>0</v>
      </c>
      <c r="Y36" s="194">
        <v>38</v>
      </c>
      <c r="Z36" s="196">
        <f>C36*(10000/AB36)</f>
        <v>2.2656121272038225</v>
      </c>
      <c r="AA36" s="197"/>
      <c r="AB36" s="199">
        <v>48552</v>
      </c>
    </row>
    <row r="37" spans="1:28" s="3" customFormat="1" ht="12.2" customHeight="1">
      <c r="A37" s="19" t="s">
        <v>115</v>
      </c>
      <c r="B37" s="19"/>
      <c r="C37" s="159">
        <v>10</v>
      </c>
      <c r="D37" s="192">
        <v>8</v>
      </c>
      <c r="E37" s="192">
        <v>0</v>
      </c>
      <c r="F37" s="192">
        <v>0</v>
      </c>
      <c r="G37" s="192">
        <v>0</v>
      </c>
      <c r="H37" s="192">
        <v>2</v>
      </c>
      <c r="I37" s="194">
        <v>1</v>
      </c>
      <c r="J37" s="193">
        <v>1</v>
      </c>
      <c r="K37" s="193">
        <v>14</v>
      </c>
      <c r="L37" s="193">
        <v>4</v>
      </c>
      <c r="M37" s="193">
        <v>7</v>
      </c>
      <c r="N37" s="193">
        <v>2</v>
      </c>
      <c r="O37" s="193">
        <v>17</v>
      </c>
      <c r="P37" s="195">
        <v>440</v>
      </c>
      <c r="Q37" s="195">
        <v>0</v>
      </c>
      <c r="R37" s="195">
        <v>23287</v>
      </c>
      <c r="S37" s="195">
        <v>23262</v>
      </c>
      <c r="T37" s="195">
        <v>21145</v>
      </c>
      <c r="U37" s="195">
        <v>2117</v>
      </c>
      <c r="V37" s="195">
        <v>0</v>
      </c>
      <c r="W37" s="195">
        <v>0</v>
      </c>
      <c r="X37" s="195">
        <v>0</v>
      </c>
      <c r="Y37" s="195">
        <v>25</v>
      </c>
      <c r="Z37" s="196">
        <f>C37*(10000/AB37)</f>
        <v>3.2308089945722407</v>
      </c>
      <c r="AA37" s="197"/>
      <c r="AB37" s="198">
        <v>30952</v>
      </c>
    </row>
    <row r="38" spans="1:28" s="3" customFormat="1" ht="12.2" customHeight="1">
      <c r="A38" s="19" t="s">
        <v>116</v>
      </c>
      <c r="B38" s="19"/>
      <c r="C38" s="159">
        <v>4</v>
      </c>
      <c r="D38" s="192">
        <v>1</v>
      </c>
      <c r="E38" s="192">
        <v>0</v>
      </c>
      <c r="F38" s="192">
        <v>2</v>
      </c>
      <c r="G38" s="192">
        <v>0</v>
      </c>
      <c r="H38" s="192">
        <v>1</v>
      </c>
      <c r="I38" s="194">
        <v>0</v>
      </c>
      <c r="J38" s="193">
        <v>1</v>
      </c>
      <c r="K38" s="193">
        <v>2</v>
      </c>
      <c r="L38" s="193">
        <v>1</v>
      </c>
      <c r="M38" s="193">
        <v>2</v>
      </c>
      <c r="N38" s="193">
        <v>1</v>
      </c>
      <c r="O38" s="193">
        <v>5</v>
      </c>
      <c r="P38" s="193">
        <v>108</v>
      </c>
      <c r="Q38" s="194" t="s">
        <v>15</v>
      </c>
      <c r="R38" s="195">
        <v>9343</v>
      </c>
      <c r="S38" s="195">
        <v>9311</v>
      </c>
      <c r="T38" s="193">
        <v>6642</v>
      </c>
      <c r="U38" s="193">
        <v>2669</v>
      </c>
      <c r="V38" s="194">
        <v>0</v>
      </c>
      <c r="W38" s="193">
        <v>32</v>
      </c>
      <c r="X38" s="194">
        <v>0</v>
      </c>
      <c r="Y38" s="194">
        <v>0</v>
      </c>
      <c r="Z38" s="196">
        <f>C38*(10000/AB38)</f>
        <v>1.4919249561747043</v>
      </c>
      <c r="AA38" s="197"/>
      <c r="AB38" s="198">
        <v>26811</v>
      </c>
    </row>
    <row r="39" spans="1:28" s="3" customFormat="1" ht="12.75" customHeight="1">
      <c r="A39" s="19" t="s">
        <v>155</v>
      </c>
      <c r="B39" s="19"/>
      <c r="C39" s="159">
        <v>10</v>
      </c>
      <c r="D39" s="192">
        <v>2</v>
      </c>
      <c r="E39" s="192">
        <v>0</v>
      </c>
      <c r="F39" s="192">
        <v>3</v>
      </c>
      <c r="G39" s="192">
        <v>0</v>
      </c>
      <c r="H39" s="192">
        <v>5</v>
      </c>
      <c r="I39" s="194">
        <v>0</v>
      </c>
      <c r="J39" s="194">
        <v>1</v>
      </c>
      <c r="K39" s="193">
        <v>5</v>
      </c>
      <c r="L39" s="193">
        <v>1</v>
      </c>
      <c r="M39" s="193">
        <v>3</v>
      </c>
      <c r="N39" s="194">
        <v>1</v>
      </c>
      <c r="O39" s="193">
        <v>7</v>
      </c>
      <c r="P39" s="193">
        <v>81</v>
      </c>
      <c r="Q39" s="194">
        <v>0</v>
      </c>
      <c r="R39" s="195">
        <v>73378</v>
      </c>
      <c r="S39" s="195">
        <v>21314</v>
      </c>
      <c r="T39" s="193">
        <v>20593</v>
      </c>
      <c r="U39" s="193">
        <v>721</v>
      </c>
      <c r="V39" s="194">
        <v>0</v>
      </c>
      <c r="W39" s="193">
        <v>10714</v>
      </c>
      <c r="X39" s="194">
        <v>0</v>
      </c>
      <c r="Y39" s="194">
        <v>41350</v>
      </c>
      <c r="Z39" s="196">
        <f>C39*(10000/AB39)</f>
        <v>11.195700850873266</v>
      </c>
      <c r="AA39" s="197"/>
      <c r="AB39" s="199">
        <v>8932</v>
      </c>
    </row>
    <row r="40" spans="1:28" s="3" customFormat="1" ht="12.2" customHeight="1">
      <c r="A40" s="19"/>
      <c r="B40" s="19"/>
      <c r="C40" s="159"/>
      <c r="D40" s="192"/>
      <c r="E40" s="192"/>
      <c r="F40" s="192"/>
      <c r="G40" s="192"/>
      <c r="H40" s="192"/>
      <c r="I40" s="194"/>
      <c r="J40" s="194"/>
      <c r="K40" s="193"/>
      <c r="L40" s="193"/>
      <c r="M40" s="193"/>
      <c r="N40" s="194"/>
      <c r="O40" s="193"/>
      <c r="P40" s="193"/>
      <c r="Q40" s="194"/>
      <c r="R40" s="195"/>
      <c r="S40" s="195"/>
      <c r="T40" s="193"/>
      <c r="U40" s="193"/>
      <c r="V40" s="194"/>
      <c r="W40" s="193"/>
      <c r="X40" s="194"/>
      <c r="Y40" s="194"/>
      <c r="Z40" s="196"/>
      <c r="AA40" s="197"/>
      <c r="AB40" s="199"/>
    </row>
    <row r="41" spans="1:28" s="3" customFormat="1" ht="12.2" customHeight="1">
      <c r="A41" s="19" t="s">
        <v>156</v>
      </c>
      <c r="B41" s="19"/>
      <c r="C41" s="159">
        <v>6</v>
      </c>
      <c r="D41" s="192">
        <v>2</v>
      </c>
      <c r="E41" s="192">
        <v>0</v>
      </c>
      <c r="F41" s="192">
        <v>2</v>
      </c>
      <c r="G41" s="192">
        <v>0</v>
      </c>
      <c r="H41" s="192">
        <v>2</v>
      </c>
      <c r="I41" s="194">
        <v>0</v>
      </c>
      <c r="J41" s="193">
        <v>1</v>
      </c>
      <c r="K41" s="193">
        <v>5</v>
      </c>
      <c r="L41" s="193">
        <v>0</v>
      </c>
      <c r="M41" s="193">
        <v>2</v>
      </c>
      <c r="N41" s="193">
        <v>0</v>
      </c>
      <c r="O41" s="193">
        <v>9</v>
      </c>
      <c r="P41" s="193">
        <v>0</v>
      </c>
      <c r="Q41" s="194">
        <v>0</v>
      </c>
      <c r="R41" s="195">
        <v>30813</v>
      </c>
      <c r="S41" s="195">
        <v>3</v>
      </c>
      <c r="T41" s="193">
        <v>0</v>
      </c>
      <c r="U41" s="193">
        <v>3</v>
      </c>
      <c r="V41" s="194">
        <v>0</v>
      </c>
      <c r="W41" s="193">
        <v>2420</v>
      </c>
      <c r="X41" s="194">
        <v>0</v>
      </c>
      <c r="Y41" s="194">
        <v>28390</v>
      </c>
      <c r="Z41" s="196">
        <f>C41*(10000/AB41)</f>
        <v>3.4338693985005437</v>
      </c>
      <c r="AA41" s="197"/>
      <c r="AB41" s="199">
        <v>17473</v>
      </c>
    </row>
    <row r="42" spans="1:28" s="3" customFormat="1" ht="12.2" customHeight="1">
      <c r="A42" s="19" t="s">
        <v>157</v>
      </c>
      <c r="B42" s="19"/>
      <c r="C42" s="159">
        <v>6</v>
      </c>
      <c r="D42" s="192">
        <v>2</v>
      </c>
      <c r="E42" s="192">
        <v>0</v>
      </c>
      <c r="F42" s="192">
        <v>1</v>
      </c>
      <c r="G42" s="192">
        <v>0</v>
      </c>
      <c r="H42" s="192">
        <v>3</v>
      </c>
      <c r="I42" s="193">
        <v>1</v>
      </c>
      <c r="J42" s="193">
        <v>1</v>
      </c>
      <c r="K42" s="193">
        <v>5</v>
      </c>
      <c r="L42" s="193">
        <v>1</v>
      </c>
      <c r="M42" s="193">
        <v>4</v>
      </c>
      <c r="N42" s="193">
        <v>2</v>
      </c>
      <c r="O42" s="193">
        <v>10</v>
      </c>
      <c r="P42" s="193">
        <v>134</v>
      </c>
      <c r="Q42" s="194">
        <v>0</v>
      </c>
      <c r="R42" s="195">
        <v>22336</v>
      </c>
      <c r="S42" s="195">
        <v>7336</v>
      </c>
      <c r="T42" s="193">
        <v>4451</v>
      </c>
      <c r="U42" s="193">
        <v>2885</v>
      </c>
      <c r="V42" s="194">
        <v>0</v>
      </c>
      <c r="W42" s="193">
        <v>0</v>
      </c>
      <c r="X42" s="194">
        <v>0</v>
      </c>
      <c r="Y42" s="194">
        <v>15000</v>
      </c>
      <c r="Z42" s="196">
        <f>C42*(10000/AB42)</f>
        <v>5.7213693143892437</v>
      </c>
      <c r="AA42" s="197"/>
      <c r="AB42" s="199">
        <v>10487</v>
      </c>
    </row>
    <row r="43" spans="1:28" s="3" customFormat="1" ht="12.2" customHeight="1">
      <c r="A43" s="19" t="s">
        <v>158</v>
      </c>
      <c r="B43" s="19"/>
      <c r="C43" s="159">
        <v>8</v>
      </c>
      <c r="D43" s="192">
        <v>4</v>
      </c>
      <c r="E43" s="192">
        <v>0</v>
      </c>
      <c r="F43" s="192">
        <v>2</v>
      </c>
      <c r="G43" s="192">
        <v>0</v>
      </c>
      <c r="H43" s="192">
        <v>3</v>
      </c>
      <c r="I43" s="194">
        <v>0</v>
      </c>
      <c r="J43" s="193">
        <v>1</v>
      </c>
      <c r="K43" s="193">
        <v>5</v>
      </c>
      <c r="L43" s="193">
        <v>1</v>
      </c>
      <c r="M43" s="193">
        <v>2</v>
      </c>
      <c r="N43" s="193">
        <v>1</v>
      </c>
      <c r="O43" s="193">
        <v>2</v>
      </c>
      <c r="P43" s="193">
        <v>107</v>
      </c>
      <c r="Q43" s="194">
        <v>0</v>
      </c>
      <c r="R43" s="195">
        <v>1183</v>
      </c>
      <c r="S43" s="195">
        <v>992</v>
      </c>
      <c r="T43" s="193">
        <v>938</v>
      </c>
      <c r="U43" s="193">
        <v>54</v>
      </c>
      <c r="V43" s="194">
        <v>0</v>
      </c>
      <c r="W43" s="193">
        <v>191</v>
      </c>
      <c r="X43" s="194">
        <v>0</v>
      </c>
      <c r="Y43" s="194">
        <v>0</v>
      </c>
      <c r="Z43" s="196">
        <f>C43*(10000/AB43)</f>
        <v>8.4790673025967145</v>
      </c>
      <c r="AA43" s="197"/>
      <c r="AB43" s="199">
        <v>9435</v>
      </c>
    </row>
    <row r="44" spans="1:28" s="3" customFormat="1" ht="12.2" customHeight="1">
      <c r="A44" s="19" t="s">
        <v>159</v>
      </c>
      <c r="B44" s="19"/>
      <c r="C44" s="159">
        <v>1</v>
      </c>
      <c r="D44" s="192">
        <v>1</v>
      </c>
      <c r="E44" s="192">
        <v>0</v>
      </c>
      <c r="F44" s="192">
        <v>0</v>
      </c>
      <c r="G44" s="192">
        <v>0</v>
      </c>
      <c r="H44" s="192">
        <v>0</v>
      </c>
      <c r="I44" s="193">
        <v>0</v>
      </c>
      <c r="J44" s="194">
        <v>0</v>
      </c>
      <c r="K44" s="193">
        <v>5</v>
      </c>
      <c r="L44" s="193">
        <v>0</v>
      </c>
      <c r="M44" s="193">
        <v>1</v>
      </c>
      <c r="N44" s="193">
        <v>0</v>
      </c>
      <c r="O44" s="193">
        <v>2</v>
      </c>
      <c r="P44" s="193">
        <v>6</v>
      </c>
      <c r="Q44" s="194">
        <v>0</v>
      </c>
      <c r="R44" s="195">
        <v>49</v>
      </c>
      <c r="S44" s="195">
        <v>49</v>
      </c>
      <c r="T44" s="193">
        <v>16</v>
      </c>
      <c r="U44" s="193">
        <v>33</v>
      </c>
      <c r="V44" s="194">
        <v>0</v>
      </c>
      <c r="W44" s="193">
        <v>0</v>
      </c>
      <c r="X44" s="194">
        <v>0</v>
      </c>
      <c r="Y44" s="194">
        <v>0</v>
      </c>
      <c r="Z44" s="196">
        <f>C44*(10000/AB44)</f>
        <v>0.53622178132875753</v>
      </c>
      <c r="AA44" s="197"/>
      <c r="AB44" s="199">
        <v>18649</v>
      </c>
    </row>
    <row r="45" spans="1:28" s="3" customFormat="1" ht="12.2" customHeight="1">
      <c r="A45" s="19" t="s">
        <v>117</v>
      </c>
      <c r="B45" s="19"/>
      <c r="C45" s="159">
        <v>9</v>
      </c>
      <c r="D45" s="192">
        <v>4</v>
      </c>
      <c r="E45" s="192">
        <v>0</v>
      </c>
      <c r="F45" s="192">
        <v>1</v>
      </c>
      <c r="G45" s="192">
        <v>0</v>
      </c>
      <c r="H45" s="192">
        <v>4</v>
      </c>
      <c r="I45" s="193">
        <v>0</v>
      </c>
      <c r="J45" s="193">
        <v>2</v>
      </c>
      <c r="K45" s="193">
        <v>5</v>
      </c>
      <c r="L45" s="193">
        <v>1</v>
      </c>
      <c r="M45" s="193">
        <v>2</v>
      </c>
      <c r="N45" s="193">
        <v>2</v>
      </c>
      <c r="O45" s="193">
        <v>2</v>
      </c>
      <c r="P45" s="193">
        <v>245</v>
      </c>
      <c r="Q45" s="194">
        <v>0</v>
      </c>
      <c r="R45" s="195">
        <v>3376</v>
      </c>
      <c r="S45" s="195">
        <v>3234</v>
      </c>
      <c r="T45" s="193">
        <v>2963</v>
      </c>
      <c r="U45" s="193">
        <v>271</v>
      </c>
      <c r="V45" s="194">
        <v>0</v>
      </c>
      <c r="W45" s="193">
        <v>141</v>
      </c>
      <c r="X45" s="194">
        <v>0</v>
      </c>
      <c r="Y45" s="194">
        <v>1</v>
      </c>
      <c r="Z45" s="196">
        <f>C45*(10000/AB45)</f>
        <v>8.1818181818181817</v>
      </c>
      <c r="AA45" s="197"/>
      <c r="AB45" s="199">
        <v>11000</v>
      </c>
    </row>
    <row r="46" spans="1:28" s="3" customFormat="1" ht="12.2" customHeight="1">
      <c r="A46" s="19"/>
      <c r="B46" s="19"/>
      <c r="C46" s="159"/>
      <c r="D46" s="192"/>
      <c r="E46" s="192"/>
      <c r="F46" s="192"/>
      <c r="G46" s="192"/>
      <c r="H46" s="192"/>
      <c r="I46" s="193"/>
      <c r="J46" s="194"/>
      <c r="K46" s="193"/>
      <c r="L46" s="193"/>
      <c r="M46" s="193"/>
      <c r="N46" s="193"/>
      <c r="O46" s="193"/>
      <c r="P46" s="193"/>
      <c r="Q46" s="194"/>
      <c r="R46" s="195"/>
      <c r="S46" s="195"/>
      <c r="T46" s="193"/>
      <c r="U46" s="193"/>
      <c r="V46" s="194"/>
      <c r="W46" s="193"/>
      <c r="X46" s="194"/>
      <c r="Y46" s="194"/>
      <c r="Z46" s="196"/>
      <c r="AA46" s="197"/>
      <c r="AB46" s="199"/>
    </row>
    <row r="47" spans="1:28" s="3" customFormat="1" ht="12.2" customHeight="1">
      <c r="A47" s="19" t="s">
        <v>160</v>
      </c>
      <c r="B47" s="19"/>
      <c r="C47" s="159">
        <v>2</v>
      </c>
      <c r="D47" s="192">
        <v>1</v>
      </c>
      <c r="E47" s="192">
        <v>0</v>
      </c>
      <c r="F47" s="192" t="s">
        <v>15</v>
      </c>
      <c r="G47" s="192">
        <v>0</v>
      </c>
      <c r="H47" s="192">
        <v>1</v>
      </c>
      <c r="I47" s="194">
        <v>0</v>
      </c>
      <c r="J47" s="194">
        <v>0</v>
      </c>
      <c r="K47" s="193">
        <v>3</v>
      </c>
      <c r="L47" s="194">
        <v>1</v>
      </c>
      <c r="M47" s="193">
        <v>2</v>
      </c>
      <c r="N47" s="193">
        <v>0</v>
      </c>
      <c r="O47" s="193">
        <v>4</v>
      </c>
      <c r="P47" s="193">
        <v>56</v>
      </c>
      <c r="Q47" s="194">
        <v>0</v>
      </c>
      <c r="R47" s="195">
        <v>5276</v>
      </c>
      <c r="S47" s="195">
        <v>4885</v>
      </c>
      <c r="T47" s="193">
        <v>4885</v>
      </c>
      <c r="U47" s="193">
        <v>0</v>
      </c>
      <c r="V47" s="194">
        <v>0</v>
      </c>
      <c r="W47" s="193">
        <v>0</v>
      </c>
      <c r="X47" s="194">
        <v>0</v>
      </c>
      <c r="Y47" s="194">
        <v>391</v>
      </c>
      <c r="Z47" s="196">
        <f>C47*(10000/AB47)</f>
        <v>3.0134096730450506</v>
      </c>
      <c r="AA47" s="197"/>
      <c r="AB47" s="199">
        <v>6637</v>
      </c>
    </row>
    <row r="48" spans="1:28" s="3" customFormat="1" ht="12.2" customHeight="1">
      <c r="A48" s="19" t="s">
        <v>118</v>
      </c>
      <c r="B48" s="19"/>
      <c r="C48" s="159">
        <v>5</v>
      </c>
      <c r="D48" s="192">
        <v>3</v>
      </c>
      <c r="E48" s="192">
        <v>0</v>
      </c>
      <c r="F48" s="192">
        <v>0</v>
      </c>
      <c r="G48" s="192">
        <v>0</v>
      </c>
      <c r="H48" s="192">
        <v>2</v>
      </c>
      <c r="I48" s="194">
        <v>0</v>
      </c>
      <c r="J48" s="193">
        <v>0</v>
      </c>
      <c r="K48" s="193">
        <v>3</v>
      </c>
      <c r="L48" s="194">
        <v>0</v>
      </c>
      <c r="M48" s="193">
        <v>1</v>
      </c>
      <c r="N48" s="193">
        <v>0</v>
      </c>
      <c r="O48" s="193">
        <v>4</v>
      </c>
      <c r="P48" s="193">
        <v>0</v>
      </c>
      <c r="Q48" s="194">
        <v>0</v>
      </c>
      <c r="R48" s="195">
        <v>175</v>
      </c>
      <c r="S48" s="195">
        <v>175</v>
      </c>
      <c r="T48" s="193">
        <v>0</v>
      </c>
      <c r="U48" s="193">
        <v>175</v>
      </c>
      <c r="V48" s="194">
        <v>0</v>
      </c>
      <c r="W48" s="193">
        <v>0</v>
      </c>
      <c r="X48" s="194">
        <v>0</v>
      </c>
      <c r="Y48" s="194">
        <v>0</v>
      </c>
      <c r="Z48" s="196">
        <f>C48*(10000/AB48)</f>
        <v>2.1466597973553152</v>
      </c>
      <c r="AA48" s="197"/>
      <c r="AB48" s="199">
        <v>23292</v>
      </c>
    </row>
    <row r="49" spans="1:35" s="3" customFormat="1" ht="12.2" customHeight="1">
      <c r="A49" s="19" t="s">
        <v>119</v>
      </c>
      <c r="B49" s="19"/>
      <c r="C49" s="159">
        <v>5</v>
      </c>
      <c r="D49" s="192">
        <v>1</v>
      </c>
      <c r="E49" s="192">
        <v>0</v>
      </c>
      <c r="F49" s="192">
        <v>0</v>
      </c>
      <c r="G49" s="192">
        <v>0</v>
      </c>
      <c r="H49" s="192">
        <v>4</v>
      </c>
      <c r="I49" s="193">
        <v>0</v>
      </c>
      <c r="J49" s="193">
        <v>0</v>
      </c>
      <c r="K49" s="193">
        <v>1</v>
      </c>
      <c r="L49" s="193">
        <v>0</v>
      </c>
      <c r="M49" s="193">
        <v>0</v>
      </c>
      <c r="N49" s="193">
        <v>0</v>
      </c>
      <c r="O49" s="193">
        <v>0</v>
      </c>
      <c r="P49" s="193">
        <v>43</v>
      </c>
      <c r="Q49" s="194">
        <v>0</v>
      </c>
      <c r="R49" s="195">
        <v>8759</v>
      </c>
      <c r="S49" s="195">
        <v>8759</v>
      </c>
      <c r="T49" s="193">
        <v>7023</v>
      </c>
      <c r="U49" s="193">
        <v>1736</v>
      </c>
      <c r="V49" s="194">
        <v>0</v>
      </c>
      <c r="W49" s="193">
        <v>0</v>
      </c>
      <c r="X49" s="194">
        <v>0</v>
      </c>
      <c r="Y49" s="194">
        <v>0</v>
      </c>
      <c r="Z49" s="196">
        <f>C49*(10000/AB49)</f>
        <v>1.2681664848961371</v>
      </c>
      <c r="AA49" s="197"/>
      <c r="AB49" s="198">
        <v>39427</v>
      </c>
    </row>
    <row r="50" spans="1:35" s="3" customFormat="1" ht="12.2" customHeight="1">
      <c r="A50" s="19" t="s">
        <v>161</v>
      </c>
      <c r="B50" s="19"/>
      <c r="C50" s="159">
        <v>4</v>
      </c>
      <c r="D50" s="192">
        <v>2</v>
      </c>
      <c r="E50" s="192">
        <v>1</v>
      </c>
      <c r="F50" s="192">
        <v>1</v>
      </c>
      <c r="G50" s="192">
        <v>0</v>
      </c>
      <c r="H50" s="192">
        <v>0</v>
      </c>
      <c r="I50" s="194">
        <v>0</v>
      </c>
      <c r="J50" s="194">
        <v>0</v>
      </c>
      <c r="K50" s="193">
        <v>4</v>
      </c>
      <c r="L50" s="194">
        <v>2</v>
      </c>
      <c r="M50" s="193">
        <v>0</v>
      </c>
      <c r="N50" s="193">
        <v>0</v>
      </c>
      <c r="O50" s="193">
        <v>0</v>
      </c>
      <c r="P50" s="193">
        <v>49</v>
      </c>
      <c r="Q50" s="194">
        <v>3</v>
      </c>
      <c r="R50" s="195">
        <v>903</v>
      </c>
      <c r="S50" s="195">
        <v>633</v>
      </c>
      <c r="T50" s="193">
        <v>304</v>
      </c>
      <c r="U50" s="193">
        <v>329</v>
      </c>
      <c r="V50" s="194">
        <v>0</v>
      </c>
      <c r="W50" s="193">
        <v>270</v>
      </c>
      <c r="X50" s="194">
        <v>0</v>
      </c>
      <c r="Y50" s="194">
        <v>0</v>
      </c>
      <c r="Z50" s="196">
        <f>C50*(10000/AB50)</f>
        <v>14.619883040935672</v>
      </c>
      <c r="AA50" s="197"/>
      <c r="AB50" s="198">
        <v>2736</v>
      </c>
    </row>
    <row r="51" spans="1:35" ht="5.25" customHeight="1" thickBot="1">
      <c r="A51" s="203"/>
      <c r="B51" s="204"/>
      <c r="C51" s="203"/>
      <c r="D51" s="205"/>
      <c r="E51" s="205"/>
      <c r="F51" s="205"/>
      <c r="G51" s="205"/>
      <c r="H51" s="205"/>
      <c r="I51" s="205"/>
      <c r="J51" s="205"/>
      <c r="K51" s="205"/>
      <c r="L51" s="205"/>
      <c r="M51" s="205"/>
      <c r="N51" s="205"/>
      <c r="O51" s="205"/>
      <c r="P51" s="206"/>
      <c r="Q51" s="207"/>
      <c r="R51" s="208"/>
      <c r="S51" s="208"/>
      <c r="T51" s="206"/>
      <c r="U51" s="206"/>
      <c r="V51" s="207"/>
      <c r="W51" s="207"/>
      <c r="X51" s="207"/>
      <c r="Y51" s="207"/>
      <c r="Z51" s="209"/>
      <c r="AB51" s="3"/>
    </row>
    <row r="52" spans="1:35" ht="9" customHeight="1" thickTop="1">
      <c r="D52" s="211"/>
      <c r="E52" s="211"/>
      <c r="F52" s="211"/>
      <c r="G52" s="211"/>
      <c r="H52" s="211"/>
      <c r="I52" s="211"/>
      <c r="J52" s="211"/>
      <c r="K52" s="211"/>
      <c r="L52" s="211"/>
      <c r="M52" s="212"/>
      <c r="N52" s="213"/>
      <c r="O52" s="213"/>
      <c r="P52" s="211"/>
      <c r="Q52" s="211"/>
      <c r="R52" s="211"/>
      <c r="S52" s="214"/>
      <c r="T52" s="211"/>
      <c r="U52" s="211"/>
      <c r="V52" s="211"/>
      <c r="W52" s="211"/>
      <c r="X52" s="211"/>
      <c r="Y52" s="211"/>
      <c r="Z52" s="215"/>
      <c r="AB52" s="3"/>
    </row>
    <row r="53" spans="1:35" ht="9" customHeight="1">
      <c r="D53" s="211"/>
      <c r="E53" s="211"/>
      <c r="F53" s="211"/>
      <c r="G53" s="211"/>
      <c r="H53" s="211"/>
      <c r="I53" s="211"/>
      <c r="J53" s="211"/>
      <c r="K53" s="211"/>
      <c r="L53" s="211"/>
      <c r="M53" s="212"/>
      <c r="N53" s="213"/>
      <c r="O53" s="212"/>
      <c r="P53" s="211"/>
      <c r="Q53" s="211"/>
      <c r="R53" s="211"/>
      <c r="S53" s="214"/>
      <c r="T53" s="211"/>
      <c r="U53" s="211"/>
      <c r="V53" s="211"/>
      <c r="W53" s="211"/>
      <c r="X53" s="211"/>
      <c r="Y53" s="211"/>
      <c r="Z53" s="215"/>
      <c r="AB53" s="3"/>
    </row>
    <row r="54" spans="1:35" ht="9" customHeight="1">
      <c r="D54" s="211"/>
      <c r="E54" s="211"/>
      <c r="F54" s="211"/>
      <c r="G54" s="211"/>
      <c r="H54" s="211"/>
      <c r="I54" s="211"/>
      <c r="J54" s="211"/>
      <c r="K54" s="211"/>
      <c r="L54" s="211"/>
      <c r="M54" s="212"/>
      <c r="N54" s="212"/>
      <c r="O54" s="212"/>
      <c r="P54" s="211"/>
      <c r="Q54" s="211"/>
      <c r="R54" s="211"/>
      <c r="S54" s="214"/>
      <c r="T54" s="211"/>
      <c r="U54" s="211"/>
      <c r="V54" s="211"/>
      <c r="W54" s="211"/>
      <c r="X54" s="211"/>
      <c r="Y54" s="211"/>
      <c r="Z54" s="215"/>
    </row>
    <row r="55" spans="1:35" ht="9" customHeight="1">
      <c r="D55" s="211"/>
      <c r="E55" s="211"/>
      <c r="F55" s="211"/>
      <c r="G55" s="211"/>
      <c r="H55" s="211"/>
      <c r="I55" s="211"/>
      <c r="J55" s="211"/>
      <c r="K55" s="211"/>
      <c r="L55" s="211"/>
      <c r="M55" s="212"/>
      <c r="N55" s="213"/>
      <c r="O55" s="213"/>
      <c r="P55" s="211"/>
      <c r="Q55" s="211"/>
      <c r="R55" s="211"/>
      <c r="S55" s="214"/>
      <c r="T55" s="211"/>
      <c r="U55" s="211"/>
      <c r="V55" s="211"/>
      <c r="W55" s="211"/>
      <c r="X55" s="211"/>
      <c r="Y55" s="211"/>
      <c r="Z55" s="215"/>
    </row>
    <row r="56" spans="1:35" ht="9" customHeight="1">
      <c r="D56" s="216"/>
      <c r="E56" s="216"/>
      <c r="F56" s="216"/>
      <c r="G56" s="216"/>
      <c r="H56" s="216"/>
      <c r="I56" s="216"/>
      <c r="J56" s="216"/>
      <c r="K56" s="216"/>
      <c r="L56" s="216"/>
      <c r="M56" s="216"/>
      <c r="P56" s="211"/>
      <c r="Q56" s="211"/>
      <c r="R56" s="211"/>
      <c r="S56" s="214"/>
      <c r="T56" s="211"/>
      <c r="U56" s="211"/>
      <c r="V56" s="211"/>
      <c r="W56" s="211"/>
      <c r="X56" s="211"/>
      <c r="Y56" s="211"/>
      <c r="Z56" s="215"/>
      <c r="AA56" s="210"/>
      <c r="AC56" s="210"/>
      <c r="AD56" s="210"/>
      <c r="AE56" s="210"/>
      <c r="AF56" s="210"/>
      <c r="AG56" s="210"/>
      <c r="AH56" s="210"/>
      <c r="AI56" s="210"/>
    </row>
    <row r="57" spans="1:35" ht="9" customHeight="1">
      <c r="M57" s="211"/>
      <c r="N57" s="211"/>
      <c r="O57" s="211"/>
      <c r="P57" s="216"/>
      <c r="Q57" s="216"/>
      <c r="R57" s="216"/>
      <c r="S57" s="214"/>
      <c r="T57" s="216"/>
      <c r="U57" s="216"/>
      <c r="V57" s="216"/>
      <c r="W57" s="216"/>
      <c r="X57" s="216"/>
      <c r="Y57" s="216"/>
      <c r="Z57" s="215"/>
    </row>
    <row r="58" spans="1:35" ht="9" customHeight="1">
      <c r="M58" s="211"/>
      <c r="N58" s="211"/>
      <c r="O58" s="211"/>
      <c r="S58" s="214"/>
    </row>
    <row r="59" spans="1:35" ht="9" customHeight="1">
      <c r="M59" s="211"/>
      <c r="N59" s="211"/>
      <c r="O59" s="211"/>
      <c r="S59" s="214"/>
      <c r="AB59" s="210"/>
    </row>
    <row r="60" spans="1:35" ht="9" customHeight="1">
      <c r="M60" s="211"/>
      <c r="N60" s="211"/>
      <c r="O60" s="211"/>
      <c r="S60" s="214"/>
    </row>
    <row r="61" spans="1:35" ht="9" customHeight="1">
      <c r="M61" s="211"/>
      <c r="N61" s="211"/>
      <c r="O61" s="211"/>
      <c r="S61" s="214"/>
    </row>
    <row r="62" spans="1:35" ht="9" customHeight="1">
      <c r="M62" s="216"/>
      <c r="N62" s="216"/>
      <c r="O62" s="218"/>
      <c r="S62" s="214"/>
    </row>
    <row r="63" spans="1:35" ht="5.85" customHeight="1">
      <c r="S63" s="214"/>
    </row>
    <row r="64" spans="1:35" ht="5.85" customHeight="1">
      <c r="S64" s="214"/>
    </row>
    <row r="65" spans="19:19" ht="5.85" customHeight="1">
      <c r="S65" s="214"/>
    </row>
    <row r="66" spans="19:19" ht="5.85" customHeight="1">
      <c r="S66" s="214"/>
    </row>
    <row r="67" spans="19:19" ht="5.85" customHeight="1">
      <c r="S67" s="214"/>
    </row>
    <row r="68" spans="19:19" ht="5.85" customHeight="1">
      <c r="S68" s="214"/>
    </row>
    <row r="69" spans="19:19" ht="5.85" customHeight="1">
      <c r="S69" s="214"/>
    </row>
    <row r="70" spans="19:19" ht="5.85" customHeight="1">
      <c r="S70" s="214"/>
    </row>
    <row r="71" spans="19:19" ht="5.85" customHeight="1">
      <c r="S71" s="214"/>
    </row>
    <row r="72" spans="19:19" ht="5.85" customHeight="1">
      <c r="S72" s="214"/>
    </row>
    <row r="73" spans="19:19" ht="5.85" customHeight="1">
      <c r="S73" s="214"/>
    </row>
    <row r="74" spans="19:19" ht="5.85" customHeight="1">
      <c r="S74" s="214"/>
    </row>
    <row r="75" spans="19:19" ht="5.85" customHeight="1">
      <c r="S75" s="214"/>
    </row>
    <row r="76" spans="19:19" ht="5.85" customHeight="1">
      <c r="S76" s="214"/>
    </row>
    <row r="77" spans="19:19" ht="5.85" customHeight="1">
      <c r="S77" s="214"/>
    </row>
    <row r="78" spans="19:19" ht="5.85" customHeight="1">
      <c r="S78" s="214"/>
    </row>
    <row r="79" spans="19:19" ht="5.85" customHeight="1">
      <c r="S79" s="214"/>
    </row>
    <row r="80" spans="19:19" ht="5.85" customHeight="1">
      <c r="S80" s="214"/>
    </row>
    <row r="81" spans="19:19" ht="5.85" customHeight="1">
      <c r="S81" s="214"/>
    </row>
    <row r="82" spans="19:19" ht="5.85" customHeight="1">
      <c r="S82" s="214"/>
    </row>
    <row r="83" spans="19:19" ht="5.85" customHeight="1">
      <c r="S83" s="214"/>
    </row>
    <row r="84" spans="19:19" ht="5.85" customHeight="1">
      <c r="S84" s="214"/>
    </row>
    <row r="85" spans="19:19" ht="5.85" customHeight="1">
      <c r="S85" s="214"/>
    </row>
    <row r="86" spans="19:19" ht="5.85" customHeight="1">
      <c r="S86" s="214"/>
    </row>
    <row r="87" spans="19:19" ht="5.85" customHeight="1">
      <c r="S87" s="214"/>
    </row>
    <row r="88" spans="19:19" ht="5.85" customHeight="1">
      <c r="S88" s="214"/>
    </row>
    <row r="89" spans="19:19" ht="5.85" customHeight="1">
      <c r="S89" s="214"/>
    </row>
    <row r="90" spans="19:19" ht="5.85" customHeight="1">
      <c r="S90" s="214"/>
    </row>
    <row r="91" spans="19:19" ht="5.85" customHeight="1">
      <c r="S91" s="214"/>
    </row>
    <row r="92" spans="19:19" ht="5.85" customHeight="1">
      <c r="S92" s="214"/>
    </row>
    <row r="93" spans="19:19" ht="5.85" customHeight="1">
      <c r="S93" s="214"/>
    </row>
    <row r="94" spans="19:19" ht="5.85" customHeight="1">
      <c r="S94" s="214"/>
    </row>
    <row r="95" spans="19:19" ht="5.85" customHeight="1">
      <c r="S95" s="214"/>
    </row>
    <row r="96" spans="19:19" ht="5.85" customHeight="1">
      <c r="S96" s="214"/>
    </row>
    <row r="97" spans="19:19" ht="5.85" customHeight="1">
      <c r="S97" s="214"/>
    </row>
    <row r="98" spans="19:19" ht="5.85" customHeight="1">
      <c r="S98" s="214"/>
    </row>
    <row r="99" spans="19:19" ht="5.85" customHeight="1">
      <c r="S99" s="214"/>
    </row>
    <row r="100" spans="19:19" ht="5.85" customHeight="1">
      <c r="S100" s="214"/>
    </row>
    <row r="101" spans="19:19" ht="5.85" customHeight="1">
      <c r="S101" s="214"/>
    </row>
    <row r="102" spans="19:19" ht="5.85" customHeight="1">
      <c r="S102" s="214"/>
    </row>
    <row r="103" spans="19:19" ht="5.85" customHeight="1">
      <c r="S103" s="214"/>
    </row>
    <row r="104" spans="19:19" ht="5.85" customHeight="1">
      <c r="S104" s="214"/>
    </row>
    <row r="105" spans="19:19" ht="5.85" customHeight="1">
      <c r="S105" s="214"/>
    </row>
    <row r="106" spans="19:19" ht="5.85" customHeight="1">
      <c r="S106" s="214"/>
    </row>
    <row r="107" spans="19:19" ht="5.85" customHeight="1">
      <c r="S107" s="214"/>
    </row>
    <row r="108" spans="19:19" ht="5.85" customHeight="1">
      <c r="S108" s="214"/>
    </row>
    <row r="109" spans="19:19" ht="5.85" customHeight="1">
      <c r="S109" s="214"/>
    </row>
    <row r="110" spans="19:19" ht="5.85" customHeight="1">
      <c r="S110" s="214"/>
    </row>
    <row r="111" spans="19:19" ht="5.85" customHeight="1">
      <c r="S111" s="214"/>
    </row>
    <row r="112" spans="19:19" ht="5.85" customHeight="1">
      <c r="S112" s="214"/>
    </row>
    <row r="113" spans="19:19" ht="5.85" customHeight="1">
      <c r="S113" s="214"/>
    </row>
    <row r="114" spans="19:19" ht="5.85" customHeight="1">
      <c r="S114" s="214"/>
    </row>
    <row r="115" spans="19:19" ht="5.85" customHeight="1">
      <c r="S115" s="214"/>
    </row>
    <row r="116" spans="19:19" ht="5.85" customHeight="1">
      <c r="S116" s="214"/>
    </row>
    <row r="117" spans="19:19" ht="5.85" customHeight="1">
      <c r="S117" s="214"/>
    </row>
    <row r="118" spans="19:19" ht="5.85" customHeight="1">
      <c r="S118" s="214"/>
    </row>
    <row r="119" spans="19:19" ht="5.85" customHeight="1">
      <c r="S119" s="214"/>
    </row>
    <row r="120" spans="19:19" ht="5.85" customHeight="1">
      <c r="S120" s="214"/>
    </row>
    <row r="121" spans="19:19" ht="5.85" customHeight="1">
      <c r="S121" s="214"/>
    </row>
    <row r="122" spans="19:19" ht="5.85" customHeight="1">
      <c r="S122" s="214"/>
    </row>
    <row r="123" spans="19:19" ht="5.85" customHeight="1">
      <c r="S123" s="214"/>
    </row>
    <row r="124" spans="19:19" ht="5.85" customHeight="1">
      <c r="S124" s="214"/>
    </row>
    <row r="125" spans="19:19" ht="5.85" customHeight="1">
      <c r="S125" s="214"/>
    </row>
    <row r="126" spans="19:19" ht="5.85" customHeight="1">
      <c r="S126" s="214"/>
    </row>
    <row r="127" spans="19:19" ht="5.85" customHeight="1">
      <c r="S127" s="214"/>
    </row>
    <row r="128" spans="19:19" ht="5.85" customHeight="1">
      <c r="S128" s="214"/>
    </row>
    <row r="129" spans="19:19" ht="5.85" customHeight="1">
      <c r="S129" s="214"/>
    </row>
    <row r="130" spans="19:19" ht="5.85" customHeight="1">
      <c r="S130" s="214"/>
    </row>
    <row r="131" spans="19:19" ht="5.85" customHeight="1">
      <c r="S131" s="214"/>
    </row>
    <row r="132" spans="19:19" ht="5.85" customHeight="1">
      <c r="S132" s="214"/>
    </row>
    <row r="133" spans="19:19" ht="5.85" customHeight="1">
      <c r="S133" s="214"/>
    </row>
    <row r="134" spans="19:19" ht="5.85" customHeight="1">
      <c r="S134" s="214"/>
    </row>
    <row r="135" spans="19:19" ht="5.85" customHeight="1">
      <c r="S135" s="214"/>
    </row>
    <row r="136" spans="19:19" ht="5.85" customHeight="1">
      <c r="S136" s="214"/>
    </row>
    <row r="137" spans="19:19" ht="5.85" customHeight="1">
      <c r="S137" s="214"/>
    </row>
    <row r="138" spans="19:19" ht="5.85" customHeight="1">
      <c r="S138" s="214"/>
    </row>
    <row r="139" spans="19:19" ht="5.85" customHeight="1">
      <c r="S139" s="214"/>
    </row>
    <row r="140" spans="19:19" ht="5.85" customHeight="1">
      <c r="S140" s="214"/>
    </row>
    <row r="141" spans="19:19" ht="5.85" customHeight="1">
      <c r="S141" s="214"/>
    </row>
    <row r="142" spans="19:19" ht="5.85" customHeight="1">
      <c r="S142" s="214"/>
    </row>
    <row r="143" spans="19:19" ht="5.85" customHeight="1">
      <c r="S143" s="214"/>
    </row>
    <row r="144" spans="19:19" ht="5.85" customHeight="1">
      <c r="S144" s="214"/>
    </row>
    <row r="145" spans="19:19" ht="5.85" customHeight="1">
      <c r="S145" s="214"/>
    </row>
    <row r="146" spans="19:19" ht="5.85" customHeight="1">
      <c r="S146" s="214"/>
    </row>
    <row r="147" spans="19:19" ht="5.85" customHeight="1">
      <c r="S147" s="214"/>
    </row>
    <row r="148" spans="19:19" ht="5.85" customHeight="1">
      <c r="S148" s="214"/>
    </row>
    <row r="149" spans="19:19" ht="5.85" customHeight="1">
      <c r="S149" s="214"/>
    </row>
    <row r="150" spans="19:19" ht="5.85" customHeight="1">
      <c r="S150" s="214"/>
    </row>
    <row r="151" spans="19:19" ht="5.85" customHeight="1">
      <c r="S151" s="214"/>
    </row>
    <row r="152" spans="19:19" ht="5.85" customHeight="1">
      <c r="S152" s="214"/>
    </row>
    <row r="153" spans="19:19" ht="5.85" customHeight="1">
      <c r="S153" s="214"/>
    </row>
    <row r="154" spans="19:19" ht="5.85" customHeight="1">
      <c r="S154" s="214"/>
    </row>
    <row r="155" spans="19:19" ht="5.85" customHeight="1">
      <c r="S155" s="214"/>
    </row>
    <row r="156" spans="19:19" ht="5.85" customHeight="1">
      <c r="S156" s="214"/>
    </row>
    <row r="157" spans="19:19" ht="5.85" customHeight="1">
      <c r="S157" s="214"/>
    </row>
    <row r="158" spans="19:19" ht="5.85" customHeight="1">
      <c r="S158" s="214"/>
    </row>
    <row r="159" spans="19:19" ht="5.85" customHeight="1">
      <c r="S159" s="214"/>
    </row>
    <row r="160" spans="19:19" ht="5.85" customHeight="1">
      <c r="S160" s="214"/>
    </row>
    <row r="161" spans="19:19" ht="5.85" customHeight="1">
      <c r="S161" s="214"/>
    </row>
    <row r="162" spans="19:19" ht="5.85" customHeight="1">
      <c r="S162" s="214"/>
    </row>
    <row r="163" spans="19:19" ht="5.85" customHeight="1">
      <c r="S163" s="214"/>
    </row>
    <row r="164" spans="19:19" ht="5.85" customHeight="1">
      <c r="S164" s="214"/>
    </row>
    <row r="165" spans="19:19" ht="5.85" customHeight="1">
      <c r="S165" s="214"/>
    </row>
    <row r="166" spans="19:19" ht="5.85" customHeight="1">
      <c r="S166" s="214"/>
    </row>
    <row r="167" spans="19:19" ht="5.85" customHeight="1">
      <c r="S167" s="214"/>
    </row>
    <row r="168" spans="19:19" ht="5.85" customHeight="1">
      <c r="S168" s="214"/>
    </row>
    <row r="169" spans="19:19" ht="5.85" customHeight="1">
      <c r="S169" s="214"/>
    </row>
    <row r="170" spans="19:19" ht="5.85" customHeight="1">
      <c r="S170" s="214"/>
    </row>
    <row r="171" spans="19:19" ht="5.85" customHeight="1">
      <c r="S171" s="214"/>
    </row>
    <row r="172" spans="19:19" ht="5.85" customHeight="1">
      <c r="S172" s="214"/>
    </row>
    <row r="173" spans="19:19" ht="5.85" customHeight="1">
      <c r="S173" s="214"/>
    </row>
    <row r="174" spans="19:19" ht="5.85" customHeight="1">
      <c r="S174" s="214"/>
    </row>
    <row r="175" spans="19:19" ht="5.85" customHeight="1">
      <c r="S175" s="214"/>
    </row>
    <row r="176" spans="19:19" ht="5.85" customHeight="1">
      <c r="S176" s="214"/>
    </row>
    <row r="177" spans="19:19" ht="5.85" customHeight="1">
      <c r="S177" s="214"/>
    </row>
    <row r="178" spans="19:19" ht="5.85" customHeight="1">
      <c r="S178" s="214"/>
    </row>
    <row r="179" spans="19:19" ht="5.85" customHeight="1">
      <c r="S179" s="214"/>
    </row>
    <row r="180" spans="19:19" ht="5.85" customHeight="1">
      <c r="S180" s="214"/>
    </row>
    <row r="181" spans="19:19" ht="5.85" customHeight="1">
      <c r="S181" s="214"/>
    </row>
    <row r="182" spans="19:19" ht="5.85" customHeight="1">
      <c r="S182" s="214"/>
    </row>
    <row r="183" spans="19:19" ht="5.85" customHeight="1">
      <c r="S183" s="214"/>
    </row>
    <row r="184" spans="19:19" ht="5.85" customHeight="1">
      <c r="S184" s="214"/>
    </row>
    <row r="185" spans="19:19" ht="5.85" customHeight="1">
      <c r="S185" s="214"/>
    </row>
    <row r="186" spans="19:19" ht="5.85" customHeight="1">
      <c r="S186" s="214"/>
    </row>
    <row r="187" spans="19:19" ht="5.85" customHeight="1">
      <c r="S187" s="214"/>
    </row>
    <row r="188" spans="19:19" ht="5.85" customHeight="1">
      <c r="S188" s="214"/>
    </row>
    <row r="189" spans="19:19" ht="5.85" customHeight="1">
      <c r="S189" s="214"/>
    </row>
    <row r="190" spans="19:19" ht="5.85" customHeight="1">
      <c r="S190" s="214"/>
    </row>
    <row r="191" spans="19:19" ht="5.85" customHeight="1">
      <c r="S191" s="214"/>
    </row>
    <row r="192" spans="19:19" ht="5.85" customHeight="1">
      <c r="S192" s="214"/>
    </row>
    <row r="193" spans="19:19" ht="5.85" customHeight="1">
      <c r="S193" s="214"/>
    </row>
    <row r="194" spans="19:19" ht="5.85" customHeight="1">
      <c r="S194" s="214"/>
    </row>
    <row r="195" spans="19:19" ht="5.85" customHeight="1">
      <c r="S195" s="214"/>
    </row>
    <row r="196" spans="19:19" ht="5.85" customHeight="1">
      <c r="S196" s="214"/>
    </row>
    <row r="197" spans="19:19" ht="5.85" customHeight="1">
      <c r="S197" s="214"/>
    </row>
    <row r="198" spans="19:19" ht="5.85" customHeight="1">
      <c r="S198" s="214"/>
    </row>
    <row r="199" spans="19:19" ht="5.85" customHeight="1">
      <c r="S199" s="214"/>
    </row>
    <row r="200" spans="19:19" ht="5.85" customHeight="1">
      <c r="S200" s="214"/>
    </row>
    <row r="201" spans="19:19" ht="5.85" customHeight="1">
      <c r="S201" s="214"/>
    </row>
    <row r="202" spans="19:19" ht="5.85" customHeight="1">
      <c r="S202" s="214"/>
    </row>
    <row r="203" spans="19:19" ht="5.85" customHeight="1">
      <c r="S203" s="214"/>
    </row>
    <row r="204" spans="19:19" ht="5.85" customHeight="1">
      <c r="S204" s="214"/>
    </row>
    <row r="205" spans="19:19" ht="5.85" customHeight="1">
      <c r="S205" s="214"/>
    </row>
    <row r="206" spans="19:19" ht="5.85" customHeight="1">
      <c r="S206" s="214"/>
    </row>
    <row r="207" spans="19:19" ht="5.85" customHeight="1">
      <c r="S207" s="214"/>
    </row>
    <row r="208" spans="19:19" ht="5.85" customHeight="1">
      <c r="S208" s="214"/>
    </row>
    <row r="209" spans="19:19" ht="5.85" customHeight="1">
      <c r="S209" s="214"/>
    </row>
    <row r="210" spans="19:19" ht="5.85" customHeight="1">
      <c r="S210" s="214"/>
    </row>
    <row r="211" spans="19:19" ht="5.85" customHeight="1">
      <c r="S211" s="214"/>
    </row>
    <row r="212" spans="19:19" ht="5.85" customHeight="1">
      <c r="S212" s="214"/>
    </row>
    <row r="213" spans="19:19" ht="5.85" customHeight="1">
      <c r="S213" s="214"/>
    </row>
    <row r="214" spans="19:19" ht="5.85" customHeight="1">
      <c r="S214" s="214"/>
    </row>
    <row r="215" spans="19:19" ht="5.85" customHeight="1">
      <c r="S215" s="214"/>
    </row>
    <row r="216" spans="19:19" ht="5.85" customHeight="1">
      <c r="S216" s="214"/>
    </row>
    <row r="217" spans="19:19" ht="5.85" customHeight="1">
      <c r="S217" s="214"/>
    </row>
    <row r="218" spans="19:19" ht="5.85" customHeight="1">
      <c r="S218" s="214"/>
    </row>
    <row r="219" spans="19:19" ht="5.85" customHeight="1">
      <c r="S219" s="214"/>
    </row>
    <row r="220" spans="19:19" ht="5.85" customHeight="1">
      <c r="S220" s="214"/>
    </row>
    <row r="221" spans="19:19" ht="5.85" customHeight="1">
      <c r="S221" s="214"/>
    </row>
    <row r="222" spans="19:19" ht="5.85" customHeight="1">
      <c r="S222" s="214"/>
    </row>
    <row r="223" spans="19:19" ht="5.85" customHeight="1">
      <c r="S223" s="214"/>
    </row>
    <row r="224" spans="19:19" ht="5.85" customHeight="1">
      <c r="S224" s="214"/>
    </row>
    <row r="225" spans="19:19" ht="5.85" customHeight="1">
      <c r="S225" s="214"/>
    </row>
    <row r="226" spans="19:19" ht="5.85" customHeight="1">
      <c r="S226" s="214"/>
    </row>
    <row r="227" spans="19:19" ht="5.85" customHeight="1">
      <c r="S227" s="214"/>
    </row>
    <row r="228" spans="19:19" ht="5.85" customHeight="1">
      <c r="S228" s="214"/>
    </row>
    <row r="229" spans="19:19" ht="5.85" customHeight="1">
      <c r="S229" s="214"/>
    </row>
    <row r="230" spans="19:19" ht="5.85" customHeight="1">
      <c r="S230" s="214"/>
    </row>
    <row r="231" spans="19:19" ht="5.85" customHeight="1">
      <c r="S231" s="214"/>
    </row>
    <row r="232" spans="19:19" ht="5.85" customHeight="1">
      <c r="S232" s="214"/>
    </row>
    <row r="233" spans="19:19" ht="5.85" customHeight="1">
      <c r="S233" s="214"/>
    </row>
    <row r="234" spans="19:19" ht="5.85" customHeight="1">
      <c r="S234" s="214"/>
    </row>
    <row r="235" spans="19:19" ht="5.85" customHeight="1">
      <c r="S235" s="214"/>
    </row>
    <row r="236" spans="19:19" ht="5.85" customHeight="1">
      <c r="S236" s="214"/>
    </row>
    <row r="237" spans="19:19" ht="5.85" customHeight="1">
      <c r="S237" s="214"/>
    </row>
    <row r="238" spans="19:19" ht="5.85" customHeight="1">
      <c r="S238" s="214"/>
    </row>
    <row r="239" spans="19:19" ht="5.85" customHeight="1">
      <c r="S239" s="214"/>
    </row>
    <row r="240" spans="19:19" ht="5.85" customHeight="1">
      <c r="S240" s="214"/>
    </row>
    <row r="241" spans="19:19" ht="5.85" customHeight="1">
      <c r="S241" s="214"/>
    </row>
    <row r="242" spans="19:19" ht="5.85" customHeight="1">
      <c r="S242" s="214"/>
    </row>
    <row r="243" spans="19:19" ht="5.85" customHeight="1">
      <c r="S243" s="214"/>
    </row>
    <row r="244" spans="19:19" ht="5.85" customHeight="1">
      <c r="S244" s="214"/>
    </row>
    <row r="245" spans="19:19" ht="5.85" customHeight="1">
      <c r="S245" s="214"/>
    </row>
    <row r="246" spans="19:19" ht="5.85" customHeight="1">
      <c r="S246" s="214"/>
    </row>
    <row r="247" spans="19:19" ht="5.85" customHeight="1">
      <c r="S247" s="214"/>
    </row>
    <row r="248" spans="19:19" ht="5.85" customHeight="1">
      <c r="S248" s="214"/>
    </row>
    <row r="249" spans="19:19" ht="5.85" customHeight="1">
      <c r="S249" s="214"/>
    </row>
    <row r="250" spans="19:19" ht="5.85" customHeight="1">
      <c r="S250" s="214"/>
    </row>
    <row r="251" spans="19:19" ht="5.85" customHeight="1">
      <c r="S251" s="214"/>
    </row>
    <row r="252" spans="19:19" ht="5.85" customHeight="1">
      <c r="S252" s="214"/>
    </row>
    <row r="253" spans="19:19" ht="5.85" customHeight="1">
      <c r="S253" s="214"/>
    </row>
    <row r="254" spans="19:19" ht="5.85" customHeight="1">
      <c r="S254" s="214"/>
    </row>
    <row r="255" spans="19:19" ht="5.85" customHeight="1">
      <c r="S255" s="214"/>
    </row>
    <row r="256" spans="19:19" ht="5.85" customHeight="1">
      <c r="S256" s="214"/>
    </row>
    <row r="257" spans="19:19" ht="5.85" customHeight="1">
      <c r="S257" s="214"/>
    </row>
    <row r="258" spans="19:19" ht="5.85" customHeight="1">
      <c r="S258" s="214"/>
    </row>
    <row r="259" spans="19:19" ht="5.85" customHeight="1">
      <c r="S259" s="214"/>
    </row>
    <row r="260" spans="19:19" ht="5.85" customHeight="1">
      <c r="S260" s="214"/>
    </row>
    <row r="261" spans="19:19" ht="5.85" customHeight="1">
      <c r="S261" s="214"/>
    </row>
    <row r="262" spans="19:19" ht="5.85" customHeight="1">
      <c r="S262" s="214"/>
    </row>
    <row r="263" spans="19:19" ht="5.85" customHeight="1">
      <c r="S263" s="214"/>
    </row>
    <row r="264" spans="19:19" ht="5.85" customHeight="1">
      <c r="S264" s="214"/>
    </row>
    <row r="265" spans="19:19" ht="5.85" customHeight="1">
      <c r="S265" s="214"/>
    </row>
    <row r="266" spans="19:19" ht="5.85" customHeight="1">
      <c r="S266" s="214"/>
    </row>
    <row r="267" spans="19:19" ht="5.85" customHeight="1">
      <c r="S267" s="214"/>
    </row>
    <row r="268" spans="19:19" ht="5.85" customHeight="1">
      <c r="S268" s="214"/>
    </row>
    <row r="269" spans="19:19" ht="5.85" customHeight="1">
      <c r="S269" s="214"/>
    </row>
    <row r="270" spans="19:19" ht="5.85" customHeight="1">
      <c r="S270" s="214"/>
    </row>
    <row r="271" spans="19:19" ht="5.85" customHeight="1">
      <c r="S271" s="214"/>
    </row>
    <row r="272" spans="19:19" ht="5.85" customHeight="1">
      <c r="S272" s="214"/>
    </row>
    <row r="273" spans="19:19" ht="5.85" customHeight="1">
      <c r="S273" s="214"/>
    </row>
    <row r="274" spans="19:19" ht="5.85" customHeight="1">
      <c r="S274" s="214"/>
    </row>
    <row r="275" spans="19:19" ht="5.85" customHeight="1">
      <c r="S275" s="214"/>
    </row>
    <row r="276" spans="19:19" ht="5.85" customHeight="1">
      <c r="S276" s="214"/>
    </row>
    <row r="277" spans="19:19" ht="5.85" customHeight="1">
      <c r="S277" s="214"/>
    </row>
    <row r="278" spans="19:19" ht="5.85" customHeight="1">
      <c r="S278" s="214"/>
    </row>
    <row r="279" spans="19:19" ht="5.85" customHeight="1">
      <c r="S279" s="214"/>
    </row>
    <row r="280" spans="19:19" ht="5.85" customHeight="1">
      <c r="S280" s="214"/>
    </row>
    <row r="281" spans="19:19" ht="5.85" customHeight="1">
      <c r="S281" s="214"/>
    </row>
    <row r="282" spans="19:19" ht="5.85" customHeight="1">
      <c r="S282" s="214"/>
    </row>
    <row r="283" spans="19:19" ht="5.85" customHeight="1">
      <c r="S283" s="214"/>
    </row>
    <row r="284" spans="19:19" ht="5.85" customHeight="1">
      <c r="S284" s="214"/>
    </row>
    <row r="285" spans="19:19" ht="5.85" customHeight="1">
      <c r="S285" s="214"/>
    </row>
    <row r="286" spans="19:19" ht="5.85" customHeight="1">
      <c r="S286" s="214"/>
    </row>
    <row r="287" spans="19:19" ht="5.85" customHeight="1">
      <c r="S287" s="214"/>
    </row>
    <row r="288" spans="19:19" ht="5.85" customHeight="1">
      <c r="S288" s="214"/>
    </row>
    <row r="289" spans="19:19" ht="5.85" customHeight="1">
      <c r="S289" s="214"/>
    </row>
    <row r="290" spans="19:19" ht="5.85" customHeight="1">
      <c r="S290" s="214"/>
    </row>
    <row r="291" spans="19:19" ht="5.85" customHeight="1">
      <c r="S291" s="214"/>
    </row>
    <row r="292" spans="19:19" ht="5.85" customHeight="1">
      <c r="S292" s="214"/>
    </row>
    <row r="293" spans="19:19" ht="5.85" customHeight="1">
      <c r="S293" s="214"/>
    </row>
    <row r="294" spans="19:19" ht="5.85" customHeight="1">
      <c r="S294" s="214"/>
    </row>
    <row r="295" spans="19:19" ht="5.85" customHeight="1">
      <c r="S295" s="214"/>
    </row>
    <row r="296" spans="19:19" ht="5.85" customHeight="1">
      <c r="S296" s="214"/>
    </row>
    <row r="297" spans="19:19" ht="5.85" customHeight="1">
      <c r="S297" s="214"/>
    </row>
    <row r="298" spans="19:19" ht="5.85" customHeight="1">
      <c r="S298" s="214"/>
    </row>
    <row r="299" spans="19:19" ht="5.85" customHeight="1">
      <c r="S299" s="214"/>
    </row>
    <row r="300" spans="19:19" ht="5.85" customHeight="1">
      <c r="S300" s="214"/>
    </row>
    <row r="301" spans="19:19" ht="5.85" customHeight="1">
      <c r="S301" s="214"/>
    </row>
    <row r="302" spans="19:19" ht="5.85" customHeight="1">
      <c r="S302" s="214"/>
    </row>
    <row r="303" spans="19:19" ht="5.85" customHeight="1">
      <c r="S303" s="214"/>
    </row>
    <row r="304" spans="19:19" ht="5.85" customHeight="1">
      <c r="S304" s="214"/>
    </row>
    <row r="305" spans="19:19" ht="5.85" customHeight="1">
      <c r="S305" s="214"/>
    </row>
    <row r="306" spans="19:19" ht="5.85" customHeight="1">
      <c r="S306" s="214"/>
    </row>
    <row r="307" spans="19:19" ht="5.85" customHeight="1">
      <c r="S307" s="214"/>
    </row>
    <row r="308" spans="19:19" ht="5.85" customHeight="1">
      <c r="S308" s="214"/>
    </row>
    <row r="309" spans="19:19" ht="5.85" customHeight="1">
      <c r="S309" s="214"/>
    </row>
    <row r="310" spans="19:19" ht="5.85" customHeight="1">
      <c r="S310" s="214"/>
    </row>
    <row r="311" spans="19:19" ht="5.85" customHeight="1">
      <c r="S311" s="214"/>
    </row>
    <row r="312" spans="19:19" ht="5.85" customHeight="1">
      <c r="S312" s="214"/>
    </row>
    <row r="313" spans="19:19" ht="5.85" customHeight="1">
      <c r="S313" s="214"/>
    </row>
    <row r="314" spans="19:19" ht="5.85" customHeight="1">
      <c r="S314" s="214"/>
    </row>
    <row r="315" spans="19:19" ht="5.85" customHeight="1">
      <c r="S315" s="214"/>
    </row>
    <row r="316" spans="19:19" ht="5.85" customHeight="1">
      <c r="S316" s="214"/>
    </row>
    <row r="317" spans="19:19" ht="5.85" customHeight="1">
      <c r="S317" s="214"/>
    </row>
    <row r="318" spans="19:19" ht="5.85" customHeight="1">
      <c r="S318" s="214"/>
    </row>
    <row r="319" spans="19:19" ht="5.85" customHeight="1">
      <c r="S319" s="214"/>
    </row>
    <row r="320" spans="19:19" ht="5.85" customHeight="1">
      <c r="S320" s="214"/>
    </row>
    <row r="321" spans="19:19" ht="5.85" customHeight="1">
      <c r="S321" s="214"/>
    </row>
    <row r="322" spans="19:19" ht="5.85" customHeight="1">
      <c r="S322" s="214"/>
    </row>
    <row r="323" spans="19:19" ht="5.85" customHeight="1">
      <c r="S323" s="214"/>
    </row>
    <row r="324" spans="19:19" ht="5.85" customHeight="1">
      <c r="S324" s="214"/>
    </row>
    <row r="325" spans="19:19" ht="5.85" customHeight="1">
      <c r="S325" s="214"/>
    </row>
    <row r="326" spans="19:19" ht="5.85" customHeight="1">
      <c r="S326" s="214"/>
    </row>
    <row r="327" spans="19:19" ht="5.85" customHeight="1">
      <c r="S327" s="214"/>
    </row>
    <row r="328" spans="19:19" ht="5.85" customHeight="1">
      <c r="S328" s="214"/>
    </row>
    <row r="329" spans="19:19" ht="5.85" customHeight="1">
      <c r="S329" s="214"/>
    </row>
    <row r="330" spans="19:19" ht="5.85" customHeight="1">
      <c r="S330" s="214"/>
    </row>
    <row r="331" spans="19:19" ht="5.85" customHeight="1">
      <c r="S331" s="214"/>
    </row>
    <row r="332" spans="19:19" ht="5.85" customHeight="1">
      <c r="S332" s="214"/>
    </row>
    <row r="333" spans="19:19" ht="5.85" customHeight="1">
      <c r="S333" s="214"/>
    </row>
    <row r="334" spans="19:19" ht="5.85" customHeight="1">
      <c r="S334" s="214"/>
    </row>
    <row r="335" spans="19:19" ht="5.85" customHeight="1">
      <c r="S335" s="214"/>
    </row>
    <row r="336" spans="19:19" ht="5.85" customHeight="1">
      <c r="S336" s="214"/>
    </row>
    <row r="337" spans="19:19" ht="5.85" customHeight="1">
      <c r="S337" s="214"/>
    </row>
    <row r="338" spans="19:19" ht="5.85" customHeight="1">
      <c r="S338" s="214"/>
    </row>
    <row r="339" spans="19:19" ht="5.85" customHeight="1">
      <c r="S339" s="214"/>
    </row>
    <row r="340" spans="19:19" ht="5.85" customHeight="1">
      <c r="S340" s="214"/>
    </row>
    <row r="341" spans="19:19" ht="5.85" customHeight="1">
      <c r="S341" s="214"/>
    </row>
    <row r="342" spans="19:19" ht="5.85" customHeight="1">
      <c r="S342" s="214"/>
    </row>
    <row r="343" spans="19:19" ht="5.85" customHeight="1">
      <c r="S343" s="214"/>
    </row>
    <row r="344" spans="19:19" ht="5.85" customHeight="1">
      <c r="S344" s="214"/>
    </row>
    <row r="345" spans="19:19" ht="5.85" customHeight="1">
      <c r="S345" s="214"/>
    </row>
    <row r="346" spans="19:19" ht="5.85" customHeight="1">
      <c r="S346" s="214"/>
    </row>
    <row r="347" spans="19:19" ht="5.85" customHeight="1">
      <c r="S347" s="214"/>
    </row>
    <row r="348" spans="19:19" ht="5.85" customHeight="1">
      <c r="S348" s="214"/>
    </row>
    <row r="349" spans="19:19" ht="5.85" customHeight="1">
      <c r="S349" s="214"/>
    </row>
    <row r="350" spans="19:19" ht="5.85" customHeight="1">
      <c r="S350" s="214"/>
    </row>
    <row r="351" spans="19:19" ht="5.85" customHeight="1">
      <c r="S351" s="214"/>
    </row>
    <row r="352" spans="19:19" ht="5.85" customHeight="1">
      <c r="S352" s="214"/>
    </row>
    <row r="353" spans="19:19" ht="5.85" customHeight="1">
      <c r="S353" s="214"/>
    </row>
    <row r="354" spans="19:19" ht="5.85" customHeight="1">
      <c r="S354" s="214"/>
    </row>
    <row r="355" spans="19:19" ht="5.85" customHeight="1">
      <c r="S355" s="214"/>
    </row>
    <row r="356" spans="19:19" ht="5.85" customHeight="1">
      <c r="S356" s="214"/>
    </row>
    <row r="357" spans="19:19" ht="5.85" customHeight="1">
      <c r="S357" s="214"/>
    </row>
    <row r="358" spans="19:19" ht="5.85" customHeight="1">
      <c r="S358" s="214"/>
    </row>
    <row r="359" spans="19:19" ht="5.85" customHeight="1">
      <c r="S359" s="214"/>
    </row>
    <row r="360" spans="19:19" ht="5.85" customHeight="1">
      <c r="S360" s="214"/>
    </row>
    <row r="361" spans="19:19" ht="5.85" customHeight="1">
      <c r="S361" s="214"/>
    </row>
    <row r="362" spans="19:19" ht="5.85" customHeight="1">
      <c r="S362" s="214"/>
    </row>
    <row r="363" spans="19:19" ht="5.85" customHeight="1">
      <c r="S363" s="214"/>
    </row>
    <row r="364" spans="19:19" ht="5.85" customHeight="1">
      <c r="S364" s="214"/>
    </row>
    <row r="365" spans="19:19" ht="5.85" customHeight="1">
      <c r="S365" s="214"/>
    </row>
    <row r="366" spans="19:19" ht="5.85" customHeight="1">
      <c r="S366" s="214"/>
    </row>
    <row r="367" spans="19:19" ht="5.85" customHeight="1">
      <c r="S367" s="214"/>
    </row>
    <row r="368" spans="19:19" ht="5.85" customHeight="1">
      <c r="S368" s="214"/>
    </row>
    <row r="369" spans="19:19" ht="5.85" customHeight="1">
      <c r="S369" s="214"/>
    </row>
    <row r="370" spans="19:19" ht="5.85" customHeight="1">
      <c r="S370" s="214"/>
    </row>
    <row r="371" spans="19:19" ht="5.85" customHeight="1">
      <c r="S371" s="214"/>
    </row>
    <row r="372" spans="19:19" ht="5.85" customHeight="1">
      <c r="S372" s="214"/>
    </row>
    <row r="373" spans="19:19" ht="5.85" customHeight="1">
      <c r="S373" s="214"/>
    </row>
    <row r="374" spans="19:19" ht="5.85" customHeight="1">
      <c r="S374" s="214"/>
    </row>
    <row r="375" spans="19:19" ht="5.85" customHeight="1">
      <c r="S375" s="214"/>
    </row>
    <row r="376" spans="19:19" ht="5.85" customHeight="1">
      <c r="S376" s="214"/>
    </row>
    <row r="377" spans="19:19" ht="5.85" customHeight="1">
      <c r="S377" s="214"/>
    </row>
    <row r="378" spans="19:19" ht="5.85" customHeight="1">
      <c r="S378" s="214"/>
    </row>
    <row r="379" spans="19:19" ht="5.85" customHeight="1">
      <c r="S379" s="214"/>
    </row>
    <row r="380" spans="19:19" ht="5.85" customHeight="1">
      <c r="S380" s="214"/>
    </row>
    <row r="381" spans="19:19" ht="5.85" customHeight="1">
      <c r="S381" s="214"/>
    </row>
    <row r="382" spans="19:19" ht="5.85" customHeight="1">
      <c r="S382" s="214"/>
    </row>
    <row r="383" spans="19:19" ht="5.85" customHeight="1">
      <c r="S383" s="214"/>
    </row>
    <row r="384" spans="19:19" ht="5.85" customHeight="1">
      <c r="S384" s="214"/>
    </row>
    <row r="385" spans="19:19" ht="5.85" customHeight="1">
      <c r="S385" s="214"/>
    </row>
    <row r="386" spans="19:19" ht="5.85" customHeight="1">
      <c r="S386" s="214"/>
    </row>
    <row r="387" spans="19:19" ht="5.85" customHeight="1">
      <c r="S387" s="214"/>
    </row>
    <row r="388" spans="19:19" ht="5.85" customHeight="1">
      <c r="S388" s="214"/>
    </row>
    <row r="389" spans="19:19" ht="5.85" customHeight="1">
      <c r="S389" s="214"/>
    </row>
    <row r="390" spans="19:19" ht="5.85" customHeight="1">
      <c r="S390" s="214"/>
    </row>
    <row r="391" spans="19:19" ht="5.85" customHeight="1">
      <c r="S391" s="214"/>
    </row>
    <row r="392" spans="19:19" ht="5.85" customHeight="1">
      <c r="S392" s="214"/>
    </row>
    <row r="393" spans="19:19" ht="5.85" customHeight="1">
      <c r="S393" s="214"/>
    </row>
    <row r="394" spans="19:19" ht="5.85" customHeight="1">
      <c r="S394" s="214"/>
    </row>
    <row r="395" spans="19:19" ht="5.85" customHeight="1">
      <c r="S395" s="214"/>
    </row>
    <row r="396" spans="19:19" ht="5.85" customHeight="1">
      <c r="S396" s="214"/>
    </row>
    <row r="397" spans="19:19" ht="5.85" customHeight="1">
      <c r="S397" s="214"/>
    </row>
    <row r="398" spans="19:19" ht="5.85" customHeight="1">
      <c r="S398" s="214"/>
    </row>
    <row r="399" spans="19:19" ht="5.85" customHeight="1">
      <c r="S399" s="214"/>
    </row>
    <row r="400" spans="19:19" ht="5.85" customHeight="1">
      <c r="S400" s="214"/>
    </row>
    <row r="401" spans="19:19" ht="5.85" customHeight="1">
      <c r="S401" s="214"/>
    </row>
    <row r="402" spans="19:19" ht="5.85" customHeight="1">
      <c r="S402" s="214"/>
    </row>
    <row r="403" spans="19:19" ht="5.85" customHeight="1">
      <c r="S403" s="214"/>
    </row>
    <row r="404" spans="19:19" ht="5.85" customHeight="1">
      <c r="S404" s="214"/>
    </row>
    <row r="405" spans="19:19" ht="5.85" customHeight="1">
      <c r="S405" s="214"/>
    </row>
    <row r="406" spans="19:19" ht="5.85" customHeight="1">
      <c r="S406" s="214"/>
    </row>
    <row r="407" spans="19:19" ht="5.85" customHeight="1">
      <c r="S407" s="214"/>
    </row>
    <row r="408" spans="19:19" ht="5.85" customHeight="1">
      <c r="S408" s="214"/>
    </row>
    <row r="409" spans="19:19" ht="5.85" customHeight="1">
      <c r="S409" s="214"/>
    </row>
    <row r="410" spans="19:19" ht="5.85" customHeight="1">
      <c r="S410" s="214"/>
    </row>
    <row r="411" spans="19:19" ht="5.85" customHeight="1">
      <c r="S411" s="214"/>
    </row>
    <row r="412" spans="19:19" ht="5.85" customHeight="1">
      <c r="S412" s="214"/>
    </row>
    <row r="413" spans="19:19" ht="5.85" customHeight="1">
      <c r="S413" s="214"/>
    </row>
    <row r="414" spans="19:19" ht="5.85" customHeight="1">
      <c r="S414" s="214"/>
    </row>
    <row r="415" spans="19:19" ht="5.85" customHeight="1">
      <c r="S415" s="214"/>
    </row>
    <row r="416" spans="19:19" ht="5.85" customHeight="1">
      <c r="S416" s="214"/>
    </row>
    <row r="417" spans="19:19" ht="5.85" customHeight="1">
      <c r="S417" s="214"/>
    </row>
    <row r="418" spans="19:19" ht="5.85" customHeight="1">
      <c r="S418" s="214"/>
    </row>
    <row r="419" spans="19:19" ht="5.85" customHeight="1">
      <c r="S419" s="214"/>
    </row>
    <row r="420" spans="19:19" ht="5.85" customHeight="1">
      <c r="S420" s="214"/>
    </row>
    <row r="421" spans="19:19" ht="5.85" customHeight="1">
      <c r="S421" s="214"/>
    </row>
    <row r="422" spans="19:19" ht="5.85" customHeight="1">
      <c r="S422" s="214"/>
    </row>
    <row r="423" spans="19:19" ht="5.85" customHeight="1">
      <c r="S423" s="214"/>
    </row>
    <row r="424" spans="19:19" ht="5.85" customHeight="1">
      <c r="S424" s="214"/>
    </row>
    <row r="425" spans="19:19" ht="5.85" customHeight="1">
      <c r="S425" s="214"/>
    </row>
    <row r="426" spans="19:19" ht="5.85" customHeight="1">
      <c r="S426" s="214"/>
    </row>
    <row r="427" spans="19:19" ht="5.85" customHeight="1">
      <c r="S427" s="214"/>
    </row>
    <row r="428" spans="19:19" ht="5.85" customHeight="1">
      <c r="S428" s="214"/>
    </row>
    <row r="429" spans="19:19" ht="5.85" customHeight="1">
      <c r="S429" s="214"/>
    </row>
    <row r="430" spans="19:19" ht="5.85" customHeight="1">
      <c r="S430" s="214"/>
    </row>
    <row r="431" spans="19:19" ht="5.85" customHeight="1">
      <c r="S431" s="214"/>
    </row>
    <row r="432" spans="19:19" ht="5.85" customHeight="1">
      <c r="S432" s="214"/>
    </row>
    <row r="433" spans="19:19" ht="5.85" customHeight="1">
      <c r="S433" s="214"/>
    </row>
    <row r="434" spans="19:19" ht="5.85" customHeight="1">
      <c r="S434" s="214"/>
    </row>
    <row r="435" spans="19:19" ht="5.85" customHeight="1">
      <c r="S435" s="214"/>
    </row>
    <row r="436" spans="19:19" ht="5.85" customHeight="1">
      <c r="S436" s="214"/>
    </row>
    <row r="437" spans="19:19" ht="5.85" customHeight="1">
      <c r="S437" s="214"/>
    </row>
    <row r="438" spans="19:19" ht="5.85" customHeight="1">
      <c r="S438" s="214"/>
    </row>
    <row r="439" spans="19:19" ht="5.85" customHeight="1">
      <c r="S439" s="214"/>
    </row>
    <row r="440" spans="19:19" ht="5.85" customHeight="1">
      <c r="S440" s="214"/>
    </row>
    <row r="441" spans="19:19" ht="5.85" customHeight="1">
      <c r="S441" s="214"/>
    </row>
    <row r="442" spans="19:19" ht="5.85" customHeight="1">
      <c r="S442" s="214"/>
    </row>
    <row r="443" spans="19:19" ht="5.85" customHeight="1">
      <c r="S443" s="214"/>
    </row>
    <row r="444" spans="19:19" ht="5.85" customHeight="1">
      <c r="S444" s="214"/>
    </row>
    <row r="445" spans="19:19" ht="5.85" customHeight="1">
      <c r="S445" s="214"/>
    </row>
    <row r="446" spans="19:19" ht="5.85" customHeight="1">
      <c r="S446" s="214"/>
    </row>
    <row r="447" spans="19:19" ht="5.85" customHeight="1">
      <c r="S447" s="214"/>
    </row>
    <row r="448" spans="19:19" ht="5.85" customHeight="1">
      <c r="S448" s="214"/>
    </row>
    <row r="449" spans="19:19" ht="5.85" customHeight="1">
      <c r="S449" s="214"/>
    </row>
    <row r="450" spans="19:19" ht="5.85" customHeight="1">
      <c r="S450" s="214"/>
    </row>
    <row r="451" spans="19:19" ht="5.85" customHeight="1">
      <c r="S451" s="214"/>
    </row>
    <row r="452" spans="19:19" ht="5.85" customHeight="1">
      <c r="S452" s="214"/>
    </row>
    <row r="453" spans="19:19" ht="5.85" customHeight="1">
      <c r="S453" s="214"/>
    </row>
    <row r="454" spans="19:19" ht="5.85" customHeight="1">
      <c r="S454" s="214"/>
    </row>
    <row r="455" spans="19:19" ht="5.85" customHeight="1">
      <c r="S455" s="214"/>
    </row>
    <row r="456" spans="19:19" ht="5.85" customHeight="1">
      <c r="S456" s="214"/>
    </row>
    <row r="457" spans="19:19" ht="5.85" customHeight="1">
      <c r="S457" s="214"/>
    </row>
    <row r="458" spans="19:19" ht="5.85" customHeight="1">
      <c r="S458" s="214"/>
    </row>
    <row r="459" spans="19:19" ht="5.85" customHeight="1">
      <c r="S459" s="214"/>
    </row>
    <row r="460" spans="19:19" ht="5.85" customHeight="1">
      <c r="S460" s="214"/>
    </row>
    <row r="461" spans="19:19" ht="5.85" customHeight="1">
      <c r="S461" s="214"/>
    </row>
    <row r="462" spans="19:19" ht="5.85" customHeight="1">
      <c r="S462" s="214"/>
    </row>
    <row r="463" spans="19:19" ht="5.85" customHeight="1">
      <c r="S463" s="214"/>
    </row>
    <row r="464" spans="19:19" ht="5.85" customHeight="1">
      <c r="S464" s="214"/>
    </row>
    <row r="465" spans="19:19" ht="5.85" customHeight="1">
      <c r="S465" s="214"/>
    </row>
    <row r="466" spans="19:19" ht="5.85" customHeight="1">
      <c r="S466" s="214"/>
    </row>
    <row r="467" spans="19:19" ht="5.85" customHeight="1">
      <c r="S467" s="214"/>
    </row>
    <row r="468" spans="19:19" ht="5.85" customHeight="1">
      <c r="S468" s="214"/>
    </row>
    <row r="469" spans="19:19" ht="5.85" customHeight="1">
      <c r="S469" s="214"/>
    </row>
    <row r="470" spans="19:19" ht="5.85" customHeight="1">
      <c r="S470" s="214"/>
    </row>
    <row r="471" spans="19:19" ht="5.85" customHeight="1">
      <c r="S471" s="214"/>
    </row>
    <row r="472" spans="19:19" ht="5.85" customHeight="1">
      <c r="S472" s="214"/>
    </row>
    <row r="473" spans="19:19" ht="5.85" customHeight="1">
      <c r="S473" s="214"/>
    </row>
    <row r="474" spans="19:19" ht="5.85" customHeight="1">
      <c r="S474" s="214"/>
    </row>
    <row r="475" spans="19:19" ht="5.85" customHeight="1">
      <c r="S475" s="214"/>
    </row>
    <row r="476" spans="19:19" ht="5.85" customHeight="1">
      <c r="S476" s="214"/>
    </row>
    <row r="477" spans="19:19" ht="5.85" customHeight="1">
      <c r="S477" s="214"/>
    </row>
    <row r="478" spans="19:19" ht="5.85" customHeight="1">
      <c r="S478" s="214"/>
    </row>
    <row r="479" spans="19:19" ht="5.85" customHeight="1">
      <c r="S479" s="214"/>
    </row>
    <row r="480" spans="19:19" ht="5.85" customHeight="1">
      <c r="S480" s="214"/>
    </row>
    <row r="481" spans="19:19" ht="5.85" customHeight="1">
      <c r="S481" s="214"/>
    </row>
    <row r="482" spans="19:19" ht="5.85" customHeight="1">
      <c r="S482" s="214"/>
    </row>
    <row r="483" spans="19:19" ht="5.85" customHeight="1">
      <c r="S483" s="214"/>
    </row>
    <row r="484" spans="19:19" ht="5.85" customHeight="1">
      <c r="S484" s="214"/>
    </row>
    <row r="485" spans="19:19" ht="5.85" customHeight="1">
      <c r="S485" s="214"/>
    </row>
    <row r="486" spans="19:19" ht="5.85" customHeight="1">
      <c r="S486" s="214"/>
    </row>
    <row r="487" spans="19:19" ht="5.85" customHeight="1">
      <c r="S487" s="214"/>
    </row>
    <row r="488" spans="19:19" ht="5.85" customHeight="1">
      <c r="S488" s="214"/>
    </row>
    <row r="489" spans="19:19" ht="5.85" customHeight="1">
      <c r="S489" s="214"/>
    </row>
    <row r="490" spans="19:19" ht="5.85" customHeight="1">
      <c r="S490" s="214"/>
    </row>
    <row r="491" spans="19:19" ht="5.85" customHeight="1">
      <c r="S491" s="214"/>
    </row>
    <row r="492" spans="19:19" ht="5.85" customHeight="1">
      <c r="S492" s="214"/>
    </row>
    <row r="493" spans="19:19" ht="5.85" customHeight="1">
      <c r="S493" s="214"/>
    </row>
    <row r="494" spans="19:19" ht="5.85" customHeight="1">
      <c r="S494" s="214"/>
    </row>
    <row r="495" spans="19:19" ht="5.85" customHeight="1">
      <c r="S495" s="214"/>
    </row>
    <row r="496" spans="19:19" ht="5.85" customHeight="1">
      <c r="S496" s="214"/>
    </row>
    <row r="497" spans="19:19" ht="5.85" customHeight="1">
      <c r="S497" s="214"/>
    </row>
    <row r="498" spans="19:19" ht="5.85" customHeight="1">
      <c r="S498" s="214"/>
    </row>
    <row r="499" spans="19:19" ht="5.85" customHeight="1">
      <c r="S499" s="214"/>
    </row>
    <row r="500" spans="19:19" ht="5.85" customHeight="1">
      <c r="S500" s="214"/>
    </row>
    <row r="501" spans="19:19" ht="5.85" customHeight="1">
      <c r="S501" s="214"/>
    </row>
    <row r="502" spans="19:19" ht="5.85" customHeight="1">
      <c r="S502" s="214"/>
    </row>
    <row r="503" spans="19:19" ht="5.85" customHeight="1">
      <c r="S503" s="214"/>
    </row>
    <row r="504" spans="19:19" ht="5.85" customHeight="1">
      <c r="S504" s="214"/>
    </row>
    <row r="505" spans="19:19" ht="5.85" customHeight="1">
      <c r="S505" s="214"/>
    </row>
    <row r="506" spans="19:19" ht="5.85" customHeight="1">
      <c r="S506" s="214"/>
    </row>
    <row r="507" spans="19:19" ht="5.85" customHeight="1">
      <c r="S507" s="214"/>
    </row>
    <row r="508" spans="19:19" ht="5.85" customHeight="1">
      <c r="S508" s="214"/>
    </row>
    <row r="509" spans="19:19" ht="5.85" customHeight="1">
      <c r="S509" s="214"/>
    </row>
    <row r="510" spans="19:19" ht="5.85" customHeight="1">
      <c r="S510" s="214"/>
    </row>
    <row r="511" spans="19:19" ht="5.85" customHeight="1">
      <c r="S511" s="214"/>
    </row>
    <row r="512" spans="19:19" ht="5.85" customHeight="1">
      <c r="S512" s="214"/>
    </row>
    <row r="513" spans="19:19" ht="5.85" customHeight="1">
      <c r="S513" s="214"/>
    </row>
    <row r="514" spans="19:19" ht="5.85" customHeight="1">
      <c r="S514" s="214"/>
    </row>
    <row r="515" spans="19:19" ht="5.85" customHeight="1">
      <c r="S515" s="214"/>
    </row>
    <row r="516" spans="19:19" ht="5.85" customHeight="1">
      <c r="S516" s="214"/>
    </row>
    <row r="517" spans="19:19" ht="5.85" customHeight="1">
      <c r="S517" s="214"/>
    </row>
    <row r="518" spans="19:19" ht="5.85" customHeight="1">
      <c r="S518" s="214"/>
    </row>
    <row r="519" spans="19:19" ht="5.85" customHeight="1">
      <c r="S519" s="214"/>
    </row>
    <row r="520" spans="19:19" ht="5.85" customHeight="1">
      <c r="S520" s="214"/>
    </row>
    <row r="521" spans="19:19" ht="5.85" customHeight="1">
      <c r="S521" s="214"/>
    </row>
    <row r="522" spans="19:19" ht="5.85" customHeight="1">
      <c r="S522" s="214"/>
    </row>
    <row r="523" spans="19:19" ht="5.85" customHeight="1">
      <c r="S523" s="214"/>
    </row>
    <row r="524" spans="19:19" ht="5.85" customHeight="1">
      <c r="S524" s="214"/>
    </row>
    <row r="525" spans="19:19" ht="5.85" customHeight="1">
      <c r="S525" s="214"/>
    </row>
    <row r="526" spans="19:19" ht="5.85" customHeight="1">
      <c r="S526" s="214"/>
    </row>
    <row r="527" spans="19:19" ht="5.85" customHeight="1">
      <c r="S527" s="214"/>
    </row>
    <row r="528" spans="19:19" ht="5.85" customHeight="1">
      <c r="S528" s="214"/>
    </row>
    <row r="529" spans="19:19" ht="5.85" customHeight="1">
      <c r="S529" s="214"/>
    </row>
    <row r="530" spans="19:19" ht="5.85" customHeight="1">
      <c r="S530" s="214"/>
    </row>
    <row r="531" spans="19:19" ht="5.85" customHeight="1">
      <c r="S531" s="214"/>
    </row>
    <row r="532" spans="19:19" ht="5.85" customHeight="1">
      <c r="S532" s="214"/>
    </row>
    <row r="533" spans="19:19" ht="5.85" customHeight="1">
      <c r="S533" s="214"/>
    </row>
    <row r="534" spans="19:19" ht="5.85" customHeight="1">
      <c r="S534" s="214"/>
    </row>
    <row r="535" spans="19:19" ht="5.85" customHeight="1">
      <c r="S535" s="214"/>
    </row>
    <row r="536" spans="19:19" ht="5.85" customHeight="1">
      <c r="S536" s="214"/>
    </row>
    <row r="537" spans="19:19" ht="5.85" customHeight="1">
      <c r="S537" s="214"/>
    </row>
    <row r="538" spans="19:19" ht="5.85" customHeight="1">
      <c r="S538" s="214"/>
    </row>
    <row r="539" spans="19:19" ht="5.85" customHeight="1">
      <c r="S539" s="214"/>
    </row>
    <row r="540" spans="19:19" ht="5.85" customHeight="1">
      <c r="S540" s="214"/>
    </row>
    <row r="541" spans="19:19" ht="5.85" customHeight="1">
      <c r="S541" s="214"/>
    </row>
    <row r="542" spans="19:19" ht="5.85" customHeight="1">
      <c r="S542" s="214"/>
    </row>
    <row r="543" spans="19:19" ht="5.85" customHeight="1">
      <c r="S543" s="214"/>
    </row>
    <row r="544" spans="19:19" ht="5.85" customHeight="1">
      <c r="S544" s="214"/>
    </row>
    <row r="545" spans="19:19" ht="5.85" customHeight="1">
      <c r="S545" s="214"/>
    </row>
    <row r="546" spans="19:19" ht="5.85" customHeight="1">
      <c r="S546" s="214"/>
    </row>
    <row r="547" spans="19:19" ht="5.85" customHeight="1">
      <c r="S547" s="214"/>
    </row>
    <row r="548" spans="19:19" ht="5.85" customHeight="1">
      <c r="S548" s="214"/>
    </row>
    <row r="549" spans="19:19" ht="5.85" customHeight="1">
      <c r="S549" s="214"/>
    </row>
    <row r="550" spans="19:19" ht="5.85" customHeight="1">
      <c r="S550" s="214"/>
    </row>
    <row r="551" spans="19:19" ht="5.85" customHeight="1">
      <c r="S551" s="214"/>
    </row>
    <row r="552" spans="19:19" ht="5.85" customHeight="1">
      <c r="S552" s="214"/>
    </row>
    <row r="553" spans="19:19" ht="5.85" customHeight="1">
      <c r="S553" s="214"/>
    </row>
    <row r="554" spans="19:19" ht="5.85" customHeight="1">
      <c r="S554" s="214"/>
    </row>
    <row r="555" spans="19:19" ht="5.85" customHeight="1">
      <c r="S555" s="214"/>
    </row>
    <row r="556" spans="19:19" ht="5.85" customHeight="1">
      <c r="S556" s="214"/>
    </row>
    <row r="557" spans="19:19" ht="5.85" customHeight="1">
      <c r="S557" s="214"/>
    </row>
    <row r="558" spans="19:19" ht="5.85" customHeight="1">
      <c r="S558" s="214"/>
    </row>
    <row r="559" spans="19:19" ht="5.85" customHeight="1">
      <c r="S559" s="214"/>
    </row>
    <row r="560" spans="19:19" ht="5.85" customHeight="1">
      <c r="S560" s="214"/>
    </row>
    <row r="561" spans="19:19" ht="5.85" customHeight="1">
      <c r="S561" s="214"/>
    </row>
    <row r="562" spans="19:19" ht="5.85" customHeight="1">
      <c r="S562" s="214"/>
    </row>
    <row r="563" spans="19:19" ht="5.85" customHeight="1">
      <c r="S563" s="214"/>
    </row>
    <row r="564" spans="19:19" ht="5.85" customHeight="1">
      <c r="S564" s="214"/>
    </row>
    <row r="565" spans="19:19" ht="5.85" customHeight="1">
      <c r="S565" s="214"/>
    </row>
    <row r="566" spans="19:19" ht="5.85" customHeight="1">
      <c r="S566" s="214"/>
    </row>
    <row r="567" spans="19:19" ht="5.85" customHeight="1">
      <c r="S567" s="214"/>
    </row>
    <row r="568" spans="19:19" ht="5.85" customHeight="1">
      <c r="S568" s="214"/>
    </row>
    <row r="569" spans="19:19" ht="5.85" customHeight="1">
      <c r="S569" s="214"/>
    </row>
    <row r="570" spans="19:19" ht="5.85" customHeight="1">
      <c r="S570" s="214"/>
    </row>
    <row r="571" spans="19:19" ht="5.85" customHeight="1">
      <c r="S571" s="214"/>
    </row>
    <row r="572" spans="19:19" ht="5.85" customHeight="1">
      <c r="S572" s="214"/>
    </row>
    <row r="573" spans="19:19" ht="5.85" customHeight="1">
      <c r="S573" s="214"/>
    </row>
    <row r="574" spans="19:19" ht="5.85" customHeight="1">
      <c r="S574" s="214"/>
    </row>
    <row r="575" spans="19:19" ht="5.85" customHeight="1">
      <c r="S575" s="214"/>
    </row>
    <row r="576" spans="19:19" ht="5.85" customHeight="1">
      <c r="S576" s="214"/>
    </row>
    <row r="577" spans="19:19" ht="5.85" customHeight="1">
      <c r="S577" s="214"/>
    </row>
    <row r="578" spans="19:19" ht="5.85" customHeight="1">
      <c r="S578" s="214"/>
    </row>
    <row r="579" spans="19:19" ht="5.85" customHeight="1">
      <c r="S579" s="214"/>
    </row>
    <row r="580" spans="19:19" ht="5.85" customHeight="1">
      <c r="S580" s="214"/>
    </row>
    <row r="581" spans="19:19" ht="5.85" customHeight="1">
      <c r="S581" s="214"/>
    </row>
    <row r="582" spans="19:19" ht="5.85" customHeight="1">
      <c r="S582" s="214"/>
    </row>
    <row r="583" spans="19:19" ht="5.85" customHeight="1">
      <c r="S583" s="214"/>
    </row>
    <row r="584" spans="19:19" ht="5.85" customHeight="1">
      <c r="S584" s="214"/>
    </row>
    <row r="585" spans="19:19" ht="5.85" customHeight="1">
      <c r="S585" s="214"/>
    </row>
    <row r="586" spans="19:19" ht="5.85" customHeight="1">
      <c r="S586" s="214"/>
    </row>
    <row r="587" spans="19:19" ht="5.85" customHeight="1">
      <c r="S587" s="214"/>
    </row>
    <row r="588" spans="19:19" ht="5.85" customHeight="1">
      <c r="S588" s="214"/>
    </row>
    <row r="589" spans="19:19" ht="5.85" customHeight="1">
      <c r="S589" s="214"/>
    </row>
    <row r="590" spans="19:19" ht="5.85" customHeight="1">
      <c r="S590" s="214"/>
    </row>
    <row r="591" spans="19:19" ht="5.85" customHeight="1">
      <c r="S591" s="214"/>
    </row>
    <row r="592" spans="19:19" ht="5.85" customHeight="1">
      <c r="S592" s="214"/>
    </row>
    <row r="593" spans="19:19" ht="5.85" customHeight="1">
      <c r="S593" s="214"/>
    </row>
    <row r="594" spans="19:19" ht="5.85" customHeight="1">
      <c r="S594" s="214"/>
    </row>
    <row r="595" spans="19:19" ht="5.85" customHeight="1">
      <c r="S595" s="214"/>
    </row>
    <row r="596" spans="19:19" ht="5.85" customHeight="1">
      <c r="S596" s="214"/>
    </row>
    <row r="597" spans="19:19" ht="5.85" customHeight="1">
      <c r="S597" s="214"/>
    </row>
    <row r="598" spans="19:19" ht="5.85" customHeight="1">
      <c r="S598" s="214"/>
    </row>
    <row r="599" spans="19:19" ht="5.85" customHeight="1">
      <c r="S599" s="214"/>
    </row>
    <row r="600" spans="19:19" ht="5.85" customHeight="1">
      <c r="S600" s="214"/>
    </row>
    <row r="601" spans="19:19" ht="5.85" customHeight="1">
      <c r="S601" s="214"/>
    </row>
    <row r="602" spans="19:19" ht="5.85" customHeight="1">
      <c r="S602" s="214"/>
    </row>
    <row r="603" spans="19:19" ht="5.85" customHeight="1">
      <c r="S603" s="214"/>
    </row>
    <row r="604" spans="19:19" ht="5.85" customHeight="1">
      <c r="S604" s="214"/>
    </row>
    <row r="605" spans="19:19" ht="5.85" customHeight="1">
      <c r="S605" s="214"/>
    </row>
    <row r="606" spans="19:19" ht="5.85" customHeight="1">
      <c r="S606" s="214"/>
    </row>
    <row r="607" spans="19:19" ht="5.85" customHeight="1">
      <c r="S607" s="214"/>
    </row>
    <row r="608" spans="19:19" ht="5.85" customHeight="1">
      <c r="S608" s="214"/>
    </row>
    <row r="609" spans="19:19" ht="5.85" customHeight="1">
      <c r="S609" s="214"/>
    </row>
    <row r="610" spans="19:19" ht="5.85" customHeight="1">
      <c r="S610" s="214"/>
    </row>
    <row r="611" spans="19:19" ht="5.85" customHeight="1">
      <c r="S611" s="214"/>
    </row>
    <row r="612" spans="19:19" ht="5.85" customHeight="1">
      <c r="S612" s="214"/>
    </row>
    <row r="613" spans="19:19" ht="5.85" customHeight="1">
      <c r="S613" s="214"/>
    </row>
    <row r="614" spans="19:19" ht="5.85" customHeight="1">
      <c r="S614" s="214"/>
    </row>
    <row r="615" spans="19:19" ht="5.85" customHeight="1">
      <c r="S615" s="214"/>
    </row>
    <row r="616" spans="19:19" ht="5.85" customHeight="1">
      <c r="S616" s="214"/>
    </row>
    <row r="617" spans="19:19" ht="5.85" customHeight="1">
      <c r="S617" s="214"/>
    </row>
    <row r="618" spans="19:19" ht="5.85" customHeight="1">
      <c r="S618" s="214"/>
    </row>
    <row r="619" spans="19:19" ht="5.85" customHeight="1">
      <c r="S619" s="214"/>
    </row>
    <row r="620" spans="19:19" ht="5.85" customHeight="1">
      <c r="S620" s="214"/>
    </row>
    <row r="621" spans="19:19" ht="5.85" customHeight="1">
      <c r="S621" s="214"/>
    </row>
    <row r="622" spans="19:19" ht="5.85" customHeight="1">
      <c r="S622" s="214"/>
    </row>
    <row r="623" spans="19:19" ht="5.85" customHeight="1">
      <c r="S623" s="214"/>
    </row>
    <row r="624" spans="19:19" ht="5.85" customHeight="1">
      <c r="S624" s="214"/>
    </row>
    <row r="625" spans="19:19" ht="5.85" customHeight="1">
      <c r="S625" s="214"/>
    </row>
    <row r="626" spans="19:19" ht="5.85" customHeight="1">
      <c r="S626" s="214"/>
    </row>
    <row r="627" spans="19:19" ht="5.85" customHeight="1">
      <c r="S627" s="214"/>
    </row>
    <row r="628" spans="19:19" ht="5.85" customHeight="1">
      <c r="S628" s="214"/>
    </row>
    <row r="629" spans="19:19" ht="5.85" customHeight="1">
      <c r="S629" s="214"/>
    </row>
    <row r="630" spans="19:19" ht="5.85" customHeight="1">
      <c r="S630" s="214"/>
    </row>
    <row r="631" spans="19:19" ht="5.85" customHeight="1">
      <c r="S631" s="214"/>
    </row>
    <row r="632" spans="19:19" ht="5.85" customHeight="1">
      <c r="S632" s="214"/>
    </row>
    <row r="633" spans="19:19" ht="5.85" customHeight="1">
      <c r="S633" s="214"/>
    </row>
    <row r="634" spans="19:19" ht="5.85" customHeight="1">
      <c r="S634" s="214"/>
    </row>
    <row r="635" spans="19:19" ht="5.85" customHeight="1">
      <c r="S635" s="214"/>
    </row>
    <row r="636" spans="19:19" ht="5.85" customHeight="1">
      <c r="S636" s="214"/>
    </row>
    <row r="637" spans="19:19" ht="5.85" customHeight="1">
      <c r="S637" s="214"/>
    </row>
    <row r="638" spans="19:19" ht="5.85" customHeight="1">
      <c r="S638" s="214"/>
    </row>
    <row r="639" spans="19:19" ht="5.85" customHeight="1">
      <c r="S639" s="214"/>
    </row>
    <row r="640" spans="19:19" ht="5.85" customHeight="1">
      <c r="S640" s="214"/>
    </row>
    <row r="641" spans="19:19" ht="5.85" customHeight="1">
      <c r="S641" s="214"/>
    </row>
    <row r="642" spans="19:19" ht="5.85" customHeight="1">
      <c r="S642" s="214"/>
    </row>
    <row r="643" spans="19:19" ht="5.85" customHeight="1">
      <c r="S643" s="214"/>
    </row>
    <row r="644" spans="19:19" ht="5.85" customHeight="1">
      <c r="S644" s="214"/>
    </row>
    <row r="645" spans="19:19" ht="5.85" customHeight="1">
      <c r="S645" s="214"/>
    </row>
    <row r="646" spans="19:19" ht="5.85" customHeight="1">
      <c r="S646" s="214"/>
    </row>
    <row r="647" spans="19:19" ht="5.85" customHeight="1">
      <c r="S647" s="214"/>
    </row>
    <row r="648" spans="19:19" ht="5.85" customHeight="1">
      <c r="S648" s="214"/>
    </row>
    <row r="649" spans="19:19" ht="5.85" customHeight="1">
      <c r="S649" s="214"/>
    </row>
    <row r="650" spans="19:19" ht="5.85" customHeight="1">
      <c r="S650" s="214"/>
    </row>
    <row r="651" spans="19:19" ht="5.85" customHeight="1">
      <c r="S651" s="214"/>
    </row>
    <row r="652" spans="19:19" ht="5.85" customHeight="1">
      <c r="S652" s="214"/>
    </row>
    <row r="653" spans="19:19" ht="5.85" customHeight="1">
      <c r="S653" s="214"/>
    </row>
    <row r="654" spans="19:19" ht="5.85" customHeight="1">
      <c r="S654" s="214"/>
    </row>
    <row r="655" spans="19:19" ht="5.85" customHeight="1">
      <c r="S655" s="214"/>
    </row>
    <row r="656" spans="19:19" ht="5.85" customHeight="1">
      <c r="S656" s="214"/>
    </row>
    <row r="657" spans="19:19" ht="5.85" customHeight="1">
      <c r="S657" s="214"/>
    </row>
    <row r="658" spans="19:19" ht="5.85" customHeight="1">
      <c r="S658" s="214"/>
    </row>
    <row r="659" spans="19:19" ht="5.85" customHeight="1">
      <c r="S659" s="214"/>
    </row>
    <row r="660" spans="19:19" ht="5.85" customHeight="1">
      <c r="S660" s="214"/>
    </row>
    <row r="661" spans="19:19" ht="5.85" customHeight="1">
      <c r="S661" s="214"/>
    </row>
    <row r="662" spans="19:19" ht="5.85" customHeight="1">
      <c r="S662" s="214"/>
    </row>
    <row r="663" spans="19:19" ht="5.85" customHeight="1">
      <c r="S663" s="214"/>
    </row>
    <row r="664" spans="19:19" ht="5.85" customHeight="1">
      <c r="S664" s="214"/>
    </row>
    <row r="665" spans="19:19" ht="5.85" customHeight="1">
      <c r="S665" s="214"/>
    </row>
    <row r="666" spans="19:19" ht="5.85" customHeight="1">
      <c r="S666" s="214"/>
    </row>
    <row r="667" spans="19:19" ht="5.85" customHeight="1">
      <c r="S667" s="214"/>
    </row>
    <row r="668" spans="19:19" ht="5.85" customHeight="1">
      <c r="S668" s="214"/>
    </row>
    <row r="669" spans="19:19" ht="5.85" customHeight="1">
      <c r="S669" s="214"/>
    </row>
    <row r="670" spans="19:19" ht="5.85" customHeight="1">
      <c r="S670" s="214"/>
    </row>
    <row r="671" spans="19:19" ht="5.85" customHeight="1">
      <c r="S671" s="214"/>
    </row>
    <row r="672" spans="19:19" ht="5.85" customHeight="1">
      <c r="S672" s="214"/>
    </row>
    <row r="673" spans="19:19" ht="5.85" customHeight="1">
      <c r="S673" s="214"/>
    </row>
    <row r="674" spans="19:19" ht="5.85" customHeight="1">
      <c r="S674" s="214"/>
    </row>
    <row r="675" spans="19:19" ht="5.85" customHeight="1">
      <c r="S675" s="214"/>
    </row>
    <row r="676" spans="19:19" ht="5.85" customHeight="1">
      <c r="S676" s="214"/>
    </row>
    <row r="677" spans="19:19" ht="5.85" customHeight="1">
      <c r="S677" s="214"/>
    </row>
    <row r="678" spans="19:19" ht="5.85" customHeight="1">
      <c r="S678" s="214"/>
    </row>
    <row r="679" spans="19:19" ht="5.85" customHeight="1">
      <c r="S679" s="214"/>
    </row>
    <row r="680" spans="19:19" ht="5.85" customHeight="1">
      <c r="S680" s="214"/>
    </row>
    <row r="681" spans="19:19" ht="5.85" customHeight="1">
      <c r="S681" s="214"/>
    </row>
    <row r="682" spans="19:19" ht="5.85" customHeight="1">
      <c r="S682" s="214"/>
    </row>
    <row r="683" spans="19:19" ht="5.85" customHeight="1">
      <c r="S683" s="214"/>
    </row>
    <row r="684" spans="19:19" ht="5.85" customHeight="1">
      <c r="S684" s="214"/>
    </row>
    <row r="685" spans="19:19" ht="5.85" customHeight="1">
      <c r="S685" s="214"/>
    </row>
    <row r="686" spans="19:19" ht="5.85" customHeight="1">
      <c r="S686" s="214"/>
    </row>
    <row r="687" spans="19:19" ht="5.85" customHeight="1">
      <c r="S687" s="214"/>
    </row>
    <row r="688" spans="19:19" ht="5.85" customHeight="1">
      <c r="S688" s="214"/>
    </row>
    <row r="689" spans="19:19" ht="5.85" customHeight="1">
      <c r="S689" s="214"/>
    </row>
    <row r="690" spans="19:19" ht="5.85" customHeight="1">
      <c r="S690" s="214"/>
    </row>
    <row r="691" spans="19:19" ht="5.85" customHeight="1">
      <c r="S691" s="214"/>
    </row>
    <row r="692" spans="19:19" ht="5.85" customHeight="1">
      <c r="S692" s="214"/>
    </row>
    <row r="693" spans="19:19" ht="5.85" customHeight="1">
      <c r="S693" s="214"/>
    </row>
    <row r="694" spans="19:19" ht="5.85" customHeight="1">
      <c r="S694" s="214"/>
    </row>
    <row r="695" spans="19:19" ht="5.85" customHeight="1">
      <c r="S695" s="214"/>
    </row>
    <row r="696" spans="19:19" ht="5.85" customHeight="1">
      <c r="S696" s="214"/>
    </row>
    <row r="697" spans="19:19" ht="5.85" customHeight="1">
      <c r="S697" s="214"/>
    </row>
    <row r="698" spans="19:19" ht="5.85" customHeight="1">
      <c r="S698" s="214"/>
    </row>
    <row r="699" spans="19:19" ht="5.85" customHeight="1">
      <c r="S699" s="214"/>
    </row>
    <row r="700" spans="19:19" ht="5.85" customHeight="1">
      <c r="S700" s="214"/>
    </row>
    <row r="701" spans="19:19" ht="5.85" customHeight="1">
      <c r="S701" s="214"/>
    </row>
    <row r="702" spans="19:19" ht="5.85" customHeight="1">
      <c r="S702" s="214"/>
    </row>
    <row r="703" spans="19:19" ht="5.85" customHeight="1">
      <c r="S703" s="214"/>
    </row>
    <row r="704" spans="19:19" ht="5.85" customHeight="1">
      <c r="S704" s="214"/>
    </row>
    <row r="705" spans="19:19" ht="5.85" customHeight="1">
      <c r="S705" s="214"/>
    </row>
    <row r="706" spans="19:19" ht="5.85" customHeight="1">
      <c r="S706" s="214"/>
    </row>
    <row r="707" spans="19:19" ht="5.85" customHeight="1">
      <c r="S707" s="214"/>
    </row>
    <row r="708" spans="19:19" ht="5.85" customHeight="1">
      <c r="S708" s="214"/>
    </row>
    <row r="709" spans="19:19" ht="5.85" customHeight="1">
      <c r="S709" s="214"/>
    </row>
    <row r="710" spans="19:19" ht="5.85" customHeight="1">
      <c r="S710" s="214"/>
    </row>
    <row r="711" spans="19:19" ht="5.85" customHeight="1">
      <c r="S711" s="214"/>
    </row>
    <row r="712" spans="19:19" ht="5.85" customHeight="1">
      <c r="S712" s="214"/>
    </row>
    <row r="713" spans="19:19" ht="5.85" customHeight="1">
      <c r="S713" s="214"/>
    </row>
    <row r="714" spans="19:19" ht="5.85" customHeight="1">
      <c r="S714" s="214"/>
    </row>
    <row r="715" spans="19:19" ht="5.85" customHeight="1">
      <c r="S715" s="214"/>
    </row>
    <row r="716" spans="19:19" ht="5.85" customHeight="1">
      <c r="S716" s="214"/>
    </row>
    <row r="717" spans="19:19" ht="5.85" customHeight="1">
      <c r="S717" s="214"/>
    </row>
    <row r="718" spans="19:19" ht="5.85" customHeight="1">
      <c r="S718" s="214"/>
    </row>
    <row r="719" spans="19:19" ht="5.85" customHeight="1">
      <c r="S719" s="214"/>
    </row>
    <row r="720" spans="19:19" ht="5.85" customHeight="1">
      <c r="S720" s="214"/>
    </row>
    <row r="721" spans="19:19" ht="5.85" customHeight="1">
      <c r="S721" s="214"/>
    </row>
    <row r="722" spans="19:19" ht="5.85" customHeight="1">
      <c r="S722" s="214"/>
    </row>
    <row r="723" spans="19:19" ht="5.85" customHeight="1">
      <c r="S723" s="214"/>
    </row>
    <row r="724" spans="19:19" ht="5.85" customHeight="1">
      <c r="S724" s="214"/>
    </row>
    <row r="725" spans="19:19" ht="5.85" customHeight="1">
      <c r="S725" s="214"/>
    </row>
    <row r="726" spans="19:19" ht="5.85" customHeight="1">
      <c r="S726" s="214"/>
    </row>
    <row r="727" spans="19:19" ht="5.85" customHeight="1">
      <c r="S727" s="214"/>
    </row>
    <row r="728" spans="19:19" ht="5.85" customHeight="1">
      <c r="S728" s="214"/>
    </row>
    <row r="729" spans="19:19" ht="5.85" customHeight="1">
      <c r="S729" s="214"/>
    </row>
    <row r="730" spans="19:19" ht="5.85" customHeight="1">
      <c r="S730" s="214"/>
    </row>
    <row r="731" spans="19:19" ht="5.85" customHeight="1">
      <c r="S731" s="214"/>
    </row>
    <row r="732" spans="19:19" ht="5.85" customHeight="1">
      <c r="S732" s="214"/>
    </row>
    <row r="733" spans="19:19" ht="5.85" customHeight="1">
      <c r="S733" s="214"/>
    </row>
    <row r="734" spans="19:19" ht="5.85" customHeight="1">
      <c r="S734" s="214"/>
    </row>
    <row r="735" spans="19:19" ht="5.85" customHeight="1">
      <c r="S735" s="214"/>
    </row>
    <row r="736" spans="19:19" ht="5.85" customHeight="1">
      <c r="S736" s="214"/>
    </row>
    <row r="737" spans="19:19" ht="5.85" customHeight="1">
      <c r="S737" s="214"/>
    </row>
    <row r="738" spans="19:19" ht="5.85" customHeight="1">
      <c r="S738" s="214"/>
    </row>
    <row r="739" spans="19:19" ht="5.85" customHeight="1">
      <c r="S739" s="214"/>
    </row>
    <row r="740" spans="19:19" ht="5.85" customHeight="1">
      <c r="S740" s="214"/>
    </row>
    <row r="741" spans="19:19" ht="5.85" customHeight="1">
      <c r="S741" s="214"/>
    </row>
    <row r="742" spans="19:19" ht="5.85" customHeight="1">
      <c r="S742" s="214"/>
    </row>
    <row r="743" spans="19:19" ht="5.85" customHeight="1">
      <c r="S743" s="214"/>
    </row>
    <row r="744" spans="19:19" ht="5.85" customHeight="1">
      <c r="S744" s="214"/>
    </row>
    <row r="745" spans="19:19" ht="5.85" customHeight="1">
      <c r="S745" s="214"/>
    </row>
    <row r="746" spans="19:19" ht="5.85" customHeight="1">
      <c r="S746" s="214"/>
    </row>
    <row r="747" spans="19:19" ht="5.85" customHeight="1">
      <c r="S747" s="214"/>
    </row>
    <row r="748" spans="19:19" ht="5.85" customHeight="1">
      <c r="S748" s="214"/>
    </row>
    <row r="749" spans="19:19" ht="5.85" customHeight="1">
      <c r="S749" s="214"/>
    </row>
    <row r="750" spans="19:19" ht="5.85" customHeight="1">
      <c r="S750" s="214"/>
    </row>
    <row r="751" spans="19:19" ht="5.85" customHeight="1">
      <c r="S751" s="214"/>
    </row>
    <row r="752" spans="19:19" ht="5.85" customHeight="1">
      <c r="S752" s="214"/>
    </row>
    <row r="753" spans="19:19" ht="5.85" customHeight="1">
      <c r="S753" s="214"/>
    </row>
    <row r="754" spans="19:19" ht="5.85" customHeight="1">
      <c r="S754" s="214"/>
    </row>
    <row r="755" spans="19:19" ht="5.85" customHeight="1">
      <c r="S755" s="214"/>
    </row>
    <row r="756" spans="19:19" ht="5.85" customHeight="1">
      <c r="S756" s="214"/>
    </row>
    <row r="757" spans="19:19" ht="5.85" customHeight="1">
      <c r="S757" s="214"/>
    </row>
    <row r="758" spans="19:19" ht="5.85" customHeight="1">
      <c r="S758" s="214"/>
    </row>
    <row r="759" spans="19:19" ht="5.85" customHeight="1">
      <c r="S759" s="214"/>
    </row>
    <row r="760" spans="19:19" ht="5.85" customHeight="1">
      <c r="S760" s="214"/>
    </row>
    <row r="761" spans="19:19" ht="5.85" customHeight="1">
      <c r="S761" s="214"/>
    </row>
    <row r="762" spans="19:19" ht="5.85" customHeight="1">
      <c r="S762" s="214"/>
    </row>
    <row r="763" spans="19:19" ht="5.85" customHeight="1">
      <c r="S763" s="214"/>
    </row>
    <row r="764" spans="19:19" ht="5.85" customHeight="1">
      <c r="S764" s="214"/>
    </row>
    <row r="765" spans="19:19" ht="5.85" customHeight="1">
      <c r="S765" s="214"/>
    </row>
    <row r="766" spans="19:19" ht="5.85" customHeight="1">
      <c r="S766" s="214"/>
    </row>
    <row r="767" spans="19:19" ht="5.85" customHeight="1">
      <c r="S767" s="214"/>
    </row>
    <row r="768" spans="19:19" ht="5.85" customHeight="1">
      <c r="S768" s="214"/>
    </row>
    <row r="769" spans="19:19" ht="5.85" customHeight="1">
      <c r="S769" s="214"/>
    </row>
    <row r="770" spans="19:19" ht="5.85" customHeight="1">
      <c r="S770" s="214"/>
    </row>
    <row r="771" spans="19:19" ht="5.85" customHeight="1">
      <c r="S771" s="214"/>
    </row>
    <row r="772" spans="19:19" ht="5.85" customHeight="1">
      <c r="S772" s="214"/>
    </row>
    <row r="773" spans="19:19" ht="5.85" customHeight="1">
      <c r="S773" s="214"/>
    </row>
    <row r="774" spans="19:19" ht="5.85" customHeight="1">
      <c r="S774" s="214"/>
    </row>
    <row r="775" spans="19:19" ht="5.85" customHeight="1">
      <c r="S775" s="214"/>
    </row>
    <row r="776" spans="19:19" ht="5.85" customHeight="1">
      <c r="S776" s="214"/>
    </row>
    <row r="777" spans="19:19" ht="5.85" customHeight="1">
      <c r="S777" s="214"/>
    </row>
    <row r="778" spans="19:19" ht="5.85" customHeight="1">
      <c r="S778" s="214"/>
    </row>
    <row r="779" spans="19:19" ht="5.85" customHeight="1">
      <c r="S779" s="214"/>
    </row>
    <row r="780" spans="19:19" ht="5.85" customHeight="1">
      <c r="S780" s="214"/>
    </row>
    <row r="781" spans="19:19" ht="5.85" customHeight="1">
      <c r="S781" s="214"/>
    </row>
    <row r="782" spans="19:19" ht="5.85" customHeight="1">
      <c r="S782" s="214"/>
    </row>
    <row r="783" spans="19:19" ht="5.85" customHeight="1">
      <c r="S783" s="214"/>
    </row>
    <row r="784" spans="19:19" ht="5.85" customHeight="1">
      <c r="S784" s="214"/>
    </row>
    <row r="785" spans="19:19" ht="5.85" customHeight="1">
      <c r="S785" s="214"/>
    </row>
    <row r="786" spans="19:19" ht="5.85" customHeight="1">
      <c r="S786" s="214"/>
    </row>
    <row r="787" spans="19:19" ht="5.85" customHeight="1">
      <c r="S787" s="214"/>
    </row>
    <row r="788" spans="19:19" ht="5.85" customHeight="1">
      <c r="S788" s="214"/>
    </row>
    <row r="789" spans="19:19" ht="5.85" customHeight="1">
      <c r="S789" s="214"/>
    </row>
    <row r="790" spans="19:19" ht="5.85" customHeight="1">
      <c r="S790" s="214"/>
    </row>
    <row r="791" spans="19:19" ht="5.85" customHeight="1">
      <c r="S791" s="214"/>
    </row>
    <row r="792" spans="19:19" ht="5.85" customHeight="1">
      <c r="S792" s="214"/>
    </row>
    <row r="793" spans="19:19" ht="5.85" customHeight="1">
      <c r="S793" s="214"/>
    </row>
    <row r="794" spans="19:19" ht="5.85" customHeight="1">
      <c r="S794" s="214"/>
    </row>
    <row r="795" spans="19:19" ht="5.85" customHeight="1">
      <c r="S795" s="214"/>
    </row>
    <row r="796" spans="19:19" ht="5.85" customHeight="1">
      <c r="S796" s="214"/>
    </row>
    <row r="797" spans="19:19" ht="5.85" customHeight="1">
      <c r="S797" s="214"/>
    </row>
    <row r="798" spans="19:19" ht="5.85" customHeight="1">
      <c r="S798" s="214"/>
    </row>
    <row r="799" spans="19:19" ht="5.85" customHeight="1">
      <c r="S799" s="214"/>
    </row>
    <row r="800" spans="19:19" ht="5.85" customHeight="1">
      <c r="S800" s="214"/>
    </row>
    <row r="801" spans="19:19" ht="5.85" customHeight="1">
      <c r="S801" s="214"/>
    </row>
    <row r="802" spans="19:19" ht="5.85" customHeight="1">
      <c r="S802" s="214"/>
    </row>
    <row r="803" spans="19:19" ht="5.85" customHeight="1">
      <c r="S803" s="214"/>
    </row>
    <row r="804" spans="19:19" ht="5.85" customHeight="1">
      <c r="S804" s="214"/>
    </row>
    <row r="805" spans="19:19" ht="5.85" customHeight="1">
      <c r="S805" s="214"/>
    </row>
    <row r="806" spans="19:19" ht="5.85" customHeight="1">
      <c r="S806" s="214"/>
    </row>
    <row r="807" spans="19:19" ht="5.85" customHeight="1">
      <c r="S807" s="214"/>
    </row>
    <row r="808" spans="19:19" ht="5.85" customHeight="1">
      <c r="S808" s="214"/>
    </row>
    <row r="809" spans="19:19" ht="5.85" customHeight="1">
      <c r="S809" s="214"/>
    </row>
    <row r="810" spans="19:19" ht="5.85" customHeight="1">
      <c r="S810" s="214"/>
    </row>
    <row r="811" spans="19:19" ht="5.85" customHeight="1">
      <c r="S811" s="214"/>
    </row>
    <row r="812" spans="19:19" ht="5.85" customHeight="1">
      <c r="S812" s="214"/>
    </row>
    <row r="813" spans="19:19" ht="5.85" customHeight="1">
      <c r="S813" s="214"/>
    </row>
    <row r="814" spans="19:19" ht="5.85" customHeight="1">
      <c r="S814" s="214"/>
    </row>
    <row r="815" spans="19:19" ht="5.85" customHeight="1">
      <c r="S815" s="214"/>
    </row>
    <row r="816" spans="19:19" ht="5.85" customHeight="1">
      <c r="S816" s="214"/>
    </row>
    <row r="817" spans="19:19" ht="5.85" customHeight="1">
      <c r="S817" s="214"/>
    </row>
    <row r="818" spans="19:19" ht="5.85" customHeight="1">
      <c r="S818" s="214"/>
    </row>
    <row r="819" spans="19:19" ht="5.85" customHeight="1">
      <c r="S819" s="214"/>
    </row>
    <row r="820" spans="19:19" ht="5.85" customHeight="1">
      <c r="S820" s="214"/>
    </row>
    <row r="821" spans="19:19" ht="5.85" customHeight="1">
      <c r="S821" s="214"/>
    </row>
    <row r="822" spans="19:19" ht="5.85" customHeight="1">
      <c r="S822" s="214"/>
    </row>
    <row r="823" spans="19:19" ht="5.85" customHeight="1">
      <c r="S823" s="214"/>
    </row>
    <row r="824" spans="19:19" ht="5.85" customHeight="1">
      <c r="S824" s="214"/>
    </row>
    <row r="825" spans="19:19" ht="5.85" customHeight="1">
      <c r="S825" s="214"/>
    </row>
    <row r="826" spans="19:19" ht="5.85" customHeight="1">
      <c r="S826" s="214"/>
    </row>
    <row r="827" spans="19:19" ht="5.85" customHeight="1">
      <c r="S827" s="214"/>
    </row>
    <row r="828" spans="19:19" ht="5.85" customHeight="1">
      <c r="S828" s="214"/>
    </row>
    <row r="829" spans="19:19" ht="5.85" customHeight="1">
      <c r="S829" s="214"/>
    </row>
    <row r="830" spans="19:19" ht="5.85" customHeight="1">
      <c r="S830" s="214"/>
    </row>
    <row r="831" spans="19:19" ht="5.85" customHeight="1">
      <c r="S831" s="214"/>
    </row>
    <row r="832" spans="19:19" ht="5.85" customHeight="1">
      <c r="S832" s="214"/>
    </row>
    <row r="833" spans="19:19" ht="5.85" customHeight="1">
      <c r="S833" s="214"/>
    </row>
    <row r="834" spans="19:19" ht="5.85" customHeight="1">
      <c r="S834" s="214"/>
    </row>
    <row r="835" spans="19:19" ht="5.85" customHeight="1">
      <c r="S835" s="214"/>
    </row>
    <row r="836" spans="19:19" ht="5.85" customHeight="1">
      <c r="S836" s="214"/>
    </row>
    <row r="837" spans="19:19" ht="5.85" customHeight="1">
      <c r="S837" s="214"/>
    </row>
    <row r="838" spans="19:19" ht="5.85" customHeight="1">
      <c r="S838" s="214"/>
    </row>
    <row r="839" spans="19:19" ht="5.85" customHeight="1">
      <c r="S839" s="214"/>
    </row>
    <row r="840" spans="19:19" ht="5.85" customHeight="1">
      <c r="S840" s="214"/>
    </row>
    <row r="841" spans="19:19" ht="5.85" customHeight="1">
      <c r="S841" s="214"/>
    </row>
    <row r="842" spans="19:19" ht="5.85" customHeight="1">
      <c r="S842" s="214"/>
    </row>
    <row r="843" spans="19:19" ht="5.85" customHeight="1">
      <c r="S843" s="214"/>
    </row>
    <row r="844" spans="19:19" ht="5.85" customHeight="1">
      <c r="S844" s="214"/>
    </row>
    <row r="845" spans="19:19" ht="5.85" customHeight="1">
      <c r="S845" s="214"/>
    </row>
    <row r="846" spans="19:19" ht="5.85" customHeight="1">
      <c r="S846" s="214"/>
    </row>
    <row r="847" spans="19:19" ht="5.85" customHeight="1">
      <c r="S847" s="214"/>
    </row>
    <row r="848" spans="19:19" ht="5.85" customHeight="1">
      <c r="S848" s="214"/>
    </row>
    <row r="849" spans="19:19" ht="5.85" customHeight="1">
      <c r="S849" s="214"/>
    </row>
    <row r="850" spans="19:19" ht="5.85" customHeight="1">
      <c r="S850" s="214"/>
    </row>
    <row r="851" spans="19:19" ht="5.85" customHeight="1">
      <c r="S851" s="214"/>
    </row>
    <row r="852" spans="19:19" ht="5.85" customHeight="1">
      <c r="S852" s="214"/>
    </row>
    <row r="853" spans="19:19" ht="5.85" customHeight="1">
      <c r="S853" s="214"/>
    </row>
    <row r="854" spans="19:19" ht="5.85" customHeight="1">
      <c r="S854" s="214"/>
    </row>
    <row r="855" spans="19:19" ht="5.85" customHeight="1">
      <c r="S855" s="214"/>
    </row>
    <row r="856" spans="19:19" ht="5.85" customHeight="1">
      <c r="S856" s="214"/>
    </row>
    <row r="857" spans="19:19" ht="5.85" customHeight="1">
      <c r="S857" s="214"/>
    </row>
    <row r="858" spans="19:19" ht="5.85" customHeight="1">
      <c r="S858" s="214"/>
    </row>
    <row r="859" spans="19:19" ht="5.85" customHeight="1">
      <c r="S859" s="214"/>
    </row>
    <row r="860" spans="19:19" ht="5.85" customHeight="1">
      <c r="S860" s="214"/>
    </row>
    <row r="861" spans="19:19" ht="5.85" customHeight="1">
      <c r="S861" s="214"/>
    </row>
    <row r="862" spans="19:19" ht="5.85" customHeight="1">
      <c r="S862" s="214"/>
    </row>
    <row r="863" spans="19:19" ht="5.85" customHeight="1">
      <c r="S863" s="214"/>
    </row>
    <row r="864" spans="19:19" ht="5.85" customHeight="1">
      <c r="S864" s="214"/>
    </row>
    <row r="865" spans="19:19" ht="5.85" customHeight="1">
      <c r="S865" s="214"/>
    </row>
    <row r="866" spans="19:19" ht="5.85" customHeight="1">
      <c r="S866" s="214"/>
    </row>
    <row r="867" spans="19:19" ht="5.85" customHeight="1">
      <c r="S867" s="214"/>
    </row>
    <row r="868" spans="19:19" ht="5.85" customHeight="1">
      <c r="S868" s="214"/>
    </row>
    <row r="869" spans="19:19" ht="5.85" customHeight="1">
      <c r="S869" s="214"/>
    </row>
    <row r="870" spans="19:19" ht="5.85" customHeight="1">
      <c r="S870" s="214"/>
    </row>
    <row r="871" spans="19:19" ht="5.85" customHeight="1">
      <c r="S871" s="214"/>
    </row>
    <row r="872" spans="19:19" ht="5.85" customHeight="1">
      <c r="S872" s="214"/>
    </row>
    <row r="873" spans="19:19" ht="5.85" customHeight="1">
      <c r="S873" s="214"/>
    </row>
    <row r="874" spans="19:19" ht="5.85" customHeight="1">
      <c r="S874" s="214"/>
    </row>
    <row r="875" spans="19:19" ht="5.85" customHeight="1">
      <c r="S875" s="214"/>
    </row>
    <row r="876" spans="19:19" ht="5.85" customHeight="1">
      <c r="S876" s="214"/>
    </row>
    <row r="877" spans="19:19" ht="5.85" customHeight="1">
      <c r="S877" s="214"/>
    </row>
    <row r="878" spans="19:19" ht="5.85" customHeight="1">
      <c r="S878" s="214"/>
    </row>
    <row r="879" spans="19:19" ht="5.85" customHeight="1">
      <c r="S879" s="214"/>
    </row>
    <row r="880" spans="19:19" ht="5.85" customHeight="1">
      <c r="S880" s="214"/>
    </row>
    <row r="881" spans="19:19" ht="5.85" customHeight="1">
      <c r="S881" s="214"/>
    </row>
    <row r="882" spans="19:19" ht="5.85" customHeight="1">
      <c r="S882" s="214"/>
    </row>
    <row r="883" spans="19:19" ht="5.85" customHeight="1">
      <c r="S883" s="214"/>
    </row>
    <row r="884" spans="19:19" ht="5.85" customHeight="1">
      <c r="S884" s="214"/>
    </row>
    <row r="885" spans="19:19" ht="5.85" customHeight="1">
      <c r="S885" s="214"/>
    </row>
    <row r="886" spans="19:19" ht="5.85" customHeight="1">
      <c r="S886" s="214"/>
    </row>
    <row r="887" spans="19:19" ht="5.85" customHeight="1">
      <c r="S887" s="214"/>
    </row>
    <row r="888" spans="19:19" ht="5.85" customHeight="1">
      <c r="S888" s="214"/>
    </row>
    <row r="889" spans="19:19" ht="5.85" customHeight="1">
      <c r="S889" s="214"/>
    </row>
    <row r="890" spans="19:19" ht="5.85" customHeight="1">
      <c r="S890" s="214"/>
    </row>
    <row r="891" spans="19:19" ht="5.85" customHeight="1">
      <c r="S891" s="214"/>
    </row>
    <row r="892" spans="19:19" ht="5.85" customHeight="1">
      <c r="S892" s="214"/>
    </row>
    <row r="893" spans="19:19" ht="5.85" customHeight="1">
      <c r="S893" s="214"/>
    </row>
    <row r="894" spans="19:19" ht="5.85" customHeight="1">
      <c r="S894" s="214"/>
    </row>
    <row r="895" spans="19:19" ht="5.85" customHeight="1">
      <c r="S895" s="214"/>
    </row>
    <row r="896" spans="19:19" ht="5.85" customHeight="1">
      <c r="S896" s="214"/>
    </row>
    <row r="897" spans="19:19" ht="5.85" customHeight="1">
      <c r="S897" s="214"/>
    </row>
    <row r="898" spans="19:19" ht="5.85" customHeight="1">
      <c r="S898" s="214"/>
    </row>
    <row r="899" spans="19:19" ht="5.85" customHeight="1">
      <c r="S899" s="214"/>
    </row>
    <row r="900" spans="19:19" ht="5.85" customHeight="1">
      <c r="S900" s="214"/>
    </row>
    <row r="901" spans="19:19" ht="5.85" customHeight="1">
      <c r="S901" s="214"/>
    </row>
    <row r="902" spans="19:19" ht="5.85" customHeight="1">
      <c r="S902" s="214"/>
    </row>
    <row r="903" spans="19:19" ht="5.85" customHeight="1">
      <c r="S903" s="214"/>
    </row>
    <row r="904" spans="19:19" ht="5.85" customHeight="1">
      <c r="S904" s="214"/>
    </row>
    <row r="905" spans="19:19" ht="5.85" customHeight="1">
      <c r="S905" s="214"/>
    </row>
    <row r="906" spans="19:19" ht="5.85" customHeight="1">
      <c r="S906" s="214"/>
    </row>
    <row r="907" spans="19:19" ht="5.85" customHeight="1">
      <c r="S907" s="214"/>
    </row>
    <row r="908" spans="19:19" ht="5.85" customHeight="1">
      <c r="S908" s="214"/>
    </row>
    <row r="909" spans="19:19" ht="5.85" customHeight="1">
      <c r="S909" s="214"/>
    </row>
    <row r="910" spans="19:19" ht="5.85" customHeight="1">
      <c r="S910" s="214"/>
    </row>
    <row r="911" spans="19:19" ht="5.85" customHeight="1">
      <c r="S911" s="214"/>
    </row>
    <row r="912" spans="19:19" ht="5.85" customHeight="1">
      <c r="S912" s="214"/>
    </row>
    <row r="913" spans="19:19" ht="5.85" customHeight="1">
      <c r="S913" s="214"/>
    </row>
    <row r="914" spans="19:19" ht="5.85" customHeight="1">
      <c r="S914" s="214"/>
    </row>
    <row r="915" spans="19:19" ht="5.85" customHeight="1">
      <c r="S915" s="214"/>
    </row>
    <row r="916" spans="19:19" ht="5.85" customHeight="1">
      <c r="S916" s="214"/>
    </row>
    <row r="917" spans="19:19" ht="5.85" customHeight="1">
      <c r="S917" s="214"/>
    </row>
    <row r="918" spans="19:19" ht="5.85" customHeight="1">
      <c r="S918" s="214"/>
    </row>
    <row r="919" spans="19:19" ht="5.85" customHeight="1">
      <c r="S919" s="214"/>
    </row>
    <row r="920" spans="19:19" ht="5.85" customHeight="1">
      <c r="S920" s="214"/>
    </row>
    <row r="921" spans="19:19" ht="5.85" customHeight="1">
      <c r="S921" s="214"/>
    </row>
    <row r="922" spans="19:19" ht="5.85" customHeight="1">
      <c r="S922" s="214"/>
    </row>
    <row r="923" spans="19:19" ht="5.85" customHeight="1">
      <c r="S923" s="214"/>
    </row>
    <row r="924" spans="19:19" ht="5.85" customHeight="1">
      <c r="S924" s="214"/>
    </row>
    <row r="925" spans="19:19" ht="5.85" customHeight="1">
      <c r="S925" s="214"/>
    </row>
    <row r="926" spans="19:19" ht="5.85" customHeight="1">
      <c r="S926" s="214"/>
    </row>
    <row r="927" spans="19:19" ht="5.85" customHeight="1">
      <c r="S927" s="214"/>
    </row>
    <row r="928" spans="19:19" ht="5.85" customHeight="1">
      <c r="S928" s="214"/>
    </row>
    <row r="929" spans="19:19" ht="5.85" customHeight="1">
      <c r="S929" s="214"/>
    </row>
    <row r="930" spans="19:19" ht="5.85" customHeight="1">
      <c r="S930" s="214"/>
    </row>
    <row r="931" spans="19:19" ht="5.85" customHeight="1">
      <c r="S931" s="214"/>
    </row>
    <row r="932" spans="19:19" ht="5.85" customHeight="1">
      <c r="S932" s="214"/>
    </row>
    <row r="933" spans="19:19" ht="5.85" customHeight="1">
      <c r="S933" s="214"/>
    </row>
    <row r="934" spans="19:19" ht="5.85" customHeight="1">
      <c r="S934" s="214"/>
    </row>
    <row r="935" spans="19:19" ht="5.85" customHeight="1">
      <c r="S935" s="214"/>
    </row>
    <row r="936" spans="19:19" ht="5.85" customHeight="1">
      <c r="S936" s="214"/>
    </row>
    <row r="937" spans="19:19" ht="5.85" customHeight="1">
      <c r="S937" s="214"/>
    </row>
    <row r="938" spans="19:19" ht="5.85" customHeight="1">
      <c r="S938" s="214"/>
    </row>
    <row r="939" spans="19:19" ht="5.85" customHeight="1">
      <c r="S939" s="214"/>
    </row>
    <row r="940" spans="19:19" ht="5.85" customHeight="1">
      <c r="S940" s="214"/>
    </row>
    <row r="941" spans="19:19" ht="5.85" customHeight="1">
      <c r="S941" s="214"/>
    </row>
    <row r="942" spans="19:19" ht="5.85" customHeight="1">
      <c r="S942" s="214"/>
    </row>
    <row r="943" spans="19:19" ht="5.85" customHeight="1">
      <c r="S943" s="214"/>
    </row>
    <row r="944" spans="19:19" ht="5.85" customHeight="1">
      <c r="S944" s="214"/>
    </row>
    <row r="945" spans="19:19" ht="5.85" customHeight="1">
      <c r="S945" s="214"/>
    </row>
    <row r="946" spans="19:19" ht="5.85" customHeight="1">
      <c r="S946" s="214"/>
    </row>
    <row r="947" spans="19:19" ht="5.85" customHeight="1">
      <c r="S947" s="214"/>
    </row>
    <row r="948" spans="19:19" ht="5.85" customHeight="1">
      <c r="S948" s="214"/>
    </row>
    <row r="949" spans="19:19" ht="5.85" customHeight="1">
      <c r="S949" s="214"/>
    </row>
    <row r="950" spans="19:19" ht="5.85" customHeight="1">
      <c r="S950" s="214"/>
    </row>
    <row r="951" spans="19:19" ht="5.85" customHeight="1">
      <c r="S951" s="214"/>
    </row>
    <row r="952" spans="19:19" ht="5.85" customHeight="1">
      <c r="S952" s="214"/>
    </row>
    <row r="953" spans="19:19" ht="5.85" customHeight="1">
      <c r="S953" s="214"/>
    </row>
    <row r="954" spans="19:19" ht="5.85" customHeight="1">
      <c r="S954" s="214"/>
    </row>
    <row r="955" spans="19:19" ht="5.85" customHeight="1">
      <c r="S955" s="214"/>
    </row>
    <row r="956" spans="19:19" ht="5.85" customHeight="1">
      <c r="S956" s="214"/>
    </row>
    <row r="957" spans="19:19" ht="5.85" customHeight="1">
      <c r="S957" s="214"/>
    </row>
    <row r="958" spans="19:19" ht="5.85" customHeight="1">
      <c r="S958" s="214"/>
    </row>
    <row r="959" spans="19:19" ht="5.85" customHeight="1">
      <c r="S959" s="214"/>
    </row>
    <row r="960" spans="19:19" ht="5.85" customHeight="1">
      <c r="S960" s="214"/>
    </row>
    <row r="961" spans="19:19" ht="5.85" customHeight="1">
      <c r="S961" s="214"/>
    </row>
    <row r="962" spans="19:19" ht="5.85" customHeight="1">
      <c r="S962" s="214"/>
    </row>
    <row r="963" spans="19:19" ht="5.85" customHeight="1">
      <c r="S963" s="214"/>
    </row>
    <row r="964" spans="19:19" ht="5.85" customHeight="1">
      <c r="S964" s="214"/>
    </row>
    <row r="965" spans="19:19" ht="5.85" customHeight="1">
      <c r="S965" s="214"/>
    </row>
    <row r="966" spans="19:19" ht="5.85" customHeight="1">
      <c r="S966" s="214"/>
    </row>
    <row r="967" spans="19:19" ht="5.85" customHeight="1">
      <c r="S967" s="214"/>
    </row>
    <row r="968" spans="19:19" ht="5.85" customHeight="1">
      <c r="S968" s="214"/>
    </row>
    <row r="969" spans="19:19" ht="5.85" customHeight="1">
      <c r="S969" s="214"/>
    </row>
    <row r="970" spans="19:19" ht="5.85" customHeight="1">
      <c r="S970" s="214"/>
    </row>
    <row r="971" spans="19:19" ht="5.85" customHeight="1">
      <c r="S971" s="214"/>
    </row>
    <row r="972" spans="19:19" ht="5.85" customHeight="1">
      <c r="S972" s="214"/>
    </row>
    <row r="973" spans="19:19" ht="5.85" customHeight="1">
      <c r="S973" s="214"/>
    </row>
    <row r="974" spans="19:19" ht="5.85" customHeight="1">
      <c r="S974" s="214"/>
    </row>
    <row r="975" spans="19:19" ht="5.85" customHeight="1">
      <c r="S975" s="214"/>
    </row>
    <row r="976" spans="19:19" ht="5.85" customHeight="1">
      <c r="S976" s="214"/>
    </row>
    <row r="977" spans="19:19" ht="5.85" customHeight="1">
      <c r="S977" s="214"/>
    </row>
    <row r="978" spans="19:19" ht="5.85" customHeight="1">
      <c r="S978" s="214"/>
    </row>
    <row r="979" spans="19:19" ht="5.85" customHeight="1">
      <c r="S979" s="214"/>
    </row>
    <row r="980" spans="19:19" ht="5.85" customHeight="1">
      <c r="S980" s="214"/>
    </row>
    <row r="981" spans="19:19" ht="5.85" customHeight="1">
      <c r="S981" s="214"/>
    </row>
    <row r="982" spans="19:19" ht="5.85" customHeight="1">
      <c r="S982" s="214"/>
    </row>
    <row r="983" spans="19:19" ht="5.85" customHeight="1">
      <c r="S983" s="214"/>
    </row>
    <row r="984" spans="19:19" ht="5.85" customHeight="1">
      <c r="S984" s="214"/>
    </row>
    <row r="985" spans="19:19" ht="5.85" customHeight="1">
      <c r="S985" s="214"/>
    </row>
    <row r="986" spans="19:19" ht="5.85" customHeight="1">
      <c r="S986" s="214"/>
    </row>
    <row r="987" spans="19:19" ht="5.85" customHeight="1">
      <c r="S987" s="214"/>
    </row>
    <row r="988" spans="19:19" ht="5.85" customHeight="1">
      <c r="S988" s="214"/>
    </row>
    <row r="989" spans="19:19" ht="5.85" customHeight="1">
      <c r="S989" s="214"/>
    </row>
    <row r="990" spans="19:19" ht="5.85" customHeight="1">
      <c r="S990" s="214"/>
    </row>
    <row r="991" spans="19:19" ht="5.85" customHeight="1">
      <c r="S991" s="214"/>
    </row>
    <row r="992" spans="19:19" ht="5.85" customHeight="1">
      <c r="S992" s="214"/>
    </row>
    <row r="993" spans="19:19" ht="5.85" customHeight="1">
      <c r="S993" s="214"/>
    </row>
    <row r="994" spans="19:19" ht="5.85" customHeight="1">
      <c r="S994" s="214"/>
    </row>
    <row r="995" spans="19:19" ht="5.85" customHeight="1">
      <c r="S995" s="214"/>
    </row>
    <row r="996" spans="19:19" ht="5.85" customHeight="1">
      <c r="S996" s="214"/>
    </row>
    <row r="997" spans="19:19" ht="5.85" customHeight="1">
      <c r="S997" s="214"/>
    </row>
    <row r="998" spans="19:19" ht="5.85" customHeight="1">
      <c r="S998" s="214"/>
    </row>
    <row r="999" spans="19:19" ht="5.85" customHeight="1">
      <c r="S999" s="214"/>
    </row>
    <row r="1000" spans="19:19" ht="5.85" customHeight="1">
      <c r="S1000" s="214"/>
    </row>
    <row r="1001" spans="19:19" ht="5.85" customHeight="1">
      <c r="S1001" s="214"/>
    </row>
    <row r="1002" spans="19:19" ht="5.85" customHeight="1">
      <c r="S1002" s="214"/>
    </row>
    <row r="1003" spans="19:19" ht="5.85" customHeight="1">
      <c r="S1003" s="214"/>
    </row>
    <row r="1004" spans="19:19" ht="5.85" customHeight="1">
      <c r="S1004" s="214"/>
    </row>
    <row r="1005" spans="19:19" ht="5.85" customHeight="1">
      <c r="S1005" s="214"/>
    </row>
    <row r="1006" spans="19:19" ht="5.85" customHeight="1">
      <c r="S1006" s="214"/>
    </row>
    <row r="1007" spans="19:19" ht="5.85" customHeight="1">
      <c r="S1007" s="214"/>
    </row>
    <row r="1008" spans="19:19" ht="5.85" customHeight="1">
      <c r="S1008" s="214"/>
    </row>
    <row r="1009" spans="19:19" ht="5.85" customHeight="1">
      <c r="S1009" s="214"/>
    </row>
    <row r="1010" spans="19:19" ht="5.85" customHeight="1">
      <c r="S1010" s="214"/>
    </row>
    <row r="1011" spans="19:19" ht="5.85" customHeight="1">
      <c r="S1011" s="214"/>
    </row>
    <row r="1012" spans="19:19" ht="5.85" customHeight="1">
      <c r="S1012" s="214"/>
    </row>
    <row r="1013" spans="19:19" ht="5.85" customHeight="1">
      <c r="S1013" s="214"/>
    </row>
    <row r="1014" spans="19:19" ht="5.85" customHeight="1">
      <c r="S1014" s="214"/>
    </row>
    <row r="1015" spans="19:19" ht="5.85" customHeight="1">
      <c r="S1015" s="214"/>
    </row>
    <row r="1016" spans="19:19" ht="5.85" customHeight="1">
      <c r="S1016" s="214"/>
    </row>
    <row r="1017" spans="19:19" ht="5.85" customHeight="1">
      <c r="S1017" s="214"/>
    </row>
    <row r="1018" spans="19:19" ht="5.85" customHeight="1">
      <c r="S1018" s="214"/>
    </row>
    <row r="1019" spans="19:19" ht="5.85" customHeight="1">
      <c r="S1019" s="214"/>
    </row>
    <row r="1020" spans="19:19" ht="5.85" customHeight="1">
      <c r="S1020" s="214"/>
    </row>
    <row r="1021" spans="19:19" ht="5.85" customHeight="1">
      <c r="S1021" s="214"/>
    </row>
    <row r="1022" spans="19:19" ht="5.85" customHeight="1">
      <c r="S1022" s="214"/>
    </row>
    <row r="1023" spans="19:19" ht="5.85" customHeight="1">
      <c r="S1023" s="214"/>
    </row>
    <row r="1024" spans="19:19" ht="5.85" customHeight="1">
      <c r="S1024" s="214"/>
    </row>
    <row r="1025" spans="19:19" ht="5.85" customHeight="1">
      <c r="S1025" s="214"/>
    </row>
    <row r="1026" spans="19:19" ht="5.85" customHeight="1">
      <c r="S1026" s="214"/>
    </row>
    <row r="1027" spans="19:19" ht="5.85" customHeight="1">
      <c r="S1027" s="214"/>
    </row>
    <row r="1028" spans="19:19" ht="5.85" customHeight="1">
      <c r="S1028" s="214"/>
    </row>
    <row r="1029" spans="19:19" ht="5.85" customHeight="1">
      <c r="S1029" s="214"/>
    </row>
    <row r="1030" spans="19:19" ht="5.85" customHeight="1">
      <c r="S1030" s="214"/>
    </row>
    <row r="1031" spans="19:19" ht="5.85" customHeight="1">
      <c r="S1031" s="214"/>
    </row>
    <row r="1032" spans="19:19" ht="5.85" customHeight="1">
      <c r="S1032" s="214"/>
    </row>
    <row r="1033" spans="19:19" ht="5.85" customHeight="1">
      <c r="S1033" s="214"/>
    </row>
    <row r="1034" spans="19:19" ht="5.85" customHeight="1">
      <c r="S1034" s="214"/>
    </row>
    <row r="1035" spans="19:19" ht="5.85" customHeight="1">
      <c r="S1035" s="214"/>
    </row>
    <row r="1036" spans="19:19" ht="5.85" customHeight="1">
      <c r="S1036" s="214"/>
    </row>
    <row r="1037" spans="19:19" ht="5.85" customHeight="1">
      <c r="S1037" s="214"/>
    </row>
    <row r="1038" spans="19:19" ht="5.85" customHeight="1">
      <c r="S1038" s="214"/>
    </row>
    <row r="1039" spans="19:19" ht="5.85" customHeight="1">
      <c r="S1039" s="214"/>
    </row>
    <row r="1040" spans="19:19" ht="5.85" customHeight="1">
      <c r="S1040" s="214"/>
    </row>
    <row r="1041" spans="19:19" ht="5.85" customHeight="1">
      <c r="S1041" s="214"/>
    </row>
    <row r="1042" spans="19:19" ht="5.85" customHeight="1">
      <c r="S1042" s="214"/>
    </row>
    <row r="1043" spans="19:19" ht="5.85" customHeight="1">
      <c r="S1043" s="214"/>
    </row>
    <row r="1044" spans="19:19" ht="5.85" customHeight="1">
      <c r="S1044" s="214"/>
    </row>
    <row r="1045" spans="19:19" ht="5.85" customHeight="1">
      <c r="S1045" s="214"/>
    </row>
    <row r="1046" spans="19:19" ht="5.85" customHeight="1">
      <c r="S1046" s="214"/>
    </row>
    <row r="1047" spans="19:19" ht="5.85" customHeight="1">
      <c r="S1047" s="214"/>
    </row>
    <row r="1048" spans="19:19" ht="5.85" customHeight="1">
      <c r="S1048" s="214"/>
    </row>
    <row r="1049" spans="19:19" ht="5.85" customHeight="1">
      <c r="S1049" s="214"/>
    </row>
    <row r="1050" spans="19:19" ht="5.85" customHeight="1">
      <c r="S1050" s="214"/>
    </row>
    <row r="1051" spans="19:19" ht="5.85" customHeight="1">
      <c r="S1051" s="214"/>
    </row>
    <row r="1052" spans="19:19" ht="5.85" customHeight="1">
      <c r="S1052" s="214"/>
    </row>
    <row r="1053" spans="19:19" ht="5.85" customHeight="1">
      <c r="S1053" s="214"/>
    </row>
    <row r="1054" spans="19:19" ht="5.85" customHeight="1">
      <c r="S1054" s="214"/>
    </row>
    <row r="1055" spans="19:19" ht="5.85" customHeight="1">
      <c r="S1055" s="214"/>
    </row>
    <row r="1056" spans="19:19" ht="5.85" customHeight="1">
      <c r="S1056" s="214"/>
    </row>
    <row r="1057" spans="19:19" ht="5.85" customHeight="1">
      <c r="S1057" s="214"/>
    </row>
    <row r="1058" spans="19:19" ht="5.85" customHeight="1">
      <c r="S1058" s="214"/>
    </row>
    <row r="1059" spans="19:19" ht="5.85" customHeight="1">
      <c r="S1059" s="214"/>
    </row>
    <row r="1060" spans="19:19" ht="5.85" customHeight="1">
      <c r="S1060" s="214"/>
    </row>
    <row r="1061" spans="19:19" ht="5.85" customHeight="1">
      <c r="S1061" s="214"/>
    </row>
    <row r="1062" spans="19:19" ht="5.85" customHeight="1">
      <c r="S1062" s="214"/>
    </row>
    <row r="1063" spans="19:19" ht="5.85" customHeight="1">
      <c r="S1063" s="214"/>
    </row>
    <row r="1064" spans="19:19" ht="5.85" customHeight="1">
      <c r="S1064" s="214"/>
    </row>
    <row r="1065" spans="19:19" ht="5.85" customHeight="1">
      <c r="S1065" s="214"/>
    </row>
    <row r="1066" spans="19:19" ht="5.85" customHeight="1">
      <c r="S1066" s="214"/>
    </row>
    <row r="1067" spans="19:19" ht="5.85" customHeight="1">
      <c r="S1067" s="214"/>
    </row>
    <row r="1068" spans="19:19" ht="5.85" customHeight="1">
      <c r="S1068" s="214"/>
    </row>
    <row r="1069" spans="19:19" ht="5.85" customHeight="1">
      <c r="S1069" s="214"/>
    </row>
    <row r="1070" spans="19:19" ht="5.85" customHeight="1">
      <c r="S1070" s="214"/>
    </row>
    <row r="1071" spans="19:19" ht="5.85" customHeight="1">
      <c r="S1071" s="214"/>
    </row>
    <row r="1072" spans="19:19" ht="5.85" customHeight="1">
      <c r="S1072" s="214"/>
    </row>
    <row r="1073" spans="19:19" ht="5.85" customHeight="1">
      <c r="S1073" s="214"/>
    </row>
    <row r="1074" spans="19:19" ht="5.85" customHeight="1">
      <c r="S1074" s="214"/>
    </row>
    <row r="1075" spans="19:19" ht="5.85" customHeight="1">
      <c r="S1075" s="214"/>
    </row>
    <row r="1076" spans="19:19" ht="5.85" customHeight="1">
      <c r="S1076" s="214"/>
    </row>
    <row r="1077" spans="19:19" ht="5.85" customHeight="1">
      <c r="S1077" s="214"/>
    </row>
    <row r="1078" spans="19:19" ht="5.85" customHeight="1">
      <c r="S1078" s="214"/>
    </row>
    <row r="1079" spans="19:19" ht="5.85" customHeight="1">
      <c r="S1079" s="214"/>
    </row>
    <row r="1080" spans="19:19" ht="5.85" customHeight="1">
      <c r="S1080" s="214"/>
    </row>
    <row r="1081" spans="19:19" ht="5.85" customHeight="1">
      <c r="S1081" s="214"/>
    </row>
    <row r="1082" spans="19:19" ht="5.85" customHeight="1">
      <c r="S1082" s="214"/>
    </row>
    <row r="1083" spans="19:19" ht="5.85" customHeight="1">
      <c r="S1083" s="214"/>
    </row>
    <row r="1084" spans="19:19" ht="5.85" customHeight="1">
      <c r="S1084" s="214"/>
    </row>
    <row r="1085" spans="19:19" ht="5.85" customHeight="1">
      <c r="S1085" s="214"/>
    </row>
    <row r="1086" spans="19:19" ht="5.85" customHeight="1">
      <c r="S1086" s="214"/>
    </row>
    <row r="1087" spans="19:19" ht="5.85" customHeight="1">
      <c r="S1087" s="214"/>
    </row>
    <row r="1088" spans="19:19" ht="5.85" customHeight="1">
      <c r="S1088" s="214"/>
    </row>
    <row r="1089" spans="19:19" ht="5.85" customHeight="1">
      <c r="S1089" s="214"/>
    </row>
    <row r="1090" spans="19:19" ht="5.85" customHeight="1">
      <c r="S1090" s="214"/>
    </row>
    <row r="1091" spans="19:19" ht="5.85" customHeight="1">
      <c r="S1091" s="214"/>
    </row>
    <row r="1092" spans="19:19" ht="5.85" customHeight="1">
      <c r="S1092" s="214"/>
    </row>
    <row r="1093" spans="19:19" ht="5.85" customHeight="1">
      <c r="S1093" s="214"/>
    </row>
    <row r="1094" spans="19:19" ht="5.85" customHeight="1">
      <c r="S1094" s="214"/>
    </row>
    <row r="1095" spans="19:19" ht="5.85" customHeight="1">
      <c r="S1095" s="214"/>
    </row>
    <row r="1096" spans="19:19" ht="5.85" customHeight="1">
      <c r="S1096" s="214"/>
    </row>
    <row r="1097" spans="19:19" ht="5.85" customHeight="1">
      <c r="S1097" s="214"/>
    </row>
    <row r="1098" spans="19:19" ht="5.85" customHeight="1">
      <c r="S1098" s="214"/>
    </row>
    <row r="1099" spans="19:19" ht="5.85" customHeight="1">
      <c r="S1099" s="214"/>
    </row>
    <row r="1100" spans="19:19" ht="5.85" customHeight="1">
      <c r="S1100" s="214"/>
    </row>
    <row r="1101" spans="19:19" ht="5.85" customHeight="1">
      <c r="S1101" s="214"/>
    </row>
    <row r="1102" spans="19:19" ht="5.85" customHeight="1">
      <c r="S1102" s="214"/>
    </row>
    <row r="1103" spans="19:19" ht="5.85" customHeight="1">
      <c r="S1103" s="214"/>
    </row>
    <row r="1104" spans="19:19" ht="5.85" customHeight="1">
      <c r="S1104" s="214"/>
    </row>
    <row r="1105" spans="19:19" ht="5.85" customHeight="1">
      <c r="S1105" s="214"/>
    </row>
    <row r="1106" spans="19:19" ht="5.85" customHeight="1">
      <c r="S1106" s="214"/>
    </row>
    <row r="1107" spans="19:19" ht="5.85" customHeight="1">
      <c r="S1107" s="214"/>
    </row>
    <row r="1108" spans="19:19" ht="5.85" customHeight="1">
      <c r="S1108" s="214"/>
    </row>
    <row r="1109" spans="19:19" ht="5.85" customHeight="1">
      <c r="S1109" s="214"/>
    </row>
    <row r="1110" spans="19:19" ht="5.85" customHeight="1">
      <c r="S1110" s="214"/>
    </row>
    <row r="1111" spans="19:19" ht="5.85" customHeight="1">
      <c r="S1111" s="214"/>
    </row>
    <row r="1112" spans="19:19" ht="5.85" customHeight="1">
      <c r="S1112" s="214"/>
    </row>
    <row r="1113" spans="19:19" ht="5.85" customHeight="1">
      <c r="S1113" s="214"/>
    </row>
    <row r="1114" spans="19:19" ht="5.85" customHeight="1">
      <c r="S1114" s="214"/>
    </row>
    <row r="1115" spans="19:19" ht="5.85" customHeight="1">
      <c r="S1115" s="214"/>
    </row>
    <row r="1116" spans="19:19" ht="5.85" customHeight="1">
      <c r="S1116" s="214"/>
    </row>
    <row r="1117" spans="19:19" ht="5.85" customHeight="1">
      <c r="S1117" s="214"/>
    </row>
    <row r="1118" spans="19:19" ht="5.85" customHeight="1">
      <c r="S1118" s="214"/>
    </row>
    <row r="1119" spans="19:19" ht="5.85" customHeight="1">
      <c r="S1119" s="214"/>
    </row>
    <row r="1120" spans="19:19" ht="5.85" customHeight="1">
      <c r="S1120" s="214"/>
    </row>
    <row r="1121" spans="19:19" ht="5.85" customHeight="1">
      <c r="S1121" s="214"/>
    </row>
    <row r="1122" spans="19:19" ht="5.85" customHeight="1">
      <c r="S1122" s="214"/>
    </row>
    <row r="1123" spans="19:19" ht="5.85" customHeight="1">
      <c r="S1123" s="214"/>
    </row>
    <row r="1124" spans="19:19" ht="5.85" customHeight="1">
      <c r="S1124" s="214"/>
    </row>
    <row r="1125" spans="19:19" ht="5.85" customHeight="1">
      <c r="S1125" s="214"/>
    </row>
    <row r="1126" spans="19:19" ht="5.85" customHeight="1">
      <c r="S1126" s="214"/>
    </row>
    <row r="1127" spans="19:19" ht="5.85" customHeight="1">
      <c r="S1127" s="214"/>
    </row>
    <row r="1128" spans="19:19" ht="5.85" customHeight="1">
      <c r="S1128" s="214"/>
    </row>
    <row r="1129" spans="19:19" ht="5.85" customHeight="1">
      <c r="S1129" s="214"/>
    </row>
    <row r="1130" spans="19:19" ht="5.85" customHeight="1">
      <c r="S1130" s="214"/>
    </row>
    <row r="1131" spans="19:19" ht="5.85" customHeight="1">
      <c r="S1131" s="214"/>
    </row>
    <row r="1132" spans="19:19" ht="5.85" customHeight="1">
      <c r="S1132" s="214"/>
    </row>
    <row r="1133" spans="19:19" ht="5.85" customHeight="1">
      <c r="S1133" s="214"/>
    </row>
    <row r="1134" spans="19:19" ht="5.85" customHeight="1">
      <c r="S1134" s="214"/>
    </row>
    <row r="1135" spans="19:19" ht="5.85" customHeight="1">
      <c r="S1135" s="214"/>
    </row>
    <row r="1136" spans="19:19" ht="5.85" customHeight="1">
      <c r="S1136" s="214"/>
    </row>
    <row r="1137" spans="19:19" ht="5.85" customHeight="1">
      <c r="S1137" s="214"/>
    </row>
    <row r="1138" spans="19:19" ht="5.85" customHeight="1">
      <c r="S1138" s="214"/>
    </row>
    <row r="1139" spans="19:19" ht="5.85" customHeight="1">
      <c r="S1139" s="214"/>
    </row>
    <row r="1140" spans="19:19" ht="5.85" customHeight="1">
      <c r="S1140" s="214"/>
    </row>
    <row r="1141" spans="19:19" ht="5.85" customHeight="1">
      <c r="S1141" s="214"/>
    </row>
    <row r="1142" spans="19:19" ht="5.85" customHeight="1">
      <c r="S1142" s="214"/>
    </row>
    <row r="1143" spans="19:19" ht="5.85" customHeight="1">
      <c r="S1143" s="214"/>
    </row>
    <row r="1144" spans="19:19" ht="5.85" customHeight="1">
      <c r="S1144" s="214"/>
    </row>
    <row r="1145" spans="19:19" ht="5.85" customHeight="1">
      <c r="S1145" s="214"/>
    </row>
    <row r="1146" spans="19:19" ht="5.85" customHeight="1">
      <c r="S1146" s="214"/>
    </row>
    <row r="1147" spans="19:19" ht="5.85" customHeight="1">
      <c r="S1147" s="214"/>
    </row>
    <row r="1148" spans="19:19" ht="5.85" customHeight="1">
      <c r="S1148" s="214"/>
    </row>
    <row r="1149" spans="19:19" ht="5.85" customHeight="1">
      <c r="S1149" s="214"/>
    </row>
    <row r="1150" spans="19:19" ht="5.85" customHeight="1">
      <c r="S1150" s="214"/>
    </row>
    <row r="1151" spans="19:19" ht="5.85" customHeight="1">
      <c r="S1151" s="214"/>
    </row>
    <row r="1152" spans="19:19" ht="5.85" customHeight="1">
      <c r="S1152" s="214"/>
    </row>
    <row r="1153" spans="19:19" ht="5.85" customHeight="1">
      <c r="S1153" s="214"/>
    </row>
    <row r="1154" spans="19:19" ht="5.85" customHeight="1">
      <c r="S1154" s="214"/>
    </row>
    <row r="1155" spans="19:19" ht="5.85" customHeight="1">
      <c r="S1155" s="214"/>
    </row>
    <row r="1156" spans="19:19" ht="5.85" customHeight="1">
      <c r="S1156" s="214"/>
    </row>
    <row r="1157" spans="19:19" ht="5.85" customHeight="1">
      <c r="S1157" s="214"/>
    </row>
    <row r="1158" spans="19:19" ht="5.85" customHeight="1">
      <c r="S1158" s="214"/>
    </row>
    <row r="1159" spans="19:19" ht="5.85" customHeight="1">
      <c r="S1159" s="214"/>
    </row>
    <row r="1160" spans="19:19" ht="5.85" customHeight="1">
      <c r="S1160" s="214"/>
    </row>
    <row r="1161" spans="19:19" ht="5.85" customHeight="1">
      <c r="S1161" s="214"/>
    </row>
    <row r="1162" spans="19:19" ht="5.85" customHeight="1">
      <c r="S1162" s="214"/>
    </row>
    <row r="1163" spans="19:19" ht="5.85" customHeight="1">
      <c r="S1163" s="214"/>
    </row>
    <row r="1164" spans="19:19" ht="5.85" customHeight="1">
      <c r="S1164" s="214"/>
    </row>
    <row r="1165" spans="19:19" ht="5.85" customHeight="1">
      <c r="S1165" s="214"/>
    </row>
    <row r="1166" spans="19:19" ht="5.85" customHeight="1">
      <c r="S1166" s="214"/>
    </row>
    <row r="1167" spans="19:19" ht="5.85" customHeight="1">
      <c r="S1167" s="214"/>
    </row>
    <row r="1168" spans="19:19" ht="5.85" customHeight="1">
      <c r="S1168" s="214"/>
    </row>
    <row r="1169" spans="19:19" ht="5.85" customHeight="1">
      <c r="S1169" s="214"/>
    </row>
    <row r="1170" spans="19:19" ht="5.85" customHeight="1">
      <c r="S1170" s="214"/>
    </row>
    <row r="1171" spans="19:19" ht="5.85" customHeight="1">
      <c r="S1171" s="214"/>
    </row>
    <row r="1172" spans="19:19" ht="5.85" customHeight="1">
      <c r="S1172" s="214"/>
    </row>
    <row r="1173" spans="19:19" ht="5.85" customHeight="1">
      <c r="S1173" s="214"/>
    </row>
    <row r="1174" spans="19:19" ht="5.85" customHeight="1">
      <c r="S1174" s="214"/>
    </row>
    <row r="1175" spans="19:19" ht="5.85" customHeight="1">
      <c r="S1175" s="214"/>
    </row>
    <row r="1176" spans="19:19" ht="5.85" customHeight="1">
      <c r="S1176" s="214"/>
    </row>
    <row r="1177" spans="19:19" ht="5.85" customHeight="1">
      <c r="S1177" s="214"/>
    </row>
    <row r="1178" spans="19:19" ht="5.85" customHeight="1">
      <c r="S1178" s="214"/>
    </row>
    <row r="1179" spans="19:19" ht="5.85" customHeight="1">
      <c r="S1179" s="214"/>
    </row>
    <row r="1180" spans="19:19" ht="5.85" customHeight="1">
      <c r="S1180" s="214"/>
    </row>
    <row r="1181" spans="19:19" ht="5.85" customHeight="1">
      <c r="S1181" s="214"/>
    </row>
    <row r="1182" spans="19:19" ht="5.85" customHeight="1">
      <c r="S1182" s="214"/>
    </row>
    <row r="1183" spans="19:19" ht="5.85" customHeight="1">
      <c r="S1183" s="214"/>
    </row>
    <row r="1184" spans="19:19" ht="5.85" customHeight="1">
      <c r="S1184" s="214"/>
    </row>
    <row r="1185" spans="19:19" ht="5.85" customHeight="1">
      <c r="S1185" s="214"/>
    </row>
    <row r="1186" spans="19:19" ht="5.85" customHeight="1">
      <c r="S1186" s="214"/>
    </row>
    <row r="1187" spans="19:19" ht="5.85" customHeight="1">
      <c r="S1187" s="214"/>
    </row>
    <row r="1188" spans="19:19" ht="5.85" customHeight="1">
      <c r="S1188" s="214"/>
    </row>
    <row r="1189" spans="19:19" ht="5.85" customHeight="1">
      <c r="S1189" s="214"/>
    </row>
    <row r="1190" spans="19:19" ht="5.85" customHeight="1">
      <c r="S1190" s="214"/>
    </row>
    <row r="1191" spans="19:19" ht="5.85" customHeight="1">
      <c r="S1191" s="214"/>
    </row>
    <row r="1192" spans="19:19" ht="5.85" customHeight="1">
      <c r="S1192" s="214"/>
    </row>
    <row r="1193" spans="19:19" ht="5.85" customHeight="1">
      <c r="S1193" s="214"/>
    </row>
    <row r="1194" spans="19:19" ht="5.85" customHeight="1">
      <c r="S1194" s="214"/>
    </row>
    <row r="1195" spans="19:19" ht="5.85" customHeight="1">
      <c r="S1195" s="214"/>
    </row>
    <row r="1196" spans="19:19" ht="5.85" customHeight="1">
      <c r="S1196" s="214"/>
    </row>
    <row r="1197" spans="19:19" ht="5.85" customHeight="1">
      <c r="S1197" s="214"/>
    </row>
    <row r="1198" spans="19:19" ht="5.85" customHeight="1">
      <c r="S1198" s="214"/>
    </row>
    <row r="1199" spans="19:19" ht="5.85" customHeight="1">
      <c r="S1199" s="214"/>
    </row>
    <row r="1200" spans="19:19" ht="5.85" customHeight="1">
      <c r="S1200" s="214"/>
    </row>
    <row r="1201" spans="19:19" ht="5.85" customHeight="1">
      <c r="S1201" s="214"/>
    </row>
    <row r="1202" spans="19:19" ht="5.85" customHeight="1">
      <c r="S1202" s="214"/>
    </row>
    <row r="1203" spans="19:19" ht="5.85" customHeight="1">
      <c r="S1203" s="214"/>
    </row>
    <row r="1204" spans="19:19" ht="5.85" customHeight="1">
      <c r="S1204" s="214"/>
    </row>
    <row r="1205" spans="19:19" ht="5.85" customHeight="1">
      <c r="S1205" s="214"/>
    </row>
    <row r="1206" spans="19:19" ht="5.85" customHeight="1">
      <c r="S1206" s="214"/>
    </row>
    <row r="1207" spans="19:19" ht="5.85" customHeight="1">
      <c r="S1207" s="214"/>
    </row>
    <row r="1208" spans="19:19" ht="5.85" customHeight="1">
      <c r="S1208" s="214"/>
    </row>
    <row r="1209" spans="19:19" ht="5.85" customHeight="1">
      <c r="S1209" s="214"/>
    </row>
    <row r="1210" spans="19:19" ht="5.85" customHeight="1">
      <c r="S1210" s="214"/>
    </row>
    <row r="1211" spans="19:19" ht="5.85" customHeight="1">
      <c r="S1211" s="214"/>
    </row>
    <row r="1212" spans="19:19" ht="5.85" customHeight="1">
      <c r="S1212" s="214"/>
    </row>
    <row r="1213" spans="19:19" ht="5.85" customHeight="1">
      <c r="S1213" s="214"/>
    </row>
    <row r="1214" spans="19:19" ht="5.85" customHeight="1">
      <c r="S1214" s="214"/>
    </row>
    <row r="1215" spans="19:19" ht="5.85" customHeight="1">
      <c r="S1215" s="214"/>
    </row>
    <row r="1216" spans="19:19" ht="5.85" customHeight="1">
      <c r="S1216" s="214"/>
    </row>
    <row r="1217" spans="19:19" ht="5.85" customHeight="1">
      <c r="S1217" s="214"/>
    </row>
    <row r="1218" spans="19:19" ht="5.85" customHeight="1">
      <c r="S1218" s="214"/>
    </row>
    <row r="1219" spans="19:19" ht="5.85" customHeight="1">
      <c r="S1219" s="214"/>
    </row>
    <row r="1220" spans="19:19" ht="5.85" customHeight="1">
      <c r="S1220" s="214"/>
    </row>
    <row r="1221" spans="19:19" ht="5.85" customHeight="1">
      <c r="S1221" s="214"/>
    </row>
    <row r="1222" spans="19:19" ht="5.85" customHeight="1">
      <c r="S1222" s="214"/>
    </row>
    <row r="1223" spans="19:19" ht="5.85" customHeight="1">
      <c r="S1223" s="214"/>
    </row>
    <row r="1224" spans="19:19" ht="5.85" customHeight="1">
      <c r="S1224" s="214"/>
    </row>
    <row r="1225" spans="19:19" ht="5.85" customHeight="1">
      <c r="S1225" s="214"/>
    </row>
    <row r="1226" spans="19:19" ht="5.85" customHeight="1">
      <c r="S1226" s="214"/>
    </row>
    <row r="1227" spans="19:19" ht="5.85" customHeight="1">
      <c r="S1227" s="214"/>
    </row>
    <row r="1228" spans="19:19" ht="5.85" customHeight="1">
      <c r="S1228" s="214"/>
    </row>
    <row r="1229" spans="19:19" ht="5.85" customHeight="1">
      <c r="S1229" s="214"/>
    </row>
    <row r="1230" spans="19:19" ht="5.85" customHeight="1">
      <c r="S1230" s="214"/>
    </row>
    <row r="1231" spans="19:19" ht="5.85" customHeight="1">
      <c r="S1231" s="214"/>
    </row>
    <row r="1232" spans="19:19" ht="5.85" customHeight="1">
      <c r="S1232" s="214"/>
    </row>
    <row r="1233" spans="19:19" ht="5.85" customHeight="1">
      <c r="S1233" s="214"/>
    </row>
    <row r="1234" spans="19:19" ht="5.85" customHeight="1">
      <c r="S1234" s="214"/>
    </row>
    <row r="1235" spans="19:19" ht="5.85" customHeight="1">
      <c r="S1235" s="214"/>
    </row>
    <row r="1236" spans="19:19" ht="5.85" customHeight="1">
      <c r="S1236" s="214"/>
    </row>
    <row r="1237" spans="19:19" ht="5.85" customHeight="1">
      <c r="S1237" s="214"/>
    </row>
    <row r="1238" spans="19:19" ht="5.85" customHeight="1">
      <c r="S1238" s="214"/>
    </row>
    <row r="1239" spans="19:19" ht="5.85" customHeight="1">
      <c r="S1239" s="214"/>
    </row>
    <row r="1240" spans="19:19" ht="5.85" customHeight="1">
      <c r="S1240" s="214"/>
    </row>
    <row r="1241" spans="19:19" ht="5.85" customHeight="1">
      <c r="S1241" s="214"/>
    </row>
    <row r="1242" spans="19:19" ht="5.85" customHeight="1">
      <c r="S1242" s="214"/>
    </row>
    <row r="1243" spans="19:19" ht="5.85" customHeight="1">
      <c r="S1243" s="214"/>
    </row>
    <row r="1244" spans="19:19" ht="5.85" customHeight="1">
      <c r="S1244" s="214"/>
    </row>
    <row r="1245" spans="19:19" ht="5.85" customHeight="1">
      <c r="S1245" s="214"/>
    </row>
    <row r="1246" spans="19:19" ht="5.85" customHeight="1">
      <c r="S1246" s="214"/>
    </row>
    <row r="1247" spans="19:19" ht="5.85" customHeight="1">
      <c r="S1247" s="214"/>
    </row>
    <row r="1248" spans="19:19" ht="5.85" customHeight="1">
      <c r="S1248" s="214"/>
    </row>
    <row r="1249" spans="19:19" ht="5.85" customHeight="1">
      <c r="S1249" s="214"/>
    </row>
    <row r="1250" spans="19:19" ht="5.85" customHeight="1">
      <c r="S1250" s="214"/>
    </row>
    <row r="1251" spans="19:19" ht="5.85" customHeight="1">
      <c r="S1251" s="214"/>
    </row>
    <row r="1252" spans="19:19" ht="5.85" customHeight="1">
      <c r="S1252" s="214"/>
    </row>
    <row r="1253" spans="19:19" ht="5.85" customHeight="1">
      <c r="S1253" s="214"/>
    </row>
    <row r="1254" spans="19:19" ht="5.85" customHeight="1">
      <c r="S1254" s="214"/>
    </row>
    <row r="1255" spans="19:19" ht="5.85" customHeight="1">
      <c r="S1255" s="214"/>
    </row>
    <row r="1256" spans="19:19" ht="5.85" customHeight="1">
      <c r="S1256" s="214"/>
    </row>
    <row r="1257" spans="19:19" ht="5.85" customHeight="1">
      <c r="S1257" s="214"/>
    </row>
    <row r="1258" spans="19:19" ht="5.85" customHeight="1">
      <c r="S1258" s="214"/>
    </row>
    <row r="1259" spans="19:19" ht="5.85" customHeight="1">
      <c r="S1259" s="214"/>
    </row>
    <row r="1260" spans="19:19" ht="5.85" customHeight="1">
      <c r="S1260" s="214"/>
    </row>
    <row r="1261" spans="19:19" ht="5.85" customHeight="1">
      <c r="S1261" s="214"/>
    </row>
    <row r="1262" spans="19:19" ht="5.85" customHeight="1">
      <c r="S1262" s="214"/>
    </row>
    <row r="1263" spans="19:19" ht="5.85" customHeight="1">
      <c r="S1263" s="214"/>
    </row>
    <row r="1264" spans="19:19" ht="5.85" customHeight="1">
      <c r="S1264" s="214"/>
    </row>
    <row r="1265" spans="19:19" ht="5.85" customHeight="1">
      <c r="S1265" s="214"/>
    </row>
    <row r="1266" spans="19:19" ht="5.85" customHeight="1">
      <c r="S1266" s="214"/>
    </row>
    <row r="1267" spans="19:19" ht="5.85" customHeight="1">
      <c r="S1267" s="214"/>
    </row>
    <row r="1268" spans="19:19" ht="5.85" customHeight="1">
      <c r="S1268" s="214"/>
    </row>
    <row r="1269" spans="19:19" ht="5.85" customHeight="1">
      <c r="S1269" s="214"/>
    </row>
    <row r="1270" spans="19:19" ht="5.85" customHeight="1">
      <c r="S1270" s="214"/>
    </row>
    <row r="1271" spans="19:19" ht="5.85" customHeight="1">
      <c r="S1271" s="214"/>
    </row>
    <row r="1272" spans="19:19" ht="5.85" customHeight="1">
      <c r="S1272" s="214"/>
    </row>
    <row r="1273" spans="19:19" ht="5.85" customHeight="1">
      <c r="S1273" s="214"/>
    </row>
    <row r="1274" spans="19:19" ht="5.85" customHeight="1">
      <c r="S1274" s="214"/>
    </row>
    <row r="1275" spans="19:19" ht="5.85" customHeight="1">
      <c r="S1275" s="214"/>
    </row>
    <row r="1276" spans="19:19" ht="5.85" customHeight="1">
      <c r="S1276" s="214"/>
    </row>
    <row r="1277" spans="19:19" ht="5.85" customHeight="1">
      <c r="S1277" s="214"/>
    </row>
    <row r="1278" spans="19:19" ht="5.85" customHeight="1">
      <c r="S1278" s="214"/>
    </row>
    <row r="1279" spans="19:19" ht="5.85" customHeight="1">
      <c r="S1279" s="214"/>
    </row>
    <row r="1280" spans="19:19" ht="5.85" customHeight="1">
      <c r="S1280" s="214"/>
    </row>
    <row r="1281" spans="19:19" ht="5.85" customHeight="1">
      <c r="S1281" s="214"/>
    </row>
    <row r="1282" spans="19:19" ht="5.85" customHeight="1">
      <c r="S1282" s="214"/>
    </row>
    <row r="1283" spans="19:19" ht="5.85" customHeight="1">
      <c r="S1283" s="214"/>
    </row>
    <row r="1284" spans="19:19" ht="5.85" customHeight="1">
      <c r="S1284" s="214"/>
    </row>
    <row r="1285" spans="19:19" ht="5.85" customHeight="1">
      <c r="S1285" s="214"/>
    </row>
    <row r="1286" spans="19:19" ht="5.85" customHeight="1">
      <c r="S1286" s="214"/>
    </row>
    <row r="1287" spans="19:19" ht="5.85" customHeight="1">
      <c r="S1287" s="214"/>
    </row>
    <row r="1288" spans="19:19" ht="5.85" customHeight="1">
      <c r="S1288" s="214"/>
    </row>
    <row r="1289" spans="19:19" ht="5.85" customHeight="1">
      <c r="S1289" s="214"/>
    </row>
    <row r="1290" spans="19:19" ht="5.85" customHeight="1">
      <c r="S1290" s="214"/>
    </row>
    <row r="1291" spans="19:19" ht="5.85" customHeight="1">
      <c r="S1291" s="214"/>
    </row>
    <row r="1292" spans="19:19" ht="5.85" customHeight="1">
      <c r="S1292" s="214"/>
    </row>
    <row r="1293" spans="19:19" ht="5.85" customHeight="1">
      <c r="S1293" s="214"/>
    </row>
    <row r="1294" spans="19:19" ht="5.85" customHeight="1">
      <c r="S1294" s="214"/>
    </row>
    <row r="1295" spans="19:19" ht="5.85" customHeight="1">
      <c r="S1295" s="214"/>
    </row>
    <row r="1296" spans="19:19" ht="5.85" customHeight="1">
      <c r="S1296" s="214"/>
    </row>
    <row r="1297" spans="19:19" ht="5.85" customHeight="1">
      <c r="S1297" s="214"/>
    </row>
    <row r="1298" spans="19:19" ht="5.85" customHeight="1">
      <c r="S1298" s="214"/>
    </row>
    <row r="1299" spans="19:19" ht="5.85" customHeight="1">
      <c r="S1299" s="214"/>
    </row>
    <row r="1300" spans="19:19" ht="5.85" customHeight="1">
      <c r="S1300" s="214"/>
    </row>
    <row r="1301" spans="19:19" ht="5.85" customHeight="1">
      <c r="S1301" s="214"/>
    </row>
    <row r="1302" spans="19:19" ht="5.85" customHeight="1">
      <c r="S1302" s="214"/>
    </row>
    <row r="1303" spans="19:19" ht="5.85" customHeight="1">
      <c r="S1303" s="214"/>
    </row>
    <row r="1304" spans="19:19" ht="5.85" customHeight="1">
      <c r="S1304" s="214"/>
    </row>
    <row r="1305" spans="19:19" ht="5.85" customHeight="1">
      <c r="S1305" s="214"/>
    </row>
    <row r="1306" spans="19:19" ht="5.85" customHeight="1">
      <c r="S1306" s="214"/>
    </row>
    <row r="1307" spans="19:19" ht="5.85" customHeight="1">
      <c r="S1307" s="214"/>
    </row>
    <row r="1308" spans="19:19" ht="5.85" customHeight="1">
      <c r="S1308" s="214"/>
    </row>
    <row r="1309" spans="19:19" ht="5.85" customHeight="1">
      <c r="S1309" s="214"/>
    </row>
    <row r="1310" spans="19:19" ht="5.85" customHeight="1">
      <c r="S1310" s="214"/>
    </row>
    <row r="1311" spans="19:19" ht="5.85" customHeight="1">
      <c r="S1311" s="214"/>
    </row>
    <row r="1312" spans="19:19" ht="5.85" customHeight="1">
      <c r="S1312" s="214"/>
    </row>
    <row r="1313" spans="19:19" ht="5.85" customHeight="1">
      <c r="S1313" s="214"/>
    </row>
    <row r="1314" spans="19:19" ht="5.85" customHeight="1">
      <c r="S1314" s="214"/>
    </row>
    <row r="1315" spans="19:19" ht="5.85" customHeight="1">
      <c r="S1315" s="214"/>
    </row>
    <row r="1316" spans="19:19" ht="5.85" customHeight="1">
      <c r="S1316" s="214"/>
    </row>
    <row r="1317" spans="19:19" ht="5.85" customHeight="1">
      <c r="S1317" s="214"/>
    </row>
    <row r="1318" spans="19:19" ht="5.85" customHeight="1">
      <c r="S1318" s="214"/>
    </row>
    <row r="1319" spans="19:19" ht="5.85" customHeight="1">
      <c r="S1319" s="214"/>
    </row>
    <row r="1320" spans="19:19" ht="5.85" customHeight="1">
      <c r="S1320" s="214"/>
    </row>
    <row r="1321" spans="19:19" ht="5.85" customHeight="1">
      <c r="S1321" s="214"/>
    </row>
    <row r="1322" spans="19:19" ht="5.85" customHeight="1">
      <c r="S1322" s="214"/>
    </row>
    <row r="1323" spans="19:19" ht="5.85" customHeight="1">
      <c r="S1323" s="214"/>
    </row>
    <row r="1324" spans="19:19" ht="5.85" customHeight="1">
      <c r="S1324" s="214"/>
    </row>
    <row r="1325" spans="19:19" ht="5.85" customHeight="1">
      <c r="S1325" s="214"/>
    </row>
    <row r="1326" spans="19:19" ht="5.85" customHeight="1">
      <c r="S1326" s="214"/>
    </row>
    <row r="1327" spans="19:19" ht="5.85" customHeight="1">
      <c r="S1327" s="214"/>
    </row>
    <row r="1328" spans="19:19" ht="5.85" customHeight="1">
      <c r="S1328" s="214"/>
    </row>
    <row r="1329" spans="19:19" ht="5.85" customHeight="1">
      <c r="S1329" s="214"/>
    </row>
    <row r="1330" spans="19:19" ht="5.85" customHeight="1">
      <c r="S1330" s="214"/>
    </row>
    <row r="1331" spans="19:19" ht="5.85" customHeight="1">
      <c r="S1331" s="214"/>
    </row>
    <row r="1332" spans="19:19" ht="5.85" customHeight="1">
      <c r="S1332" s="214"/>
    </row>
    <row r="1333" spans="19:19" ht="5.85" customHeight="1">
      <c r="S1333" s="214"/>
    </row>
    <row r="1334" spans="19:19" ht="5.85" customHeight="1">
      <c r="S1334" s="214"/>
    </row>
    <row r="1335" spans="19:19" ht="5.85" customHeight="1">
      <c r="S1335" s="214"/>
    </row>
    <row r="1336" spans="19:19" ht="5.85" customHeight="1">
      <c r="S1336" s="214"/>
    </row>
    <row r="1337" spans="19:19" ht="5.85" customHeight="1">
      <c r="S1337" s="214"/>
    </row>
    <row r="1338" spans="19:19" ht="5.85" customHeight="1">
      <c r="S1338" s="214"/>
    </row>
    <row r="1339" spans="19:19" ht="5.85" customHeight="1">
      <c r="S1339" s="214"/>
    </row>
    <row r="1340" spans="19:19" ht="5.85" customHeight="1">
      <c r="S1340" s="214"/>
    </row>
    <row r="1341" spans="19:19" ht="5.85" customHeight="1">
      <c r="S1341" s="214"/>
    </row>
    <row r="1342" spans="19:19" ht="5.85" customHeight="1">
      <c r="S1342" s="214"/>
    </row>
    <row r="1343" spans="19:19" ht="5.85" customHeight="1">
      <c r="S1343" s="214"/>
    </row>
    <row r="1344" spans="19:19" ht="5.85" customHeight="1">
      <c r="S1344" s="214"/>
    </row>
    <row r="1345" spans="19:19" ht="5.85" customHeight="1">
      <c r="S1345" s="214"/>
    </row>
    <row r="1346" spans="19:19" ht="5.85" customHeight="1">
      <c r="S1346" s="214"/>
    </row>
    <row r="1347" spans="19:19" ht="5.85" customHeight="1">
      <c r="S1347" s="214"/>
    </row>
    <row r="1348" spans="19:19" ht="5.85" customHeight="1">
      <c r="S1348" s="214"/>
    </row>
    <row r="1349" spans="19:19" ht="5.85" customHeight="1">
      <c r="S1349" s="214"/>
    </row>
    <row r="1350" spans="19:19" ht="5.85" customHeight="1">
      <c r="S1350" s="214"/>
    </row>
    <row r="1351" spans="19:19" ht="5.85" customHeight="1">
      <c r="S1351" s="214"/>
    </row>
    <row r="1352" spans="19:19" ht="5.85" customHeight="1">
      <c r="S1352" s="214"/>
    </row>
    <row r="1353" spans="19:19" ht="5.85" customHeight="1">
      <c r="S1353" s="214"/>
    </row>
    <row r="1354" spans="19:19" ht="5.85" customHeight="1">
      <c r="S1354" s="214"/>
    </row>
    <row r="1355" spans="19:19" ht="5.85" customHeight="1">
      <c r="S1355" s="214"/>
    </row>
    <row r="1356" spans="19:19" ht="5.85" customHeight="1">
      <c r="S1356" s="214"/>
    </row>
    <row r="1357" spans="19:19" ht="5.85" customHeight="1">
      <c r="S1357" s="214"/>
    </row>
    <row r="1358" spans="19:19" ht="5.85" customHeight="1">
      <c r="S1358" s="214"/>
    </row>
    <row r="1359" spans="19:19" ht="5.85" customHeight="1">
      <c r="S1359" s="214"/>
    </row>
    <row r="1360" spans="19:19" ht="5.85" customHeight="1">
      <c r="S1360" s="214"/>
    </row>
    <row r="1361" spans="19:19" ht="5.85" customHeight="1">
      <c r="S1361" s="214"/>
    </row>
    <row r="1362" spans="19:19" ht="5.85" customHeight="1">
      <c r="S1362" s="214"/>
    </row>
    <row r="1363" spans="19:19" ht="5.85" customHeight="1">
      <c r="S1363" s="214"/>
    </row>
    <row r="1364" spans="19:19" ht="5.85" customHeight="1">
      <c r="S1364" s="214"/>
    </row>
    <row r="1365" spans="19:19" ht="5.85" customHeight="1">
      <c r="S1365" s="214"/>
    </row>
    <row r="1366" spans="19:19" ht="5.85" customHeight="1">
      <c r="S1366" s="214"/>
    </row>
    <row r="1367" spans="19:19" ht="5.85" customHeight="1">
      <c r="S1367" s="214"/>
    </row>
    <row r="1368" spans="19:19" ht="5.85" customHeight="1">
      <c r="S1368" s="214"/>
    </row>
    <row r="1369" spans="19:19" ht="5.85" customHeight="1">
      <c r="S1369" s="214"/>
    </row>
    <row r="1370" spans="19:19" ht="5.85" customHeight="1">
      <c r="S1370" s="214"/>
    </row>
    <row r="1371" spans="19:19" ht="5.85" customHeight="1">
      <c r="S1371" s="214"/>
    </row>
    <row r="1372" spans="19:19" ht="5.85" customHeight="1">
      <c r="S1372" s="214"/>
    </row>
    <row r="1373" spans="19:19" ht="5.85" customHeight="1">
      <c r="S1373" s="214"/>
    </row>
    <row r="1374" spans="19:19" ht="5.85" customHeight="1">
      <c r="S1374" s="214"/>
    </row>
    <row r="1375" spans="19:19" ht="5.85" customHeight="1">
      <c r="S1375" s="214"/>
    </row>
    <row r="1376" spans="19:19" ht="5.85" customHeight="1">
      <c r="S1376" s="214"/>
    </row>
    <row r="1377" spans="19:19" ht="5.85" customHeight="1">
      <c r="S1377" s="214"/>
    </row>
    <row r="1378" spans="19:19" ht="5.85" customHeight="1">
      <c r="S1378" s="214"/>
    </row>
    <row r="1379" spans="19:19" ht="5.85" customHeight="1">
      <c r="S1379" s="214"/>
    </row>
    <row r="1380" spans="19:19" ht="5.85" customHeight="1">
      <c r="S1380" s="214"/>
    </row>
    <row r="1381" spans="19:19" ht="5.85" customHeight="1">
      <c r="S1381" s="214"/>
    </row>
    <row r="1382" spans="19:19" ht="5.85" customHeight="1">
      <c r="S1382" s="214"/>
    </row>
    <row r="1383" spans="19:19" ht="5.85" customHeight="1">
      <c r="S1383" s="214"/>
    </row>
    <row r="1384" spans="19:19" ht="5.85" customHeight="1">
      <c r="S1384" s="214"/>
    </row>
    <row r="1385" spans="19:19" ht="5.85" customHeight="1">
      <c r="S1385" s="214"/>
    </row>
    <row r="1386" spans="19:19" ht="5.85" customHeight="1">
      <c r="S1386" s="214"/>
    </row>
    <row r="1387" spans="19:19" ht="5.85" customHeight="1">
      <c r="S1387" s="214"/>
    </row>
    <row r="1388" spans="19:19" ht="5.85" customHeight="1">
      <c r="S1388" s="214"/>
    </row>
    <row r="1389" spans="19:19" ht="5.85" customHeight="1">
      <c r="S1389" s="214"/>
    </row>
    <row r="1390" spans="19:19" ht="5.85" customHeight="1">
      <c r="S1390" s="214"/>
    </row>
    <row r="1391" spans="19:19" ht="5.85" customHeight="1">
      <c r="S1391" s="214"/>
    </row>
    <row r="1392" spans="19:19" ht="5.85" customHeight="1">
      <c r="S1392" s="214"/>
    </row>
    <row r="1393" spans="19:19" ht="5.85" customHeight="1">
      <c r="S1393" s="214"/>
    </row>
    <row r="1394" spans="19:19" ht="5.85" customHeight="1">
      <c r="S1394" s="214"/>
    </row>
    <row r="1395" spans="19:19" ht="5.85" customHeight="1">
      <c r="S1395" s="214"/>
    </row>
    <row r="1396" spans="19:19" ht="5.85" customHeight="1">
      <c r="S1396" s="214"/>
    </row>
    <row r="1397" spans="19:19" ht="5.85" customHeight="1">
      <c r="S1397" s="214"/>
    </row>
    <row r="1398" spans="19:19" ht="5.85" customHeight="1">
      <c r="S1398" s="214"/>
    </row>
    <row r="1399" spans="19:19" ht="5.85" customHeight="1">
      <c r="S1399" s="214"/>
    </row>
    <row r="1400" spans="19:19" ht="5.85" customHeight="1">
      <c r="S1400" s="214"/>
    </row>
    <row r="1401" spans="19:19" ht="5.85" customHeight="1">
      <c r="S1401" s="214"/>
    </row>
    <row r="1402" spans="19:19" ht="5.85" customHeight="1">
      <c r="S1402" s="214"/>
    </row>
    <row r="1403" spans="19:19" ht="5.85" customHeight="1">
      <c r="S1403" s="214"/>
    </row>
    <row r="1404" spans="19:19" ht="5.85" customHeight="1">
      <c r="S1404" s="214"/>
    </row>
    <row r="1405" spans="19:19" ht="5.85" customHeight="1">
      <c r="S1405" s="214"/>
    </row>
    <row r="1406" spans="19:19" ht="5.85" customHeight="1">
      <c r="S1406" s="214"/>
    </row>
    <row r="1407" spans="19:19" ht="5.85" customHeight="1">
      <c r="S1407" s="214"/>
    </row>
    <row r="1408" spans="19:19" ht="5.85" customHeight="1">
      <c r="S1408" s="214"/>
    </row>
    <row r="1409" spans="19:19" ht="5.85" customHeight="1">
      <c r="S1409" s="214"/>
    </row>
    <row r="1410" spans="19:19" ht="5.85" customHeight="1">
      <c r="S1410" s="214"/>
    </row>
    <row r="1411" spans="19:19" ht="5.85" customHeight="1">
      <c r="S1411" s="214"/>
    </row>
    <row r="1412" spans="19:19" ht="5.85" customHeight="1">
      <c r="S1412" s="214"/>
    </row>
    <row r="1413" spans="19:19" ht="5.85" customHeight="1">
      <c r="S1413" s="214"/>
    </row>
    <row r="1414" spans="19:19" ht="5.85" customHeight="1">
      <c r="S1414" s="214"/>
    </row>
    <row r="1415" spans="19:19" ht="5.85" customHeight="1">
      <c r="S1415" s="214"/>
    </row>
    <row r="1416" spans="19:19" ht="5.85" customHeight="1">
      <c r="S1416" s="214"/>
    </row>
    <row r="1417" spans="19:19" ht="5.85" customHeight="1">
      <c r="S1417" s="214"/>
    </row>
    <row r="1418" spans="19:19" ht="5.85" customHeight="1">
      <c r="S1418" s="214"/>
    </row>
    <row r="1419" spans="19:19" ht="5.85" customHeight="1">
      <c r="S1419" s="214"/>
    </row>
    <row r="1420" spans="19:19" ht="5.85" customHeight="1">
      <c r="S1420" s="214"/>
    </row>
    <row r="1421" spans="19:19" ht="5.85" customHeight="1">
      <c r="S1421" s="214"/>
    </row>
    <row r="1422" spans="19:19" ht="5.85" customHeight="1">
      <c r="S1422" s="214"/>
    </row>
    <row r="1423" spans="19:19" ht="5.85" customHeight="1">
      <c r="S1423" s="214"/>
    </row>
    <row r="1424" spans="19:19" ht="5.85" customHeight="1">
      <c r="S1424" s="214"/>
    </row>
    <row r="1425" spans="19:19" ht="5.85" customHeight="1">
      <c r="S1425" s="214"/>
    </row>
    <row r="1426" spans="19:19" ht="5.85" customHeight="1">
      <c r="S1426" s="214"/>
    </row>
    <row r="1427" spans="19:19" ht="5.85" customHeight="1">
      <c r="S1427" s="214"/>
    </row>
    <row r="1428" spans="19:19" ht="5.85" customHeight="1">
      <c r="S1428" s="214"/>
    </row>
    <row r="1429" spans="19:19" ht="5.85" customHeight="1">
      <c r="S1429" s="214"/>
    </row>
    <row r="1430" spans="19:19" ht="5.85" customHeight="1">
      <c r="S1430" s="214"/>
    </row>
    <row r="1431" spans="19:19" ht="5.85" customHeight="1">
      <c r="S1431" s="214"/>
    </row>
    <row r="1432" spans="19:19" ht="5.85" customHeight="1">
      <c r="S1432" s="214"/>
    </row>
    <row r="1433" spans="19:19" ht="5.85" customHeight="1">
      <c r="S1433" s="214"/>
    </row>
    <row r="1434" spans="19:19" ht="5.85" customHeight="1">
      <c r="S1434" s="214"/>
    </row>
    <row r="1435" spans="19:19" ht="5.85" customHeight="1">
      <c r="S1435" s="214"/>
    </row>
    <row r="1436" spans="19:19" ht="5.85" customHeight="1">
      <c r="S1436" s="214"/>
    </row>
    <row r="1437" spans="19:19" ht="5.85" customHeight="1">
      <c r="S1437" s="214"/>
    </row>
    <row r="1438" spans="19:19" ht="5.85" customHeight="1">
      <c r="S1438" s="214"/>
    </row>
    <row r="1439" spans="19:19" ht="5.85" customHeight="1">
      <c r="S1439" s="214"/>
    </row>
    <row r="1440" spans="19:19" ht="5.85" customHeight="1">
      <c r="S1440" s="214"/>
    </row>
    <row r="1441" spans="19:19" ht="5.85" customHeight="1">
      <c r="S1441" s="214"/>
    </row>
    <row r="1442" spans="19:19" ht="5.85" customHeight="1">
      <c r="S1442" s="214"/>
    </row>
    <row r="1443" spans="19:19" ht="5.85" customHeight="1">
      <c r="S1443" s="214"/>
    </row>
    <row r="1444" spans="19:19" ht="5.85" customHeight="1">
      <c r="S1444" s="214"/>
    </row>
    <row r="1445" spans="19:19" ht="5.85" customHeight="1">
      <c r="S1445" s="214"/>
    </row>
    <row r="1446" spans="19:19" ht="5.85" customHeight="1">
      <c r="S1446" s="214"/>
    </row>
    <row r="1447" spans="19:19" ht="5.85" customHeight="1">
      <c r="S1447" s="214"/>
    </row>
    <row r="1448" spans="19:19" ht="5.85" customHeight="1">
      <c r="S1448" s="214"/>
    </row>
    <row r="1449" spans="19:19" ht="5.85" customHeight="1">
      <c r="S1449" s="214"/>
    </row>
    <row r="1450" spans="19:19" ht="5.85" customHeight="1">
      <c r="S1450" s="214"/>
    </row>
    <row r="1451" spans="19:19" ht="5.85" customHeight="1">
      <c r="S1451" s="214"/>
    </row>
    <row r="1452" spans="19:19" ht="5.85" customHeight="1">
      <c r="S1452" s="214"/>
    </row>
    <row r="1453" spans="19:19" ht="5.85" customHeight="1">
      <c r="S1453" s="214"/>
    </row>
    <row r="1454" spans="19:19" ht="5.85" customHeight="1">
      <c r="S1454" s="214"/>
    </row>
    <row r="1455" spans="19:19" ht="5.85" customHeight="1">
      <c r="S1455" s="214"/>
    </row>
    <row r="1456" spans="19:19" ht="5.85" customHeight="1">
      <c r="S1456" s="214"/>
    </row>
    <row r="1457" spans="19:19" ht="5.85" customHeight="1">
      <c r="S1457" s="214"/>
    </row>
    <row r="1458" spans="19:19" ht="5.85" customHeight="1">
      <c r="S1458" s="214"/>
    </row>
    <row r="1459" spans="19:19" ht="5.85" customHeight="1">
      <c r="S1459" s="214"/>
    </row>
    <row r="1460" spans="19:19" ht="5.85" customHeight="1">
      <c r="S1460" s="214"/>
    </row>
    <row r="1461" spans="19:19" ht="5.85" customHeight="1">
      <c r="S1461" s="214"/>
    </row>
    <row r="1462" spans="19:19" ht="5.85" customHeight="1">
      <c r="S1462" s="214"/>
    </row>
    <row r="1463" spans="19:19" ht="5.85" customHeight="1">
      <c r="S1463" s="214"/>
    </row>
    <row r="1464" spans="19:19" ht="5.85" customHeight="1">
      <c r="S1464" s="214"/>
    </row>
    <row r="1465" spans="19:19" ht="5.85" customHeight="1">
      <c r="S1465" s="214"/>
    </row>
    <row r="1466" spans="19:19" ht="5.85" customHeight="1">
      <c r="S1466" s="214"/>
    </row>
    <row r="1467" spans="19:19" ht="5.85" customHeight="1">
      <c r="S1467" s="214"/>
    </row>
    <row r="1468" spans="19:19" ht="5.85" customHeight="1">
      <c r="S1468" s="214"/>
    </row>
    <row r="1469" spans="19:19" ht="5.85" customHeight="1">
      <c r="S1469" s="214"/>
    </row>
    <row r="1470" spans="19:19" ht="5.85" customHeight="1">
      <c r="S1470" s="214"/>
    </row>
    <row r="1471" spans="19:19" ht="5.85" customHeight="1">
      <c r="S1471" s="214"/>
    </row>
    <row r="1472" spans="19:19" ht="5.85" customHeight="1">
      <c r="S1472" s="214"/>
    </row>
    <row r="1473" spans="19:19" ht="5.85" customHeight="1">
      <c r="S1473" s="214"/>
    </row>
    <row r="1474" spans="19:19" ht="5.85" customHeight="1">
      <c r="S1474" s="214"/>
    </row>
    <row r="1475" spans="19:19" ht="5.85" customHeight="1">
      <c r="S1475" s="214"/>
    </row>
    <row r="1476" spans="19:19" ht="5.85" customHeight="1">
      <c r="S1476" s="214"/>
    </row>
    <row r="1477" spans="19:19" ht="5.85" customHeight="1">
      <c r="S1477" s="214"/>
    </row>
    <row r="1478" spans="19:19" ht="5.85" customHeight="1">
      <c r="S1478" s="214"/>
    </row>
    <row r="1479" spans="19:19" ht="5.85" customHeight="1">
      <c r="S1479" s="214"/>
    </row>
    <row r="1480" spans="19:19" ht="5.85" customHeight="1">
      <c r="S1480" s="214"/>
    </row>
    <row r="1481" spans="19:19" ht="5.85" customHeight="1">
      <c r="S1481" s="214"/>
    </row>
    <row r="1482" spans="19:19" ht="5.85" customHeight="1">
      <c r="S1482" s="214"/>
    </row>
    <row r="1483" spans="19:19" ht="5.85" customHeight="1">
      <c r="S1483" s="214"/>
    </row>
    <row r="1484" spans="19:19" ht="5.85" customHeight="1">
      <c r="S1484" s="214"/>
    </row>
    <row r="1485" spans="19:19" ht="5.85" customHeight="1">
      <c r="S1485" s="214"/>
    </row>
    <row r="1486" spans="19:19" ht="5.85" customHeight="1">
      <c r="S1486" s="214"/>
    </row>
    <row r="1487" spans="19:19" ht="5.85" customHeight="1">
      <c r="S1487" s="214"/>
    </row>
    <row r="1488" spans="19:19" ht="5.85" customHeight="1">
      <c r="S1488" s="214"/>
    </row>
    <row r="1489" spans="19:19" ht="5.85" customHeight="1">
      <c r="S1489" s="214"/>
    </row>
    <row r="1490" spans="19:19" ht="5.85" customHeight="1">
      <c r="S1490" s="214"/>
    </row>
    <row r="1491" spans="19:19" ht="5.85" customHeight="1">
      <c r="S1491" s="214"/>
    </row>
    <row r="1492" spans="19:19" ht="5.85" customHeight="1">
      <c r="S1492" s="214"/>
    </row>
    <row r="1493" spans="19:19" ht="5.85" customHeight="1">
      <c r="S1493" s="214"/>
    </row>
    <row r="1494" spans="19:19" ht="5.85" customHeight="1">
      <c r="S1494" s="214"/>
    </row>
    <row r="1495" spans="19:19" ht="5.85" customHeight="1">
      <c r="S1495" s="214"/>
    </row>
    <row r="1496" spans="19:19" ht="5.85" customHeight="1">
      <c r="S1496" s="214"/>
    </row>
    <row r="1497" spans="19:19" ht="5.85" customHeight="1">
      <c r="S1497" s="214"/>
    </row>
    <row r="1498" spans="19:19" ht="5.85" customHeight="1">
      <c r="S1498" s="214"/>
    </row>
    <row r="1499" spans="19:19" ht="5.85" customHeight="1">
      <c r="S1499" s="214"/>
    </row>
    <row r="1500" spans="19:19" ht="5.85" customHeight="1">
      <c r="S1500" s="214"/>
    </row>
    <row r="1501" spans="19:19" ht="5.85" customHeight="1">
      <c r="S1501" s="214"/>
    </row>
    <row r="1502" spans="19:19" ht="5.85" customHeight="1">
      <c r="S1502" s="214"/>
    </row>
    <row r="1503" spans="19:19" ht="5.85" customHeight="1">
      <c r="S1503" s="214"/>
    </row>
    <row r="1504" spans="19:19" ht="5.85" customHeight="1">
      <c r="S1504" s="214"/>
    </row>
    <row r="1505" spans="19:19" ht="5.85" customHeight="1">
      <c r="S1505" s="214"/>
    </row>
    <row r="1506" spans="19:19" ht="5.85" customHeight="1">
      <c r="S1506" s="214"/>
    </row>
    <row r="1507" spans="19:19" ht="5.85" customHeight="1">
      <c r="S1507" s="214"/>
    </row>
    <row r="1508" spans="19:19" ht="5.85" customHeight="1">
      <c r="S1508" s="214"/>
    </row>
    <row r="1509" spans="19:19" ht="5.85" customHeight="1">
      <c r="S1509" s="214"/>
    </row>
    <row r="1510" spans="19:19" ht="5.85" customHeight="1">
      <c r="S1510" s="214"/>
    </row>
    <row r="1511" spans="19:19" ht="5.85" customHeight="1">
      <c r="S1511" s="214"/>
    </row>
    <row r="1512" spans="19:19" ht="5.85" customHeight="1">
      <c r="S1512" s="214"/>
    </row>
    <row r="1513" spans="19:19" ht="5.85" customHeight="1">
      <c r="S1513" s="214"/>
    </row>
    <row r="1514" spans="19:19" ht="5.85" customHeight="1">
      <c r="S1514" s="214"/>
    </row>
    <row r="1515" spans="19:19" ht="5.85" customHeight="1">
      <c r="S1515" s="214"/>
    </row>
    <row r="1516" spans="19:19" ht="5.85" customHeight="1">
      <c r="S1516" s="214"/>
    </row>
    <row r="1517" spans="19:19" ht="5.85" customHeight="1">
      <c r="S1517" s="214"/>
    </row>
    <row r="1518" spans="19:19" ht="5.85" customHeight="1">
      <c r="S1518" s="214"/>
    </row>
    <row r="1519" spans="19:19" ht="5.85" customHeight="1">
      <c r="S1519" s="214"/>
    </row>
    <row r="1520" spans="19:19" ht="5.85" customHeight="1">
      <c r="S1520" s="214"/>
    </row>
    <row r="1521" spans="19:19" ht="5.85" customHeight="1">
      <c r="S1521" s="214"/>
    </row>
    <row r="1522" spans="19:19" ht="5.85" customHeight="1">
      <c r="S1522" s="214"/>
    </row>
    <row r="1523" spans="19:19" ht="5.85" customHeight="1">
      <c r="S1523" s="214"/>
    </row>
    <row r="1524" spans="19:19" ht="5.85" customHeight="1">
      <c r="S1524" s="214"/>
    </row>
    <row r="1525" spans="19:19" ht="5.85" customHeight="1">
      <c r="S1525" s="214"/>
    </row>
    <row r="1526" spans="19:19" ht="5.85" customHeight="1">
      <c r="S1526" s="214"/>
    </row>
    <row r="1527" spans="19:19" ht="5.85" customHeight="1">
      <c r="S1527" s="214"/>
    </row>
    <row r="1528" spans="19:19" ht="5.85" customHeight="1">
      <c r="S1528" s="214"/>
    </row>
    <row r="1529" spans="19:19" ht="5.85" customHeight="1">
      <c r="S1529" s="214"/>
    </row>
    <row r="1530" spans="19:19" ht="5.85" customHeight="1">
      <c r="S1530" s="214"/>
    </row>
    <row r="1531" spans="19:19" ht="5.85" customHeight="1">
      <c r="S1531" s="214"/>
    </row>
    <row r="1532" spans="19:19" ht="5.85" customHeight="1">
      <c r="S1532" s="214"/>
    </row>
    <row r="1533" spans="19:19" ht="5.85" customHeight="1">
      <c r="S1533" s="214"/>
    </row>
    <row r="1534" spans="19:19" ht="5.85" customHeight="1">
      <c r="S1534" s="214"/>
    </row>
    <row r="1535" spans="19:19" ht="5.85" customHeight="1">
      <c r="S1535" s="214"/>
    </row>
    <row r="1536" spans="19:19" ht="5.85" customHeight="1">
      <c r="S1536" s="214"/>
    </row>
    <row r="1537" spans="19:19" ht="5.85" customHeight="1">
      <c r="S1537" s="214"/>
    </row>
    <row r="1538" spans="19:19" ht="5.85" customHeight="1">
      <c r="S1538" s="214"/>
    </row>
    <row r="1539" spans="19:19" ht="5.85" customHeight="1">
      <c r="S1539" s="214"/>
    </row>
    <row r="1540" spans="19:19" ht="5.85" customHeight="1">
      <c r="S1540" s="214"/>
    </row>
    <row r="1541" spans="19:19" ht="5.85" customHeight="1">
      <c r="S1541" s="214"/>
    </row>
    <row r="1542" spans="19:19" ht="5.85" customHeight="1">
      <c r="S1542" s="214"/>
    </row>
    <row r="1543" spans="19:19" ht="5.85" customHeight="1">
      <c r="S1543" s="214"/>
    </row>
    <row r="1544" spans="19:19" ht="5.85" customHeight="1">
      <c r="S1544" s="214"/>
    </row>
    <row r="1545" spans="19:19" ht="5.85" customHeight="1">
      <c r="S1545" s="214"/>
    </row>
    <row r="1546" spans="19:19" ht="5.85" customHeight="1">
      <c r="S1546" s="214"/>
    </row>
    <row r="1547" spans="19:19" ht="5.85" customHeight="1">
      <c r="S1547" s="214"/>
    </row>
    <row r="1548" spans="19:19" ht="5.85" customHeight="1">
      <c r="S1548" s="214"/>
    </row>
    <row r="1549" spans="19:19" ht="5.85" customHeight="1">
      <c r="S1549" s="214"/>
    </row>
    <row r="1550" spans="19:19" ht="5.85" customHeight="1">
      <c r="S1550" s="214"/>
    </row>
    <row r="1551" spans="19:19" ht="5.85" customHeight="1">
      <c r="S1551" s="214"/>
    </row>
    <row r="1552" spans="19:19" ht="5.85" customHeight="1">
      <c r="S1552" s="214"/>
    </row>
    <row r="1553" spans="19:19" ht="5.85" customHeight="1">
      <c r="S1553" s="214"/>
    </row>
    <row r="1554" spans="19:19" ht="5.85" customHeight="1">
      <c r="S1554" s="214"/>
    </row>
    <row r="1555" spans="19:19" ht="5.85" customHeight="1">
      <c r="S1555" s="214"/>
    </row>
    <row r="1556" spans="19:19" ht="5.85" customHeight="1">
      <c r="S1556" s="214"/>
    </row>
    <row r="1557" spans="19:19" ht="5.85" customHeight="1">
      <c r="S1557" s="214"/>
    </row>
    <row r="1558" spans="19:19" ht="5.85" customHeight="1">
      <c r="S1558" s="214"/>
    </row>
    <row r="1559" spans="19:19" ht="5.85" customHeight="1">
      <c r="S1559" s="214"/>
    </row>
    <row r="1560" spans="19:19" ht="5.85" customHeight="1">
      <c r="S1560" s="214"/>
    </row>
    <row r="1561" spans="19:19" ht="5.85" customHeight="1">
      <c r="S1561" s="214"/>
    </row>
    <row r="1562" spans="19:19" ht="5.85" customHeight="1">
      <c r="S1562" s="214"/>
    </row>
    <row r="1563" spans="19:19" ht="5.85" customHeight="1">
      <c r="S1563" s="214"/>
    </row>
    <row r="1564" spans="19:19" ht="5.85" customHeight="1">
      <c r="S1564" s="214"/>
    </row>
    <row r="1565" spans="19:19" ht="5.85" customHeight="1">
      <c r="S1565" s="214"/>
    </row>
    <row r="1566" spans="19:19" ht="5.85" customHeight="1">
      <c r="S1566" s="214"/>
    </row>
    <row r="1567" spans="19:19" ht="5.85" customHeight="1">
      <c r="S1567" s="214"/>
    </row>
    <row r="1568" spans="19:19" ht="5.85" customHeight="1">
      <c r="S1568" s="214"/>
    </row>
    <row r="1569" spans="19:19" ht="5.85" customHeight="1">
      <c r="S1569" s="214"/>
    </row>
    <row r="1570" spans="19:19" ht="5.85" customHeight="1">
      <c r="S1570" s="214"/>
    </row>
    <row r="1571" spans="19:19" ht="5.85" customHeight="1">
      <c r="S1571" s="214"/>
    </row>
    <row r="1572" spans="19:19" ht="5.85" customHeight="1">
      <c r="S1572" s="214"/>
    </row>
    <row r="1573" spans="19:19" ht="5.85" customHeight="1">
      <c r="S1573" s="214"/>
    </row>
    <row r="1574" spans="19:19" ht="5.85" customHeight="1">
      <c r="S1574" s="214"/>
    </row>
    <row r="1575" spans="19:19" ht="5.85" customHeight="1">
      <c r="S1575" s="214"/>
    </row>
    <row r="1576" spans="19:19" ht="5.85" customHeight="1">
      <c r="S1576" s="214"/>
    </row>
    <row r="1577" spans="19:19" ht="5.85" customHeight="1">
      <c r="S1577" s="214"/>
    </row>
    <row r="1578" spans="19:19" ht="5.85" customHeight="1">
      <c r="S1578" s="214"/>
    </row>
    <row r="1579" spans="19:19" ht="5.85" customHeight="1">
      <c r="S1579" s="214"/>
    </row>
    <row r="1580" spans="19:19" ht="5.85" customHeight="1">
      <c r="S1580" s="214"/>
    </row>
    <row r="1581" spans="19:19" ht="5.85" customHeight="1">
      <c r="S1581" s="214"/>
    </row>
    <row r="1582" spans="19:19" ht="5.85" customHeight="1">
      <c r="S1582" s="214"/>
    </row>
    <row r="1583" spans="19:19" ht="5.85" customHeight="1">
      <c r="S1583" s="214"/>
    </row>
    <row r="1584" spans="19:19" ht="5.85" customHeight="1">
      <c r="S1584" s="214"/>
    </row>
    <row r="1585" spans="19:19" ht="5.85" customHeight="1">
      <c r="S1585" s="214"/>
    </row>
    <row r="1586" spans="19:19" ht="5.85" customHeight="1">
      <c r="S1586" s="214"/>
    </row>
    <row r="1587" spans="19:19" ht="5.85" customHeight="1">
      <c r="S1587" s="214"/>
    </row>
    <row r="1588" spans="19:19" ht="5.85" customHeight="1">
      <c r="S1588" s="214"/>
    </row>
    <row r="1589" spans="19:19" ht="5.85" customHeight="1">
      <c r="S1589" s="214"/>
    </row>
    <row r="1590" spans="19:19" ht="5.85" customHeight="1">
      <c r="S1590" s="214"/>
    </row>
    <row r="1591" spans="19:19" ht="5.85" customHeight="1">
      <c r="S1591" s="214"/>
    </row>
    <row r="1592" spans="19:19" ht="5.85" customHeight="1">
      <c r="S1592" s="214"/>
    </row>
    <row r="1593" spans="19:19" ht="5.85" customHeight="1">
      <c r="S1593" s="214"/>
    </row>
    <row r="1594" spans="19:19" ht="5.85" customHeight="1">
      <c r="S1594" s="214"/>
    </row>
    <row r="1595" spans="19:19" ht="5.85" customHeight="1">
      <c r="S1595" s="214"/>
    </row>
    <row r="1596" spans="19:19" ht="5.85" customHeight="1">
      <c r="S1596" s="214"/>
    </row>
    <row r="1597" spans="19:19" ht="5.85" customHeight="1">
      <c r="S1597" s="214"/>
    </row>
    <row r="1598" spans="19:19" ht="5.85" customHeight="1">
      <c r="S1598" s="214"/>
    </row>
    <row r="1599" spans="19:19" ht="5.85" customHeight="1">
      <c r="S1599" s="214"/>
    </row>
    <row r="1600" spans="19:19" ht="5.85" customHeight="1">
      <c r="S1600" s="214"/>
    </row>
    <row r="1601" spans="19:19" ht="5.85" customHeight="1">
      <c r="S1601" s="214"/>
    </row>
    <row r="1602" spans="19:19" ht="5.85" customHeight="1">
      <c r="S1602" s="214"/>
    </row>
    <row r="1603" spans="19:19" ht="5.85" customHeight="1">
      <c r="S1603" s="214"/>
    </row>
    <row r="1604" spans="19:19" ht="5.85" customHeight="1">
      <c r="S1604" s="214"/>
    </row>
    <row r="1605" spans="19:19" ht="5.85" customHeight="1">
      <c r="S1605" s="214"/>
    </row>
    <row r="1606" spans="19:19" ht="5.85" customHeight="1">
      <c r="S1606" s="214"/>
    </row>
    <row r="1607" spans="19:19" ht="5.85" customHeight="1">
      <c r="S1607" s="214"/>
    </row>
    <row r="1608" spans="19:19" ht="5.85" customHeight="1">
      <c r="S1608" s="214"/>
    </row>
    <row r="1609" spans="19:19" ht="5.85" customHeight="1">
      <c r="S1609" s="214"/>
    </row>
    <row r="1610" spans="19:19" ht="5.85" customHeight="1">
      <c r="S1610" s="214"/>
    </row>
    <row r="1611" spans="19:19" ht="5.85" customHeight="1">
      <c r="S1611" s="214"/>
    </row>
    <row r="1612" spans="19:19" ht="5.85" customHeight="1">
      <c r="S1612" s="214"/>
    </row>
    <row r="1613" spans="19:19" ht="5.85" customHeight="1">
      <c r="S1613" s="214"/>
    </row>
    <row r="1614" spans="19:19" ht="5.85" customHeight="1">
      <c r="S1614" s="214"/>
    </row>
    <row r="1615" spans="19:19" ht="5.85" customHeight="1">
      <c r="S1615" s="214"/>
    </row>
    <row r="1616" spans="19:19" ht="5.85" customHeight="1">
      <c r="S1616" s="214"/>
    </row>
    <row r="1617" spans="19:19" ht="5.85" customHeight="1">
      <c r="S1617" s="214"/>
    </row>
    <row r="1618" spans="19:19" ht="5.85" customHeight="1">
      <c r="S1618" s="214"/>
    </row>
    <row r="1619" spans="19:19" ht="5.85" customHeight="1">
      <c r="S1619" s="214"/>
    </row>
    <row r="1620" spans="19:19" ht="5.85" customHeight="1">
      <c r="S1620" s="214"/>
    </row>
    <row r="1621" spans="19:19" ht="5.85" customHeight="1">
      <c r="S1621" s="214"/>
    </row>
    <row r="1622" spans="19:19" ht="5.85" customHeight="1">
      <c r="S1622" s="214"/>
    </row>
    <row r="1623" spans="19:19" ht="5.85" customHeight="1">
      <c r="S1623" s="214"/>
    </row>
    <row r="1624" spans="19:19" ht="5.85" customHeight="1">
      <c r="S1624" s="214"/>
    </row>
    <row r="1625" spans="19:19" ht="5.85" customHeight="1">
      <c r="S1625" s="214"/>
    </row>
    <row r="1626" spans="19:19" ht="5.85" customHeight="1">
      <c r="S1626" s="214"/>
    </row>
    <row r="1627" spans="19:19" ht="5.85" customHeight="1">
      <c r="S1627" s="214"/>
    </row>
    <row r="1628" spans="19:19" ht="5.85" customHeight="1">
      <c r="S1628" s="214"/>
    </row>
    <row r="1629" spans="19:19" ht="5.85" customHeight="1">
      <c r="S1629" s="214"/>
    </row>
    <row r="1630" spans="19:19" ht="5.85" customHeight="1">
      <c r="S1630" s="214"/>
    </row>
    <row r="1631" spans="19:19" ht="5.85" customHeight="1">
      <c r="S1631" s="214"/>
    </row>
    <row r="1632" spans="19:19" ht="5.85" customHeight="1">
      <c r="S1632" s="214"/>
    </row>
    <row r="1633" spans="19:19" ht="5.85" customHeight="1">
      <c r="S1633" s="214"/>
    </row>
    <row r="1634" spans="19:19" ht="5.85" customHeight="1">
      <c r="S1634" s="214"/>
    </row>
    <row r="1635" spans="19:19" ht="5.85" customHeight="1">
      <c r="S1635" s="214"/>
    </row>
    <row r="1636" spans="19:19" ht="5.85" customHeight="1">
      <c r="S1636" s="214"/>
    </row>
    <row r="1637" spans="19:19" ht="5.85" customHeight="1">
      <c r="S1637" s="214"/>
    </row>
    <row r="1638" spans="19:19" ht="5.85" customHeight="1">
      <c r="S1638" s="214"/>
    </row>
    <row r="1639" spans="19:19" ht="5.85" customHeight="1">
      <c r="S1639" s="214"/>
    </row>
    <row r="1640" spans="19:19" ht="5.85" customHeight="1">
      <c r="S1640" s="214"/>
    </row>
    <row r="1641" spans="19:19" ht="5.85" customHeight="1">
      <c r="S1641" s="214"/>
    </row>
    <row r="1642" spans="19:19" ht="5.85" customHeight="1">
      <c r="S1642" s="214"/>
    </row>
    <row r="1643" spans="19:19" ht="5.85" customHeight="1">
      <c r="S1643" s="214"/>
    </row>
    <row r="1644" spans="19:19" ht="5.85" customHeight="1">
      <c r="S1644" s="214"/>
    </row>
    <row r="1645" spans="19:19" ht="5.85" customHeight="1">
      <c r="S1645" s="214"/>
    </row>
    <row r="1646" spans="19:19" ht="5.85" customHeight="1">
      <c r="S1646" s="214"/>
    </row>
    <row r="1647" spans="19:19" ht="5.85" customHeight="1">
      <c r="S1647" s="214"/>
    </row>
    <row r="1648" spans="19:19" ht="5.85" customHeight="1">
      <c r="S1648" s="214"/>
    </row>
    <row r="1649" spans="19:19" ht="5.85" customHeight="1">
      <c r="S1649" s="214"/>
    </row>
    <row r="1650" spans="19:19" ht="5.85" customHeight="1">
      <c r="S1650" s="214"/>
    </row>
    <row r="1651" spans="19:19" ht="5.85" customHeight="1">
      <c r="S1651" s="214"/>
    </row>
    <row r="1652" spans="19:19" ht="5.85" customHeight="1">
      <c r="S1652" s="214"/>
    </row>
    <row r="1653" spans="19:19" ht="5.85" customHeight="1">
      <c r="S1653" s="214"/>
    </row>
    <row r="1654" spans="19:19" ht="5.85" customHeight="1">
      <c r="S1654" s="214"/>
    </row>
    <row r="1655" spans="19:19" ht="5.85" customHeight="1">
      <c r="S1655" s="214"/>
    </row>
    <row r="1656" spans="19:19" ht="5.85" customHeight="1">
      <c r="S1656" s="214"/>
    </row>
    <row r="1657" spans="19:19" ht="5.85" customHeight="1">
      <c r="S1657" s="214"/>
    </row>
    <row r="1658" spans="19:19" ht="5.85" customHeight="1">
      <c r="S1658" s="214"/>
    </row>
    <row r="1659" spans="19:19" ht="5.85" customHeight="1">
      <c r="S1659" s="214"/>
    </row>
    <row r="1660" spans="19:19" ht="5.85" customHeight="1">
      <c r="S1660" s="214"/>
    </row>
    <row r="1661" spans="19:19" ht="5.85" customHeight="1">
      <c r="S1661" s="214"/>
    </row>
    <row r="1662" spans="19:19" ht="5.85" customHeight="1">
      <c r="S1662" s="214"/>
    </row>
    <row r="1663" spans="19:19" ht="5.85" customHeight="1">
      <c r="S1663" s="214"/>
    </row>
    <row r="1664" spans="19:19" ht="5.85" customHeight="1">
      <c r="S1664" s="214"/>
    </row>
    <row r="1665" spans="19:19" ht="5.85" customHeight="1">
      <c r="S1665" s="214"/>
    </row>
    <row r="1666" spans="19:19" ht="5.85" customHeight="1">
      <c r="S1666" s="214"/>
    </row>
    <row r="1667" spans="19:19" ht="5.85" customHeight="1">
      <c r="S1667" s="214"/>
    </row>
    <row r="1668" spans="19:19" ht="5.85" customHeight="1">
      <c r="S1668" s="214"/>
    </row>
    <row r="1669" spans="19:19" ht="5.85" customHeight="1">
      <c r="S1669" s="214"/>
    </row>
    <row r="1670" spans="19:19" ht="5.85" customHeight="1">
      <c r="S1670" s="214"/>
    </row>
    <row r="1671" spans="19:19" ht="5.85" customHeight="1">
      <c r="S1671" s="214"/>
    </row>
    <row r="1672" spans="19:19" ht="5.85" customHeight="1">
      <c r="S1672" s="214"/>
    </row>
    <row r="1673" spans="19:19" ht="5.85" customHeight="1">
      <c r="S1673" s="214"/>
    </row>
    <row r="1674" spans="19:19" ht="5.85" customHeight="1">
      <c r="S1674" s="214"/>
    </row>
    <row r="1675" spans="19:19" ht="5.85" customHeight="1">
      <c r="S1675" s="214"/>
    </row>
    <row r="1676" spans="19:19" ht="5.85" customHeight="1">
      <c r="S1676" s="214"/>
    </row>
    <row r="1677" spans="19:19" ht="5.85" customHeight="1">
      <c r="S1677" s="214"/>
    </row>
    <row r="1678" spans="19:19" ht="5.85" customHeight="1">
      <c r="S1678" s="214"/>
    </row>
    <row r="1679" spans="19:19" ht="5.85" customHeight="1">
      <c r="S1679" s="214"/>
    </row>
    <row r="1680" spans="19:19" ht="5.85" customHeight="1">
      <c r="S1680" s="214"/>
    </row>
    <row r="1681" spans="19:19" ht="5.85" customHeight="1">
      <c r="S1681" s="214"/>
    </row>
    <row r="1682" spans="19:19" ht="5.85" customHeight="1">
      <c r="S1682" s="214"/>
    </row>
    <row r="1683" spans="19:19" ht="5.85" customHeight="1">
      <c r="S1683" s="214"/>
    </row>
    <row r="1684" spans="19:19" ht="5.85" customHeight="1">
      <c r="S1684" s="214"/>
    </row>
    <row r="1685" spans="19:19" ht="5.85" customHeight="1">
      <c r="S1685" s="214"/>
    </row>
    <row r="1686" spans="19:19" ht="5.85" customHeight="1">
      <c r="S1686" s="214"/>
    </row>
    <row r="1687" spans="19:19" ht="5.85" customHeight="1">
      <c r="S1687" s="214"/>
    </row>
    <row r="1688" spans="19:19" ht="5.85" customHeight="1">
      <c r="S1688" s="214"/>
    </row>
    <row r="1689" spans="19:19" ht="5.85" customHeight="1">
      <c r="S1689" s="214"/>
    </row>
    <row r="1690" spans="19:19" ht="5.85" customHeight="1">
      <c r="S1690" s="214"/>
    </row>
    <row r="1691" spans="19:19" ht="5.85" customHeight="1">
      <c r="S1691" s="214"/>
    </row>
    <row r="1692" spans="19:19" ht="5.85" customHeight="1">
      <c r="S1692" s="214"/>
    </row>
    <row r="1693" spans="19:19" ht="5.85" customHeight="1">
      <c r="S1693" s="214"/>
    </row>
    <row r="1694" spans="19:19" ht="5.85" customHeight="1">
      <c r="S1694" s="214"/>
    </row>
    <row r="1695" spans="19:19" ht="5.85" customHeight="1">
      <c r="S1695" s="214"/>
    </row>
    <row r="1696" spans="19:19" ht="5.85" customHeight="1">
      <c r="S1696" s="214"/>
    </row>
    <row r="1697" spans="19:19" ht="5.85" customHeight="1">
      <c r="S1697" s="214"/>
    </row>
    <row r="1698" spans="19:19" ht="5.85" customHeight="1">
      <c r="S1698" s="214"/>
    </row>
    <row r="1699" spans="19:19" ht="5.85" customHeight="1">
      <c r="S1699" s="214"/>
    </row>
    <row r="1700" spans="19:19" ht="5.85" customHeight="1">
      <c r="S1700" s="214"/>
    </row>
    <row r="1701" spans="19:19" ht="5.85" customHeight="1">
      <c r="S1701" s="214"/>
    </row>
    <row r="1702" spans="19:19" ht="5.85" customHeight="1">
      <c r="S1702" s="214"/>
    </row>
    <row r="1703" spans="19:19" ht="5.85" customHeight="1">
      <c r="S1703" s="214"/>
    </row>
    <row r="1704" spans="19:19" ht="5.85" customHeight="1">
      <c r="S1704" s="214"/>
    </row>
    <row r="1705" spans="19:19" ht="5.85" customHeight="1">
      <c r="S1705" s="214"/>
    </row>
    <row r="1706" spans="19:19" ht="5.85" customHeight="1">
      <c r="S1706" s="214"/>
    </row>
    <row r="1707" spans="19:19" ht="5.85" customHeight="1">
      <c r="S1707" s="214"/>
    </row>
    <row r="1708" spans="19:19" ht="5.85" customHeight="1">
      <c r="S1708" s="214"/>
    </row>
    <row r="1709" spans="19:19" ht="5.85" customHeight="1">
      <c r="S1709" s="214"/>
    </row>
    <row r="1710" spans="19:19" ht="5.85" customHeight="1">
      <c r="S1710" s="214"/>
    </row>
    <row r="1711" spans="19:19" ht="5.85" customHeight="1">
      <c r="S1711" s="214"/>
    </row>
    <row r="1712" spans="19:19" ht="5.85" customHeight="1">
      <c r="S1712" s="214"/>
    </row>
    <row r="1713" spans="19:19" ht="5.85" customHeight="1">
      <c r="S1713" s="214"/>
    </row>
    <row r="1714" spans="19:19" ht="5.85" customHeight="1">
      <c r="S1714" s="214"/>
    </row>
    <row r="1715" spans="19:19" ht="5.85" customHeight="1">
      <c r="S1715" s="214"/>
    </row>
    <row r="1716" spans="19:19" ht="5.85" customHeight="1">
      <c r="S1716" s="214"/>
    </row>
    <row r="1717" spans="19:19" ht="5.85" customHeight="1">
      <c r="S1717" s="214"/>
    </row>
    <row r="1718" spans="19:19" ht="5.85" customHeight="1">
      <c r="S1718" s="214"/>
    </row>
    <row r="1719" spans="19:19" ht="5.85" customHeight="1">
      <c r="S1719" s="214"/>
    </row>
    <row r="1720" spans="19:19" ht="5.85" customHeight="1">
      <c r="S1720" s="214"/>
    </row>
    <row r="1721" spans="19:19" ht="5.85" customHeight="1">
      <c r="S1721" s="214"/>
    </row>
    <row r="1722" spans="19:19" ht="5.85" customHeight="1">
      <c r="S1722" s="214"/>
    </row>
    <row r="1723" spans="19:19" ht="5.85" customHeight="1">
      <c r="S1723" s="214"/>
    </row>
    <row r="1724" spans="19:19" ht="5.85" customHeight="1">
      <c r="S1724" s="214"/>
    </row>
    <row r="1725" spans="19:19" ht="5.85" customHeight="1">
      <c r="S1725" s="214"/>
    </row>
    <row r="1726" spans="19:19" ht="5.85" customHeight="1">
      <c r="S1726" s="214"/>
    </row>
    <row r="1727" spans="19:19" ht="5.85" customHeight="1">
      <c r="S1727" s="214"/>
    </row>
    <row r="1728" spans="19:19" ht="5.85" customHeight="1">
      <c r="S1728" s="214"/>
    </row>
    <row r="1729" spans="19:19" ht="5.85" customHeight="1">
      <c r="S1729" s="214"/>
    </row>
    <row r="1730" spans="19:19" ht="5.85" customHeight="1">
      <c r="S1730" s="214"/>
    </row>
    <row r="1731" spans="19:19" ht="5.85" customHeight="1">
      <c r="S1731" s="214"/>
    </row>
    <row r="1732" spans="19:19" ht="5.85" customHeight="1">
      <c r="S1732" s="214"/>
    </row>
    <row r="1733" spans="19:19" ht="5.85" customHeight="1">
      <c r="S1733" s="214"/>
    </row>
    <row r="1734" spans="19:19" ht="5.85" customHeight="1">
      <c r="S1734" s="214"/>
    </row>
    <row r="1735" spans="19:19" ht="5.85" customHeight="1">
      <c r="S1735" s="214"/>
    </row>
    <row r="1736" spans="19:19" ht="5.85" customHeight="1">
      <c r="S1736" s="214"/>
    </row>
    <row r="1737" spans="19:19" ht="5.85" customHeight="1">
      <c r="S1737" s="214"/>
    </row>
    <row r="1738" spans="19:19" ht="5.85" customHeight="1">
      <c r="S1738" s="214"/>
    </row>
    <row r="1739" spans="19:19" ht="5.85" customHeight="1">
      <c r="S1739" s="214"/>
    </row>
    <row r="1740" spans="19:19" ht="5.85" customHeight="1">
      <c r="S1740" s="214"/>
    </row>
    <row r="1741" spans="19:19" ht="5.85" customHeight="1">
      <c r="S1741" s="214"/>
    </row>
    <row r="1742" spans="19:19" ht="5.85" customHeight="1">
      <c r="S1742" s="214"/>
    </row>
    <row r="1743" spans="19:19" ht="5.85" customHeight="1">
      <c r="S1743" s="214"/>
    </row>
    <row r="1744" spans="19:19" ht="5.85" customHeight="1">
      <c r="S1744" s="214"/>
    </row>
    <row r="1745" spans="19:19" ht="5.85" customHeight="1">
      <c r="S1745" s="214"/>
    </row>
    <row r="1746" spans="19:19" ht="5.85" customHeight="1">
      <c r="S1746" s="214"/>
    </row>
    <row r="1747" spans="19:19" ht="5.85" customHeight="1">
      <c r="S1747" s="214"/>
    </row>
    <row r="1748" spans="19:19" ht="5.85" customHeight="1">
      <c r="S1748" s="214"/>
    </row>
    <row r="1749" spans="19:19" ht="5.85" customHeight="1">
      <c r="S1749" s="214"/>
    </row>
    <row r="1750" spans="19:19" ht="5.85" customHeight="1">
      <c r="S1750" s="214"/>
    </row>
    <row r="1751" spans="19:19" ht="5.85" customHeight="1">
      <c r="S1751" s="214"/>
    </row>
    <row r="1752" spans="19:19" ht="5.85" customHeight="1">
      <c r="S1752" s="214"/>
    </row>
    <row r="1753" spans="19:19" ht="5.85" customHeight="1">
      <c r="S1753" s="214"/>
    </row>
    <row r="1754" spans="19:19" ht="5.85" customHeight="1">
      <c r="S1754" s="214"/>
    </row>
    <row r="1755" spans="19:19" ht="5.85" customHeight="1">
      <c r="S1755" s="214"/>
    </row>
    <row r="1756" spans="19:19" ht="5.85" customHeight="1">
      <c r="S1756" s="214"/>
    </row>
    <row r="1757" spans="19:19" ht="5.85" customHeight="1">
      <c r="S1757" s="214"/>
    </row>
    <row r="1758" spans="19:19" ht="5.85" customHeight="1">
      <c r="S1758" s="214"/>
    </row>
    <row r="1759" spans="19:19" ht="5.85" customHeight="1">
      <c r="S1759" s="214"/>
    </row>
    <row r="1760" spans="19:19" ht="5.85" customHeight="1">
      <c r="S1760" s="214"/>
    </row>
    <row r="1761" spans="19:19" ht="5.85" customHeight="1">
      <c r="S1761" s="214"/>
    </row>
    <row r="1762" spans="19:19" ht="5.85" customHeight="1">
      <c r="S1762" s="214"/>
    </row>
    <row r="1763" spans="19:19" ht="5.85" customHeight="1">
      <c r="S1763" s="214"/>
    </row>
    <row r="1764" spans="19:19" ht="5.85" customHeight="1">
      <c r="S1764" s="214"/>
    </row>
    <row r="1765" spans="19:19" ht="5.85" customHeight="1">
      <c r="S1765" s="214"/>
    </row>
    <row r="1766" spans="19:19" ht="5.85" customHeight="1">
      <c r="S1766" s="214"/>
    </row>
    <row r="1767" spans="19:19" ht="5.85" customHeight="1">
      <c r="S1767" s="214"/>
    </row>
    <row r="1768" spans="19:19" ht="5.85" customHeight="1">
      <c r="S1768" s="214"/>
    </row>
    <row r="1769" spans="19:19" ht="5.85" customHeight="1">
      <c r="S1769" s="214"/>
    </row>
    <row r="1770" spans="19:19" ht="5.85" customHeight="1">
      <c r="S1770" s="214"/>
    </row>
    <row r="1771" spans="19:19" ht="5.85" customHeight="1">
      <c r="S1771" s="214"/>
    </row>
    <row r="1772" spans="19:19" ht="5.85" customHeight="1">
      <c r="S1772" s="214"/>
    </row>
    <row r="1773" spans="19:19" ht="5.85" customHeight="1">
      <c r="S1773" s="214"/>
    </row>
    <row r="1774" spans="19:19" ht="5.85" customHeight="1">
      <c r="S1774" s="214"/>
    </row>
    <row r="1775" spans="19:19" ht="5.85" customHeight="1">
      <c r="S1775" s="214"/>
    </row>
    <row r="1776" spans="19:19" ht="5.85" customHeight="1">
      <c r="S1776" s="214"/>
    </row>
    <row r="1777" spans="19:19" ht="5.85" customHeight="1">
      <c r="S1777" s="214"/>
    </row>
    <row r="1778" spans="19:19" ht="5.85" customHeight="1">
      <c r="S1778" s="214"/>
    </row>
    <row r="1779" spans="19:19" ht="5.85" customHeight="1">
      <c r="S1779" s="214"/>
    </row>
    <row r="1780" spans="19:19" ht="5.85" customHeight="1">
      <c r="S1780" s="214"/>
    </row>
    <row r="1781" spans="19:19" ht="5.85" customHeight="1">
      <c r="S1781" s="214"/>
    </row>
    <row r="1782" spans="19:19" ht="5.85" customHeight="1">
      <c r="S1782" s="214"/>
    </row>
    <row r="1783" spans="19:19" ht="5.85" customHeight="1">
      <c r="S1783" s="214"/>
    </row>
    <row r="1784" spans="19:19" ht="5.85" customHeight="1">
      <c r="S1784" s="214"/>
    </row>
    <row r="1785" spans="19:19" ht="5.85" customHeight="1">
      <c r="S1785" s="214"/>
    </row>
    <row r="1786" spans="19:19" ht="5.85" customHeight="1">
      <c r="S1786" s="214"/>
    </row>
    <row r="1787" spans="19:19" ht="5.85" customHeight="1">
      <c r="S1787" s="214"/>
    </row>
    <row r="1788" spans="19:19" ht="5.85" customHeight="1">
      <c r="S1788" s="214"/>
    </row>
    <row r="1789" spans="19:19" ht="5.85" customHeight="1">
      <c r="S1789" s="214"/>
    </row>
    <row r="1790" spans="19:19" ht="5.85" customHeight="1">
      <c r="S1790" s="214"/>
    </row>
    <row r="1791" spans="19:19" ht="5.85" customHeight="1">
      <c r="S1791" s="214"/>
    </row>
    <row r="1792" spans="19:19" ht="5.85" customHeight="1">
      <c r="S1792" s="214"/>
    </row>
    <row r="1793" spans="19:19" ht="5.85" customHeight="1">
      <c r="S1793" s="214"/>
    </row>
    <row r="1794" spans="19:19" ht="5.85" customHeight="1">
      <c r="S1794" s="214"/>
    </row>
    <row r="1795" spans="19:19" ht="5.85" customHeight="1">
      <c r="S1795" s="214"/>
    </row>
    <row r="1796" spans="19:19" ht="5.85" customHeight="1">
      <c r="S1796" s="214"/>
    </row>
    <row r="1797" spans="19:19" ht="5.85" customHeight="1">
      <c r="S1797" s="214"/>
    </row>
    <row r="1798" spans="19:19" ht="5.85" customHeight="1">
      <c r="S1798" s="214"/>
    </row>
    <row r="1799" spans="19:19" ht="5.85" customHeight="1">
      <c r="S1799" s="214"/>
    </row>
    <row r="1800" spans="19:19" ht="5.85" customHeight="1">
      <c r="S1800" s="214"/>
    </row>
    <row r="1801" spans="19:19" ht="5.85" customHeight="1">
      <c r="S1801" s="214"/>
    </row>
    <row r="1802" spans="19:19" ht="5.85" customHeight="1">
      <c r="S1802" s="214"/>
    </row>
    <row r="1803" spans="19:19" ht="5.85" customHeight="1">
      <c r="S1803" s="214"/>
    </row>
    <row r="1804" spans="19:19" ht="5.85" customHeight="1">
      <c r="S1804" s="214"/>
    </row>
    <row r="1805" spans="19:19" ht="5.85" customHeight="1">
      <c r="S1805" s="214"/>
    </row>
    <row r="1806" spans="19:19" ht="5.85" customHeight="1">
      <c r="S1806" s="214"/>
    </row>
    <row r="1807" spans="19:19" ht="5.85" customHeight="1">
      <c r="S1807" s="214"/>
    </row>
    <row r="1808" spans="19:19" ht="5.85" customHeight="1">
      <c r="S1808" s="214"/>
    </row>
    <row r="1809" spans="19:19" ht="5.85" customHeight="1">
      <c r="S1809" s="214"/>
    </row>
    <row r="1810" spans="19:19" ht="5.85" customHeight="1">
      <c r="S1810" s="214"/>
    </row>
    <row r="1811" spans="19:19" ht="5.85" customHeight="1">
      <c r="S1811" s="214"/>
    </row>
    <row r="1812" spans="19:19" ht="5.85" customHeight="1">
      <c r="S1812" s="214"/>
    </row>
    <row r="1813" spans="19:19" ht="5.85" customHeight="1">
      <c r="S1813" s="214"/>
    </row>
    <row r="1814" spans="19:19" ht="5.85" customHeight="1">
      <c r="S1814" s="214"/>
    </row>
    <row r="1815" spans="19:19" ht="5.85" customHeight="1">
      <c r="S1815" s="214"/>
    </row>
    <row r="1816" spans="19:19" ht="5.85" customHeight="1">
      <c r="S1816" s="214"/>
    </row>
    <row r="1817" spans="19:19" ht="5.85" customHeight="1">
      <c r="S1817" s="214"/>
    </row>
    <row r="1818" spans="19:19" ht="5.85" customHeight="1">
      <c r="S1818" s="214"/>
    </row>
    <row r="1819" spans="19:19" ht="5.85" customHeight="1">
      <c r="S1819" s="214"/>
    </row>
    <row r="1820" spans="19:19" ht="5.85" customHeight="1">
      <c r="S1820" s="214"/>
    </row>
    <row r="1821" spans="19:19" ht="5.85" customHeight="1">
      <c r="S1821" s="214"/>
    </row>
    <row r="1822" spans="19:19" ht="5.85" customHeight="1">
      <c r="S1822" s="214"/>
    </row>
    <row r="1823" spans="19:19" ht="5.85" customHeight="1">
      <c r="S1823" s="214"/>
    </row>
    <row r="1824" spans="19:19" ht="5.85" customHeight="1">
      <c r="S1824" s="214"/>
    </row>
    <row r="1825" spans="19:19" ht="5.85" customHeight="1">
      <c r="S1825" s="214"/>
    </row>
    <row r="1826" spans="19:19" ht="5.85" customHeight="1">
      <c r="S1826" s="214"/>
    </row>
    <row r="1827" spans="19:19" ht="5.85" customHeight="1">
      <c r="S1827" s="214"/>
    </row>
    <row r="1828" spans="19:19" ht="5.85" customHeight="1">
      <c r="S1828" s="214"/>
    </row>
    <row r="1829" spans="19:19" ht="5.85" customHeight="1">
      <c r="S1829" s="214"/>
    </row>
    <row r="1830" spans="19:19" ht="5.85" customHeight="1">
      <c r="S1830" s="214"/>
    </row>
    <row r="1831" spans="19:19" ht="5.85" customHeight="1">
      <c r="S1831" s="214"/>
    </row>
    <row r="1832" spans="19:19" ht="5.85" customHeight="1">
      <c r="S1832" s="214"/>
    </row>
    <row r="1833" spans="19:19" ht="5.85" customHeight="1">
      <c r="S1833" s="214"/>
    </row>
    <row r="1834" spans="19:19" ht="5.85" customHeight="1">
      <c r="S1834" s="214"/>
    </row>
    <row r="1835" spans="19:19" ht="5.85" customHeight="1">
      <c r="S1835" s="214"/>
    </row>
    <row r="1836" spans="19:19" ht="5.85" customHeight="1">
      <c r="S1836" s="214"/>
    </row>
    <row r="1837" spans="19:19" ht="5.85" customHeight="1">
      <c r="S1837" s="214"/>
    </row>
    <row r="1838" spans="19:19" ht="5.85" customHeight="1">
      <c r="S1838" s="214"/>
    </row>
    <row r="1839" spans="19:19" ht="5.85" customHeight="1">
      <c r="S1839" s="214"/>
    </row>
    <row r="1840" spans="19:19" ht="5.85" customHeight="1">
      <c r="S1840" s="214"/>
    </row>
    <row r="1841" spans="19:19" ht="5.85" customHeight="1">
      <c r="S1841" s="214"/>
    </row>
    <row r="1842" spans="19:19" ht="5.85" customHeight="1">
      <c r="S1842" s="214"/>
    </row>
    <row r="1843" spans="19:19" ht="5.85" customHeight="1">
      <c r="S1843" s="214"/>
    </row>
    <row r="1844" spans="19:19" ht="5.85" customHeight="1">
      <c r="S1844" s="214"/>
    </row>
    <row r="1845" spans="19:19" ht="5.85" customHeight="1">
      <c r="S1845" s="214"/>
    </row>
    <row r="1846" spans="19:19" ht="5.85" customHeight="1">
      <c r="S1846" s="214"/>
    </row>
    <row r="1847" spans="19:19" ht="5.85" customHeight="1">
      <c r="S1847" s="214"/>
    </row>
    <row r="1848" spans="19:19" ht="5.85" customHeight="1">
      <c r="S1848" s="214"/>
    </row>
    <row r="1849" spans="19:19" ht="5.85" customHeight="1">
      <c r="S1849" s="214"/>
    </row>
    <row r="1850" spans="19:19" ht="5.85" customHeight="1">
      <c r="S1850" s="214"/>
    </row>
    <row r="1851" spans="19:19" ht="5.85" customHeight="1">
      <c r="S1851" s="214"/>
    </row>
    <row r="1852" spans="19:19" ht="5.85" customHeight="1">
      <c r="S1852" s="214"/>
    </row>
    <row r="1853" spans="19:19" ht="5.85" customHeight="1">
      <c r="S1853" s="214"/>
    </row>
    <row r="1854" spans="19:19" ht="5.85" customHeight="1">
      <c r="S1854" s="214"/>
    </row>
    <row r="1855" spans="19:19" ht="5.85" customHeight="1">
      <c r="S1855" s="214"/>
    </row>
    <row r="1856" spans="19:19" ht="5.85" customHeight="1">
      <c r="S1856" s="214"/>
    </row>
    <row r="1857" spans="19:19" ht="5.85" customHeight="1">
      <c r="S1857" s="214"/>
    </row>
    <row r="1858" spans="19:19" ht="5.85" customHeight="1">
      <c r="S1858" s="214"/>
    </row>
    <row r="1859" spans="19:19" ht="5.85" customHeight="1">
      <c r="S1859" s="214"/>
    </row>
    <row r="1860" spans="19:19" ht="5.85" customHeight="1">
      <c r="S1860" s="214"/>
    </row>
    <row r="1861" spans="19:19" ht="5.85" customHeight="1">
      <c r="S1861" s="214"/>
    </row>
    <row r="1862" spans="19:19" ht="5.85" customHeight="1">
      <c r="S1862" s="214"/>
    </row>
    <row r="1863" spans="19:19" ht="5.85" customHeight="1">
      <c r="S1863" s="214"/>
    </row>
    <row r="1864" spans="19:19" ht="5.85" customHeight="1">
      <c r="S1864" s="214"/>
    </row>
    <row r="1865" spans="19:19" ht="5.85" customHeight="1">
      <c r="S1865" s="214"/>
    </row>
    <row r="1866" spans="19:19" ht="5.85" customHeight="1">
      <c r="S1866" s="214"/>
    </row>
    <row r="1867" spans="19:19" ht="5.85" customHeight="1">
      <c r="S1867" s="214"/>
    </row>
    <row r="1868" spans="19:19" ht="5.85" customHeight="1">
      <c r="S1868" s="214"/>
    </row>
    <row r="1869" spans="19:19" ht="5.85" customHeight="1">
      <c r="S1869" s="214"/>
    </row>
    <row r="1870" spans="19:19" ht="5.85" customHeight="1">
      <c r="S1870" s="214"/>
    </row>
    <row r="1871" spans="19:19" ht="5.85" customHeight="1">
      <c r="S1871" s="214"/>
    </row>
    <row r="1872" spans="19:19" ht="5.85" customHeight="1">
      <c r="S1872" s="214"/>
    </row>
    <row r="1873" spans="19:19" ht="5.85" customHeight="1">
      <c r="S1873" s="214"/>
    </row>
    <row r="1874" spans="19:19" ht="5.85" customHeight="1">
      <c r="S1874" s="214"/>
    </row>
    <row r="1875" spans="19:19" ht="5.85" customHeight="1">
      <c r="S1875" s="214"/>
    </row>
    <row r="1876" spans="19:19" ht="5.85" customHeight="1">
      <c r="S1876" s="214"/>
    </row>
    <row r="1877" spans="19:19" ht="5.85" customHeight="1">
      <c r="S1877" s="214"/>
    </row>
    <row r="1878" spans="19:19" ht="5.85" customHeight="1">
      <c r="S1878" s="214"/>
    </row>
    <row r="1879" spans="19:19" ht="5.85" customHeight="1">
      <c r="S1879" s="214"/>
    </row>
    <row r="1880" spans="19:19" ht="5.85" customHeight="1">
      <c r="S1880" s="214"/>
    </row>
    <row r="1881" spans="19:19" ht="5.85" customHeight="1">
      <c r="S1881" s="214"/>
    </row>
    <row r="1882" spans="19:19" ht="5.85" customHeight="1">
      <c r="S1882" s="214"/>
    </row>
    <row r="1883" spans="19:19" ht="5.85" customHeight="1">
      <c r="S1883" s="214"/>
    </row>
    <row r="1884" spans="19:19" ht="5.85" customHeight="1">
      <c r="S1884" s="214"/>
    </row>
    <row r="1885" spans="19:19" ht="5.85" customHeight="1">
      <c r="S1885" s="214"/>
    </row>
    <row r="1886" spans="19:19" ht="5.85" customHeight="1">
      <c r="S1886" s="214"/>
    </row>
    <row r="1887" spans="19:19" ht="5.85" customHeight="1">
      <c r="S1887" s="214"/>
    </row>
    <row r="1888" spans="19:19" ht="5.85" customHeight="1">
      <c r="S1888" s="214"/>
    </row>
    <row r="1889" spans="19:19" ht="5.85" customHeight="1">
      <c r="S1889" s="214"/>
    </row>
    <row r="1890" spans="19:19" ht="5.85" customHeight="1">
      <c r="S1890" s="214"/>
    </row>
    <row r="1891" spans="19:19" ht="5.85" customHeight="1">
      <c r="S1891" s="214"/>
    </row>
    <row r="1892" spans="19:19" ht="5.85" customHeight="1">
      <c r="S1892" s="214"/>
    </row>
    <row r="1893" spans="19:19" ht="5.85" customHeight="1">
      <c r="S1893" s="214"/>
    </row>
    <row r="1894" spans="19:19" ht="5.85" customHeight="1">
      <c r="S1894" s="214"/>
    </row>
    <row r="1895" spans="19:19" ht="5.85" customHeight="1">
      <c r="S1895" s="214"/>
    </row>
    <row r="1896" spans="19:19" ht="5.85" customHeight="1">
      <c r="S1896" s="214"/>
    </row>
    <row r="1897" spans="19:19" ht="5.85" customHeight="1">
      <c r="S1897" s="214"/>
    </row>
    <row r="1898" spans="19:19" ht="5.85" customHeight="1">
      <c r="S1898" s="214"/>
    </row>
    <row r="1899" spans="19:19" ht="5.85" customHeight="1">
      <c r="S1899" s="214"/>
    </row>
    <row r="1900" spans="19:19" ht="5.85" customHeight="1">
      <c r="S1900" s="214"/>
    </row>
    <row r="1901" spans="19:19" ht="5.85" customHeight="1">
      <c r="S1901" s="214"/>
    </row>
    <row r="1902" spans="19:19" ht="5.85" customHeight="1">
      <c r="S1902" s="214"/>
    </row>
    <row r="1903" spans="19:19" ht="5.85" customHeight="1">
      <c r="S1903" s="214"/>
    </row>
    <row r="1904" spans="19:19" ht="5.85" customHeight="1">
      <c r="S1904" s="214"/>
    </row>
    <row r="1905" spans="19:19" ht="5.85" customHeight="1">
      <c r="S1905" s="214"/>
    </row>
    <row r="1906" spans="19:19" ht="5.85" customHeight="1">
      <c r="S1906" s="214"/>
    </row>
    <row r="1907" spans="19:19" ht="5.85" customHeight="1">
      <c r="S1907" s="214"/>
    </row>
    <row r="1908" spans="19:19" ht="5.85" customHeight="1">
      <c r="S1908" s="214"/>
    </row>
    <row r="1909" spans="19:19" ht="5.85" customHeight="1">
      <c r="S1909" s="214"/>
    </row>
    <row r="1910" spans="19:19" ht="5.85" customHeight="1">
      <c r="S1910" s="214"/>
    </row>
    <row r="1911" spans="19:19" ht="5.85" customHeight="1">
      <c r="S1911" s="214"/>
    </row>
    <row r="1912" spans="19:19" ht="5.85" customHeight="1">
      <c r="S1912" s="214"/>
    </row>
    <row r="1913" spans="19:19" ht="5.85" customHeight="1">
      <c r="S1913" s="214"/>
    </row>
    <row r="1914" spans="19:19" ht="5.85" customHeight="1">
      <c r="S1914" s="214"/>
    </row>
    <row r="1915" spans="19:19" ht="5.85" customHeight="1">
      <c r="S1915" s="214"/>
    </row>
    <row r="1916" spans="19:19" ht="5.85" customHeight="1">
      <c r="S1916" s="214"/>
    </row>
    <row r="1917" spans="19:19" ht="5.85" customHeight="1">
      <c r="S1917" s="214"/>
    </row>
    <row r="1918" spans="19:19" ht="5.85" customHeight="1">
      <c r="S1918" s="214"/>
    </row>
    <row r="1919" spans="19:19" ht="5.85" customHeight="1">
      <c r="S1919" s="214"/>
    </row>
    <row r="1920" spans="19:19" ht="5.85" customHeight="1">
      <c r="S1920" s="214"/>
    </row>
    <row r="1921" spans="19:19" ht="5.85" customHeight="1">
      <c r="S1921" s="214"/>
    </row>
    <row r="1922" spans="19:19" ht="5.85" customHeight="1">
      <c r="S1922" s="214"/>
    </row>
    <row r="1923" spans="19:19" ht="5.85" customHeight="1">
      <c r="S1923" s="214"/>
    </row>
    <row r="1924" spans="19:19" ht="5.85" customHeight="1">
      <c r="S1924" s="214"/>
    </row>
    <row r="1925" spans="19:19" ht="5.85" customHeight="1">
      <c r="S1925" s="214"/>
    </row>
    <row r="1926" spans="19:19" ht="5.85" customHeight="1">
      <c r="S1926" s="214"/>
    </row>
    <row r="1927" spans="19:19" ht="5.85" customHeight="1">
      <c r="S1927" s="214"/>
    </row>
    <row r="1928" spans="19:19" ht="5.85" customHeight="1">
      <c r="S1928" s="214"/>
    </row>
    <row r="1929" spans="19:19" ht="5.85" customHeight="1">
      <c r="S1929" s="214"/>
    </row>
    <row r="1930" spans="19:19" ht="5.85" customHeight="1">
      <c r="S1930" s="214"/>
    </row>
    <row r="1931" spans="19:19" ht="5.85" customHeight="1">
      <c r="S1931" s="214"/>
    </row>
    <row r="1932" spans="19:19" ht="5.85" customHeight="1">
      <c r="S1932" s="214"/>
    </row>
    <row r="1933" spans="19:19" ht="5.85" customHeight="1">
      <c r="S1933" s="214"/>
    </row>
    <row r="1934" spans="19:19" ht="5.85" customHeight="1">
      <c r="S1934" s="214"/>
    </row>
    <row r="1935" spans="19:19" ht="5.85" customHeight="1">
      <c r="S1935" s="214"/>
    </row>
    <row r="1936" spans="19:19" ht="5.85" customHeight="1">
      <c r="S1936" s="214"/>
    </row>
    <row r="1937" spans="19:19" ht="5.85" customHeight="1">
      <c r="S1937" s="214"/>
    </row>
    <row r="1938" spans="19:19" ht="5.85" customHeight="1">
      <c r="S1938" s="214"/>
    </row>
    <row r="1939" spans="19:19" ht="5.85" customHeight="1">
      <c r="S1939" s="214"/>
    </row>
    <row r="1940" spans="19:19" ht="5.85" customHeight="1">
      <c r="S1940" s="214"/>
    </row>
    <row r="1941" spans="19:19" ht="5.85" customHeight="1">
      <c r="S1941" s="214"/>
    </row>
    <row r="1942" spans="19:19" ht="5.85" customHeight="1">
      <c r="S1942" s="214"/>
    </row>
    <row r="1943" spans="19:19" ht="5.85" customHeight="1">
      <c r="S1943" s="214"/>
    </row>
    <row r="1944" spans="19:19" ht="5.85" customHeight="1">
      <c r="S1944" s="214"/>
    </row>
    <row r="1945" spans="19:19" ht="5.85" customHeight="1">
      <c r="S1945" s="214"/>
    </row>
    <row r="1946" spans="19:19" ht="5.85" customHeight="1">
      <c r="S1946" s="214"/>
    </row>
    <row r="1947" spans="19:19" ht="5.85" customHeight="1">
      <c r="S1947" s="214"/>
    </row>
    <row r="1948" spans="19:19" ht="5.85" customHeight="1">
      <c r="S1948" s="214"/>
    </row>
    <row r="1949" spans="19:19" ht="5.85" customHeight="1">
      <c r="S1949" s="214"/>
    </row>
    <row r="1950" spans="19:19" ht="5.85" customHeight="1">
      <c r="S1950" s="214"/>
    </row>
    <row r="1951" spans="19:19" ht="5.85" customHeight="1">
      <c r="S1951" s="214"/>
    </row>
    <row r="1952" spans="19:19" ht="5.85" customHeight="1">
      <c r="S1952" s="214"/>
    </row>
    <row r="1953" spans="19:19" ht="5.85" customHeight="1">
      <c r="S1953" s="214"/>
    </row>
    <row r="1954" spans="19:19" ht="5.85" customHeight="1">
      <c r="S1954" s="214"/>
    </row>
    <row r="1955" spans="19:19" ht="5.85" customHeight="1">
      <c r="S1955" s="214"/>
    </row>
    <row r="1956" spans="19:19" ht="5.85" customHeight="1">
      <c r="S1956" s="214"/>
    </row>
    <row r="1957" spans="19:19" ht="5.85" customHeight="1">
      <c r="S1957" s="214"/>
    </row>
    <row r="1958" spans="19:19" ht="5.85" customHeight="1">
      <c r="S1958" s="214"/>
    </row>
    <row r="1959" spans="19:19" ht="5.85" customHeight="1">
      <c r="S1959" s="214"/>
    </row>
    <row r="1960" spans="19:19" ht="5.85" customHeight="1">
      <c r="S1960" s="214"/>
    </row>
    <row r="1961" spans="19:19" ht="5.85" customHeight="1">
      <c r="S1961" s="214"/>
    </row>
    <row r="1962" spans="19:19" ht="5.85" customHeight="1">
      <c r="S1962" s="214"/>
    </row>
    <row r="1963" spans="19:19" ht="5.85" customHeight="1">
      <c r="S1963" s="214"/>
    </row>
    <row r="1964" spans="19:19" ht="5.85" customHeight="1">
      <c r="S1964" s="214"/>
    </row>
    <row r="1965" spans="19:19" ht="5.85" customHeight="1">
      <c r="S1965" s="214"/>
    </row>
    <row r="1966" spans="19:19" ht="5.85" customHeight="1">
      <c r="S1966" s="214"/>
    </row>
    <row r="1967" spans="19:19" ht="5.85" customHeight="1">
      <c r="S1967" s="214"/>
    </row>
    <row r="1968" spans="19:19" ht="5.85" customHeight="1">
      <c r="S1968" s="214"/>
    </row>
    <row r="1969" spans="19:19" ht="5.85" customHeight="1">
      <c r="S1969" s="214"/>
    </row>
    <row r="1970" spans="19:19" ht="5.85" customHeight="1">
      <c r="S1970" s="214"/>
    </row>
    <row r="1971" spans="19:19" ht="5.85" customHeight="1">
      <c r="S1971" s="214"/>
    </row>
    <row r="1972" spans="19:19" ht="5.85" customHeight="1">
      <c r="S1972" s="214"/>
    </row>
    <row r="1973" spans="19:19" ht="5.85" customHeight="1">
      <c r="S1973" s="214"/>
    </row>
    <row r="1974" spans="19:19" ht="5.85" customHeight="1">
      <c r="S1974" s="214"/>
    </row>
    <row r="1975" spans="19:19" ht="5.85" customHeight="1">
      <c r="S1975" s="214"/>
    </row>
    <row r="1976" spans="19:19" ht="5.85" customHeight="1">
      <c r="S1976" s="214"/>
    </row>
    <row r="1977" spans="19:19" ht="5.85" customHeight="1">
      <c r="S1977" s="214"/>
    </row>
    <row r="1978" spans="19:19" ht="5.85" customHeight="1">
      <c r="S1978" s="214"/>
    </row>
    <row r="1979" spans="19:19" ht="5.85" customHeight="1">
      <c r="S1979" s="214"/>
    </row>
    <row r="1980" spans="19:19" ht="5.85" customHeight="1">
      <c r="S1980" s="214"/>
    </row>
    <row r="1981" spans="19:19" ht="5.85" customHeight="1">
      <c r="S1981" s="214"/>
    </row>
    <row r="1982" spans="19:19" ht="5.85" customHeight="1">
      <c r="S1982" s="214"/>
    </row>
    <row r="1983" spans="19:19" ht="5.85" customHeight="1">
      <c r="S1983" s="214"/>
    </row>
    <row r="1984" spans="19:19" ht="5.85" customHeight="1">
      <c r="S1984" s="214"/>
    </row>
    <row r="1985" spans="19:19" ht="5.85" customHeight="1">
      <c r="S1985" s="214"/>
    </row>
    <row r="1986" spans="19:19" ht="5.85" customHeight="1">
      <c r="S1986" s="214"/>
    </row>
    <row r="1987" spans="19:19" ht="5.85" customHeight="1">
      <c r="S1987" s="214"/>
    </row>
    <row r="1988" spans="19:19" ht="5.85" customHeight="1">
      <c r="S1988" s="214"/>
    </row>
    <row r="1989" spans="19:19" ht="5.85" customHeight="1">
      <c r="S1989" s="214"/>
    </row>
    <row r="1990" spans="19:19" ht="5.85" customHeight="1">
      <c r="S1990" s="214"/>
    </row>
    <row r="1991" spans="19:19" ht="5.85" customHeight="1">
      <c r="S1991" s="214"/>
    </row>
    <row r="1992" spans="19:19" ht="5.85" customHeight="1">
      <c r="S1992" s="214"/>
    </row>
    <row r="1993" spans="19:19" ht="5.85" customHeight="1">
      <c r="S1993" s="214"/>
    </row>
    <row r="1994" spans="19:19" ht="5.85" customHeight="1">
      <c r="S1994" s="214"/>
    </row>
    <row r="1995" spans="19:19" ht="5.85" customHeight="1">
      <c r="S1995" s="214"/>
    </row>
    <row r="1996" spans="19:19" ht="5.85" customHeight="1">
      <c r="S1996" s="214"/>
    </row>
    <row r="1997" spans="19:19" ht="5.85" customHeight="1">
      <c r="S1997" s="214"/>
    </row>
    <row r="1998" spans="19:19" ht="5.85" customHeight="1">
      <c r="S1998" s="214"/>
    </row>
    <row r="1999" spans="19:19" ht="5.85" customHeight="1">
      <c r="S1999" s="214"/>
    </row>
    <row r="2000" spans="19:19" ht="5.85" customHeight="1">
      <c r="S2000" s="214"/>
    </row>
    <row r="2001" spans="19:19" ht="5.85" customHeight="1">
      <c r="S2001" s="214"/>
    </row>
    <row r="2002" spans="19:19" ht="5.85" customHeight="1">
      <c r="S2002" s="214"/>
    </row>
    <row r="2003" spans="19:19" ht="5.85" customHeight="1">
      <c r="S2003" s="214"/>
    </row>
    <row r="2004" spans="19:19" ht="5.85" customHeight="1">
      <c r="S2004" s="214"/>
    </row>
    <row r="2005" spans="19:19" ht="5.85" customHeight="1">
      <c r="S2005" s="214"/>
    </row>
    <row r="2006" spans="19:19" ht="5.85" customHeight="1">
      <c r="S2006" s="214"/>
    </row>
    <row r="2007" spans="19:19" ht="5.85" customHeight="1">
      <c r="S2007" s="214"/>
    </row>
    <row r="2008" spans="19:19" ht="5.85" customHeight="1">
      <c r="S2008" s="214"/>
    </row>
    <row r="2009" spans="19:19" ht="5.85" customHeight="1">
      <c r="S2009" s="214"/>
    </row>
    <row r="2010" spans="19:19" ht="5.85" customHeight="1">
      <c r="S2010" s="214"/>
    </row>
    <row r="2011" spans="19:19" ht="5.85" customHeight="1">
      <c r="S2011" s="214"/>
    </row>
    <row r="2012" spans="19:19" ht="5.85" customHeight="1">
      <c r="S2012" s="214"/>
    </row>
    <row r="2013" spans="19:19" ht="5.85" customHeight="1">
      <c r="S2013" s="214"/>
    </row>
    <row r="2014" spans="19:19" ht="5.85" customHeight="1">
      <c r="S2014" s="214"/>
    </row>
    <row r="2015" spans="19:19" ht="5.85" customHeight="1">
      <c r="S2015" s="214"/>
    </row>
    <row r="2016" spans="19:19" ht="5.85" customHeight="1">
      <c r="S2016" s="214"/>
    </row>
    <row r="2017" spans="19:19" ht="5.85" customHeight="1">
      <c r="S2017" s="214"/>
    </row>
    <row r="2018" spans="19:19" ht="5.85" customHeight="1">
      <c r="S2018" s="214"/>
    </row>
    <row r="2019" spans="19:19" ht="5.85" customHeight="1">
      <c r="S2019" s="214"/>
    </row>
    <row r="2020" spans="19:19" ht="5.85" customHeight="1">
      <c r="S2020" s="214"/>
    </row>
    <row r="2021" spans="19:19" ht="5.85" customHeight="1">
      <c r="S2021" s="214"/>
    </row>
    <row r="2022" spans="19:19" ht="5.85" customHeight="1">
      <c r="S2022" s="214"/>
    </row>
    <row r="2023" spans="19:19" ht="5.85" customHeight="1">
      <c r="S2023" s="214"/>
    </row>
    <row r="2024" spans="19:19" ht="5.85" customHeight="1">
      <c r="S2024" s="214"/>
    </row>
    <row r="2025" spans="19:19" ht="5.85" customHeight="1">
      <c r="S2025" s="214"/>
    </row>
    <row r="2026" spans="19:19" ht="5.85" customHeight="1">
      <c r="S2026" s="214"/>
    </row>
    <row r="2027" spans="19:19" ht="5.85" customHeight="1">
      <c r="S2027" s="214"/>
    </row>
    <row r="2028" spans="19:19" ht="5.85" customHeight="1">
      <c r="S2028" s="214"/>
    </row>
    <row r="2029" spans="19:19" ht="5.85" customHeight="1">
      <c r="S2029" s="214"/>
    </row>
    <row r="2030" spans="19:19" ht="5.85" customHeight="1">
      <c r="S2030" s="214"/>
    </row>
    <row r="2031" spans="19:19" ht="5.85" customHeight="1">
      <c r="S2031" s="214"/>
    </row>
    <row r="2032" spans="19:19" ht="5.85" customHeight="1">
      <c r="S2032" s="214"/>
    </row>
    <row r="2033" spans="19:19" ht="5.85" customHeight="1">
      <c r="S2033" s="214"/>
    </row>
    <row r="2034" spans="19:19" ht="5.85" customHeight="1">
      <c r="S2034" s="214"/>
    </row>
    <row r="2035" spans="19:19" ht="5.85" customHeight="1">
      <c r="S2035" s="214"/>
    </row>
    <row r="2036" spans="19:19" ht="5.85" customHeight="1">
      <c r="S2036" s="214"/>
    </row>
    <row r="2037" spans="19:19" ht="5.85" customHeight="1">
      <c r="S2037" s="214"/>
    </row>
    <row r="2038" spans="19:19" ht="5.85" customHeight="1">
      <c r="S2038" s="214"/>
    </row>
    <row r="2039" spans="19:19" ht="5.85" customHeight="1">
      <c r="S2039" s="214"/>
    </row>
    <row r="2040" spans="19:19" ht="5.85" customHeight="1">
      <c r="S2040" s="214"/>
    </row>
    <row r="2041" spans="19:19" ht="5.85" customHeight="1">
      <c r="S2041" s="214"/>
    </row>
    <row r="2042" spans="19:19" ht="5.85" customHeight="1">
      <c r="S2042" s="214"/>
    </row>
    <row r="2043" spans="19:19" ht="5.85" customHeight="1">
      <c r="S2043" s="214"/>
    </row>
    <row r="2044" spans="19:19" ht="5.85" customHeight="1">
      <c r="S2044" s="214"/>
    </row>
    <row r="2045" spans="19:19" ht="5.85" customHeight="1">
      <c r="S2045" s="214"/>
    </row>
    <row r="2046" spans="19:19" ht="5.85" customHeight="1">
      <c r="S2046" s="214"/>
    </row>
    <row r="2047" spans="19:19" ht="5.85" customHeight="1">
      <c r="S2047" s="214"/>
    </row>
    <row r="2048" spans="19:19" ht="5.85" customHeight="1">
      <c r="S2048" s="214"/>
    </row>
    <row r="2049" spans="19:19" ht="5.85" customHeight="1">
      <c r="S2049" s="214"/>
    </row>
    <row r="2050" spans="19:19" ht="5.85" customHeight="1">
      <c r="S2050" s="214"/>
    </row>
    <row r="2051" spans="19:19" ht="5.85" customHeight="1">
      <c r="S2051" s="214"/>
    </row>
    <row r="2052" spans="19:19" ht="5.85" customHeight="1">
      <c r="S2052" s="214"/>
    </row>
    <row r="2053" spans="19:19" ht="5.85" customHeight="1">
      <c r="S2053" s="214"/>
    </row>
    <row r="2054" spans="19:19" ht="5.85" customHeight="1">
      <c r="S2054" s="214"/>
    </row>
    <row r="2055" spans="19:19" ht="5.85" customHeight="1">
      <c r="S2055" s="214"/>
    </row>
    <row r="2056" spans="19:19" ht="5.85" customHeight="1">
      <c r="S2056" s="214"/>
    </row>
    <row r="2057" spans="19:19" ht="5.85" customHeight="1">
      <c r="S2057" s="214"/>
    </row>
    <row r="2058" spans="19:19" ht="5.85" customHeight="1">
      <c r="S2058" s="214"/>
    </row>
    <row r="2059" spans="19:19" ht="5.85" customHeight="1">
      <c r="S2059" s="214"/>
    </row>
    <row r="2060" spans="19:19" ht="5.85" customHeight="1">
      <c r="S2060" s="214"/>
    </row>
    <row r="2061" spans="19:19" ht="5.85" customHeight="1">
      <c r="S2061" s="214"/>
    </row>
    <row r="2062" spans="19:19" ht="5.85" customHeight="1">
      <c r="S2062" s="214"/>
    </row>
    <row r="2063" spans="19:19" ht="5.85" customHeight="1">
      <c r="S2063" s="214"/>
    </row>
    <row r="2064" spans="19:19" ht="5.85" customHeight="1">
      <c r="S2064" s="214"/>
    </row>
    <row r="2065" spans="19:19" ht="5.85" customHeight="1">
      <c r="S2065" s="214"/>
    </row>
    <row r="2066" spans="19:19" ht="5.85" customHeight="1">
      <c r="S2066" s="214"/>
    </row>
    <row r="2067" spans="19:19" ht="5.85" customHeight="1">
      <c r="S2067" s="214"/>
    </row>
    <row r="2068" spans="19:19" ht="5.85" customHeight="1">
      <c r="S2068" s="214"/>
    </row>
    <row r="2069" spans="19:19" ht="5.85" customHeight="1">
      <c r="S2069" s="214"/>
    </row>
    <row r="2070" spans="19:19" ht="5.85" customHeight="1">
      <c r="S2070" s="214"/>
    </row>
    <row r="2071" spans="19:19" ht="5.85" customHeight="1">
      <c r="S2071" s="214"/>
    </row>
    <row r="2072" spans="19:19" ht="5.85" customHeight="1">
      <c r="S2072" s="214"/>
    </row>
    <row r="2073" spans="19:19" ht="5.85" customHeight="1">
      <c r="S2073" s="214"/>
    </row>
    <row r="2074" spans="19:19" ht="5.85" customHeight="1">
      <c r="S2074" s="214"/>
    </row>
    <row r="2075" spans="19:19" ht="5.85" customHeight="1">
      <c r="S2075" s="214"/>
    </row>
    <row r="2076" spans="19:19" ht="5.85" customHeight="1">
      <c r="S2076" s="214"/>
    </row>
    <row r="2077" spans="19:19" ht="5.85" customHeight="1">
      <c r="S2077" s="214"/>
    </row>
    <row r="2078" spans="19:19" ht="5.85" customHeight="1">
      <c r="S2078" s="214"/>
    </row>
    <row r="2079" spans="19:19" ht="5.85" customHeight="1">
      <c r="S2079" s="214"/>
    </row>
    <row r="2080" spans="19:19" ht="5.85" customHeight="1">
      <c r="S2080" s="214"/>
    </row>
    <row r="2081" spans="19:19" ht="5.85" customHeight="1">
      <c r="S2081" s="214"/>
    </row>
    <row r="2082" spans="19:19" ht="5.85" customHeight="1">
      <c r="S2082" s="214"/>
    </row>
    <row r="2083" spans="19:19" ht="5.85" customHeight="1">
      <c r="S2083" s="214"/>
    </row>
    <row r="2084" spans="19:19" ht="5.85" customHeight="1">
      <c r="S2084" s="214"/>
    </row>
    <row r="2085" spans="19:19" ht="5.85" customHeight="1">
      <c r="S2085" s="214"/>
    </row>
    <row r="2086" spans="19:19" ht="5.85" customHeight="1">
      <c r="S2086" s="214"/>
    </row>
    <row r="2087" spans="19:19" ht="5.85" customHeight="1">
      <c r="S2087" s="214"/>
    </row>
    <row r="2088" spans="19:19" ht="5.85" customHeight="1">
      <c r="S2088" s="214"/>
    </row>
    <row r="2089" spans="19:19" ht="5.85" customHeight="1">
      <c r="S2089" s="214"/>
    </row>
    <row r="2090" spans="19:19" ht="5.85" customHeight="1">
      <c r="S2090" s="214"/>
    </row>
    <row r="2091" spans="19:19" ht="5.85" customHeight="1">
      <c r="S2091" s="214"/>
    </row>
    <row r="2092" spans="19:19" ht="5.85" customHeight="1">
      <c r="S2092" s="214"/>
    </row>
    <row r="2093" spans="19:19" ht="5.85" customHeight="1">
      <c r="S2093" s="214"/>
    </row>
    <row r="2094" spans="19:19" ht="5.85" customHeight="1">
      <c r="S2094" s="214"/>
    </row>
    <row r="2095" spans="19:19" ht="5.85" customHeight="1">
      <c r="S2095" s="214"/>
    </row>
    <row r="2096" spans="19:19" ht="5.85" customHeight="1">
      <c r="S2096" s="214"/>
    </row>
    <row r="2097" spans="19:19" ht="5.85" customHeight="1">
      <c r="S2097" s="214"/>
    </row>
    <row r="2098" spans="19:19" ht="5.85" customHeight="1">
      <c r="S2098" s="214"/>
    </row>
    <row r="2099" spans="19:19" ht="5.85" customHeight="1">
      <c r="S2099" s="214"/>
    </row>
    <row r="2100" spans="19:19" ht="5.85" customHeight="1">
      <c r="S2100" s="214"/>
    </row>
    <row r="2101" spans="19:19" ht="5.85" customHeight="1">
      <c r="S2101" s="214"/>
    </row>
    <row r="2102" spans="19:19" ht="5.85" customHeight="1">
      <c r="S2102" s="214"/>
    </row>
    <row r="2103" spans="19:19" ht="5.85" customHeight="1">
      <c r="S2103" s="214"/>
    </row>
    <row r="2104" spans="19:19" ht="5.85" customHeight="1">
      <c r="S2104" s="214"/>
    </row>
    <row r="2105" spans="19:19" ht="5.85" customHeight="1">
      <c r="S2105" s="214"/>
    </row>
    <row r="2106" spans="19:19" ht="5.85" customHeight="1">
      <c r="S2106" s="214"/>
    </row>
    <row r="2107" spans="19:19" ht="5.85" customHeight="1">
      <c r="S2107" s="214"/>
    </row>
    <row r="2108" spans="19:19" ht="5.85" customHeight="1">
      <c r="S2108" s="214"/>
    </row>
    <row r="2109" spans="19:19" ht="5.85" customHeight="1">
      <c r="S2109" s="214"/>
    </row>
    <row r="2110" spans="19:19" ht="5.85" customHeight="1">
      <c r="S2110" s="214"/>
    </row>
    <row r="2111" spans="19:19" ht="5.85" customHeight="1">
      <c r="S2111" s="214"/>
    </row>
    <row r="2112" spans="19:19" ht="5.85" customHeight="1">
      <c r="S2112" s="214"/>
    </row>
    <row r="2113" spans="19:19" ht="5.85" customHeight="1">
      <c r="S2113" s="214"/>
    </row>
    <row r="2114" spans="19:19" ht="5.85" customHeight="1">
      <c r="S2114" s="214"/>
    </row>
    <row r="2115" spans="19:19" ht="5.85" customHeight="1">
      <c r="S2115" s="214"/>
    </row>
    <row r="2116" spans="19:19" ht="5.85" customHeight="1">
      <c r="S2116" s="214"/>
    </row>
    <row r="2117" spans="19:19" ht="5.85" customHeight="1">
      <c r="S2117" s="214"/>
    </row>
    <row r="2118" spans="19:19" ht="5.85" customHeight="1">
      <c r="S2118" s="214"/>
    </row>
    <row r="2119" spans="19:19" ht="5.85" customHeight="1">
      <c r="S2119" s="214"/>
    </row>
    <row r="2120" spans="19:19" ht="5.85" customHeight="1">
      <c r="S2120" s="214"/>
    </row>
    <row r="2121" spans="19:19" ht="5.85" customHeight="1">
      <c r="S2121" s="214"/>
    </row>
    <row r="2122" spans="19:19" ht="5.85" customHeight="1">
      <c r="S2122" s="214"/>
    </row>
    <row r="2123" spans="19:19" ht="5.85" customHeight="1">
      <c r="S2123" s="214"/>
    </row>
    <row r="2124" spans="19:19" ht="5.85" customHeight="1">
      <c r="S2124" s="214"/>
    </row>
    <row r="2125" spans="19:19" ht="5.85" customHeight="1">
      <c r="S2125" s="214"/>
    </row>
    <row r="2126" spans="19:19" ht="5.85" customHeight="1">
      <c r="S2126" s="214"/>
    </row>
    <row r="2127" spans="19:19" ht="5.85" customHeight="1">
      <c r="S2127" s="214"/>
    </row>
    <row r="2128" spans="19:19" ht="5.85" customHeight="1">
      <c r="S2128" s="214"/>
    </row>
    <row r="2129" spans="19:19" ht="5.85" customHeight="1">
      <c r="S2129" s="214"/>
    </row>
    <row r="2130" spans="19:19" ht="5.85" customHeight="1">
      <c r="S2130" s="214"/>
    </row>
    <row r="2131" spans="19:19" ht="5.85" customHeight="1">
      <c r="S2131" s="214"/>
    </row>
    <row r="2132" spans="19:19" ht="5.85" customHeight="1">
      <c r="S2132" s="214"/>
    </row>
    <row r="2133" spans="19:19" ht="5.85" customHeight="1">
      <c r="S2133" s="214"/>
    </row>
    <row r="2134" spans="19:19" ht="5.85" customHeight="1">
      <c r="S2134" s="214"/>
    </row>
    <row r="2135" spans="19:19" ht="5.85" customHeight="1">
      <c r="S2135" s="214"/>
    </row>
    <row r="2136" spans="19:19" ht="5.85" customHeight="1">
      <c r="S2136" s="214"/>
    </row>
    <row r="2137" spans="19:19" ht="5.85" customHeight="1">
      <c r="S2137" s="214"/>
    </row>
    <row r="2138" spans="19:19" ht="5.85" customHeight="1">
      <c r="S2138" s="214"/>
    </row>
    <row r="2139" spans="19:19" ht="5.85" customHeight="1">
      <c r="S2139" s="214"/>
    </row>
    <row r="2140" spans="19:19" ht="5.85" customHeight="1">
      <c r="S2140" s="214"/>
    </row>
    <row r="2141" spans="19:19" ht="5.85" customHeight="1">
      <c r="S2141" s="214"/>
    </row>
    <row r="2142" spans="19:19" ht="5.85" customHeight="1">
      <c r="S2142" s="214"/>
    </row>
    <row r="2143" spans="19:19" ht="5.85" customHeight="1">
      <c r="S2143" s="214"/>
    </row>
    <row r="2144" spans="19:19" ht="5.85" customHeight="1">
      <c r="S2144" s="214"/>
    </row>
    <row r="2145" spans="19:19" ht="5.85" customHeight="1">
      <c r="S2145" s="214"/>
    </row>
    <row r="2146" spans="19:19" ht="5.85" customHeight="1">
      <c r="S2146" s="214"/>
    </row>
    <row r="2147" spans="19:19" ht="5.85" customHeight="1">
      <c r="S2147" s="214"/>
    </row>
    <row r="2148" spans="19:19" ht="5.85" customHeight="1">
      <c r="S2148" s="214"/>
    </row>
    <row r="2149" spans="19:19" ht="5.85" customHeight="1">
      <c r="S2149" s="214"/>
    </row>
    <row r="2150" spans="19:19" ht="5.85" customHeight="1">
      <c r="S2150" s="214"/>
    </row>
    <row r="2151" spans="19:19" ht="5.85" customHeight="1">
      <c r="S2151" s="214"/>
    </row>
    <row r="2152" spans="19:19" ht="5.85" customHeight="1">
      <c r="S2152" s="214"/>
    </row>
    <row r="2153" spans="19:19" ht="5.85" customHeight="1">
      <c r="S2153" s="214"/>
    </row>
    <row r="2154" spans="19:19" ht="5.85" customHeight="1">
      <c r="S2154" s="214"/>
    </row>
    <row r="2155" spans="19:19" ht="5.85" customHeight="1">
      <c r="S2155" s="214"/>
    </row>
    <row r="2156" spans="19:19" ht="5.85" customHeight="1">
      <c r="S2156" s="214"/>
    </row>
    <row r="2157" spans="19:19" ht="5.85" customHeight="1">
      <c r="S2157" s="214"/>
    </row>
    <row r="2158" spans="19:19" ht="5.85" customHeight="1">
      <c r="S2158" s="214"/>
    </row>
    <row r="2159" spans="19:19" ht="5.85" customHeight="1">
      <c r="S2159" s="214"/>
    </row>
    <row r="2160" spans="19:19" ht="5.85" customHeight="1">
      <c r="S2160" s="214"/>
    </row>
    <row r="2161" spans="19:19" ht="5.85" customHeight="1">
      <c r="S2161" s="214"/>
    </row>
    <row r="2162" spans="19:19" ht="5.85" customHeight="1">
      <c r="S2162" s="214"/>
    </row>
    <row r="2163" spans="19:19" ht="5.85" customHeight="1">
      <c r="S2163" s="214"/>
    </row>
    <row r="2164" spans="19:19" ht="5.85" customHeight="1">
      <c r="S2164" s="214"/>
    </row>
    <row r="2165" spans="19:19" ht="5.85" customHeight="1">
      <c r="S2165" s="214"/>
    </row>
    <row r="2166" spans="19:19" ht="5.85" customHeight="1">
      <c r="S2166" s="214"/>
    </row>
    <row r="2167" spans="19:19" ht="5.85" customHeight="1">
      <c r="S2167" s="214"/>
    </row>
    <row r="2168" spans="19:19" ht="5.85" customHeight="1">
      <c r="S2168" s="214"/>
    </row>
    <row r="2169" spans="19:19" ht="5.85" customHeight="1">
      <c r="S2169" s="214"/>
    </row>
    <row r="2170" spans="19:19" ht="5.85" customHeight="1">
      <c r="S2170" s="214"/>
    </row>
    <row r="2171" spans="19:19" ht="5.85" customHeight="1">
      <c r="S2171" s="214"/>
    </row>
    <row r="2172" spans="19:19" ht="5.85" customHeight="1">
      <c r="S2172" s="214"/>
    </row>
    <row r="2173" spans="19:19" ht="5.85" customHeight="1">
      <c r="S2173" s="214"/>
    </row>
    <row r="2174" spans="19:19" ht="5.85" customHeight="1">
      <c r="S2174" s="214"/>
    </row>
    <row r="2175" spans="19:19" ht="5.85" customHeight="1">
      <c r="S2175" s="214"/>
    </row>
    <row r="2176" spans="19:19" ht="5.85" customHeight="1">
      <c r="S2176" s="214"/>
    </row>
    <row r="2177" spans="19:19" ht="5.85" customHeight="1">
      <c r="S2177" s="214"/>
    </row>
    <row r="2178" spans="19:19" ht="5.85" customHeight="1">
      <c r="S2178" s="214"/>
    </row>
    <row r="2179" spans="19:19" ht="5.85" customHeight="1">
      <c r="S2179" s="214"/>
    </row>
    <row r="2180" spans="19:19" ht="5.85" customHeight="1">
      <c r="S2180" s="214"/>
    </row>
    <row r="2181" spans="19:19" ht="5.85" customHeight="1">
      <c r="S2181" s="214"/>
    </row>
    <row r="2182" spans="19:19" ht="5.85" customHeight="1">
      <c r="S2182" s="214"/>
    </row>
    <row r="2183" spans="19:19" ht="5.85" customHeight="1">
      <c r="S2183" s="214"/>
    </row>
    <row r="2184" spans="19:19" ht="5.85" customHeight="1">
      <c r="S2184" s="214"/>
    </row>
    <row r="2185" spans="19:19" ht="5.85" customHeight="1">
      <c r="S2185" s="214"/>
    </row>
    <row r="2186" spans="19:19" ht="5.85" customHeight="1">
      <c r="S2186" s="214"/>
    </row>
    <row r="2187" spans="19:19" ht="5.85" customHeight="1">
      <c r="S2187" s="214"/>
    </row>
    <row r="2188" spans="19:19" ht="5.85" customHeight="1">
      <c r="S2188" s="214"/>
    </row>
    <row r="2189" spans="19:19" ht="5.85" customHeight="1">
      <c r="S2189" s="214"/>
    </row>
    <row r="2190" spans="19:19" ht="5.85" customHeight="1">
      <c r="S2190" s="214"/>
    </row>
    <row r="2191" spans="19:19" ht="5.85" customHeight="1">
      <c r="S2191" s="214"/>
    </row>
    <row r="2192" spans="19:19" ht="5.85" customHeight="1">
      <c r="S2192" s="214"/>
    </row>
    <row r="2193" spans="19:19" ht="5.85" customHeight="1">
      <c r="S2193" s="214"/>
    </row>
    <row r="2194" spans="19:19" ht="5.85" customHeight="1">
      <c r="S2194" s="214"/>
    </row>
    <row r="2195" spans="19:19" ht="5.85" customHeight="1">
      <c r="S2195" s="214"/>
    </row>
    <row r="2196" spans="19:19" ht="5.85" customHeight="1">
      <c r="S2196" s="214"/>
    </row>
    <row r="2197" spans="19:19" ht="5.85" customHeight="1">
      <c r="S2197" s="214"/>
    </row>
    <row r="2198" spans="19:19" ht="5.85" customHeight="1">
      <c r="S2198" s="214"/>
    </row>
    <row r="2199" spans="19:19" ht="5.85" customHeight="1">
      <c r="S2199" s="214"/>
    </row>
    <row r="2200" spans="19:19" ht="5.85" customHeight="1">
      <c r="S2200" s="214"/>
    </row>
    <row r="2201" spans="19:19" ht="5.85" customHeight="1">
      <c r="S2201" s="214"/>
    </row>
    <row r="2202" spans="19:19" ht="5.85" customHeight="1">
      <c r="S2202" s="214"/>
    </row>
    <row r="2203" spans="19:19" ht="5.85" customHeight="1">
      <c r="S2203" s="214"/>
    </row>
    <row r="2204" spans="19:19" ht="5.85" customHeight="1">
      <c r="S2204" s="214"/>
    </row>
    <row r="2205" spans="19:19" ht="5.85" customHeight="1">
      <c r="S2205" s="214"/>
    </row>
    <row r="2206" spans="19:19" ht="5.85" customHeight="1">
      <c r="S2206" s="214"/>
    </row>
    <row r="2207" spans="19:19" ht="5.85" customHeight="1">
      <c r="S2207" s="214"/>
    </row>
    <row r="2208" spans="19:19" ht="5.85" customHeight="1">
      <c r="S2208" s="214"/>
    </row>
    <row r="2209" spans="19:19" ht="5.85" customHeight="1">
      <c r="S2209" s="214"/>
    </row>
    <row r="2210" spans="19:19" ht="5.85" customHeight="1">
      <c r="S2210" s="214"/>
    </row>
    <row r="2211" spans="19:19" ht="5.85" customHeight="1">
      <c r="S2211" s="214"/>
    </row>
    <row r="2212" spans="19:19" ht="5.85" customHeight="1">
      <c r="S2212" s="214"/>
    </row>
    <row r="2213" spans="19:19" ht="5.85" customHeight="1">
      <c r="S2213" s="214"/>
    </row>
    <row r="2214" spans="19:19" ht="5.85" customHeight="1">
      <c r="S2214" s="214"/>
    </row>
    <row r="2215" spans="19:19" ht="5.85" customHeight="1">
      <c r="S2215" s="214"/>
    </row>
    <row r="2216" spans="19:19" ht="5.85" customHeight="1">
      <c r="S2216" s="214"/>
    </row>
    <row r="2217" spans="19:19" ht="5.85" customHeight="1">
      <c r="S2217" s="214"/>
    </row>
    <row r="2218" spans="19:19" ht="5.85" customHeight="1">
      <c r="S2218" s="214"/>
    </row>
    <row r="2219" spans="19:19" ht="5.85" customHeight="1">
      <c r="S2219" s="214"/>
    </row>
    <row r="2220" spans="19:19" ht="5.85" customHeight="1">
      <c r="S2220" s="214"/>
    </row>
    <row r="2221" spans="19:19" ht="5.85" customHeight="1">
      <c r="S2221" s="214"/>
    </row>
    <row r="2222" spans="19:19" ht="5.85" customHeight="1">
      <c r="S2222" s="214"/>
    </row>
    <row r="2223" spans="19:19" ht="5.85" customHeight="1">
      <c r="S2223" s="214"/>
    </row>
    <row r="2224" spans="19:19" ht="5.85" customHeight="1">
      <c r="S2224" s="214"/>
    </row>
    <row r="2225" spans="19:19" ht="5.85" customHeight="1">
      <c r="S2225" s="214"/>
    </row>
    <row r="2226" spans="19:19" ht="5.85" customHeight="1">
      <c r="S2226" s="214"/>
    </row>
    <row r="2227" spans="19:19" ht="5.85" customHeight="1">
      <c r="S2227" s="214"/>
    </row>
    <row r="2228" spans="19:19" ht="5.85" customHeight="1">
      <c r="S2228" s="214"/>
    </row>
    <row r="2229" spans="19:19" ht="5.85" customHeight="1">
      <c r="S2229" s="214"/>
    </row>
    <row r="2230" spans="19:19" ht="5.85" customHeight="1">
      <c r="S2230" s="214"/>
    </row>
    <row r="2231" spans="19:19" ht="5.85" customHeight="1">
      <c r="S2231" s="214"/>
    </row>
    <row r="2232" spans="19:19" ht="5.85" customHeight="1">
      <c r="S2232" s="214"/>
    </row>
    <row r="2233" spans="19:19" ht="5.85" customHeight="1">
      <c r="S2233" s="214"/>
    </row>
    <row r="2234" spans="19:19" ht="5.85" customHeight="1">
      <c r="S2234" s="214"/>
    </row>
    <row r="2235" spans="19:19" ht="5.85" customHeight="1">
      <c r="S2235" s="214"/>
    </row>
    <row r="2236" spans="19:19" ht="5.85" customHeight="1">
      <c r="S2236" s="214"/>
    </row>
    <row r="2237" spans="19:19" ht="5.85" customHeight="1">
      <c r="S2237" s="214"/>
    </row>
    <row r="2238" spans="19:19" ht="5.85" customHeight="1">
      <c r="S2238" s="214"/>
    </row>
    <row r="2239" spans="19:19" ht="5.85" customHeight="1">
      <c r="S2239" s="214"/>
    </row>
    <row r="2240" spans="19:19" ht="5.85" customHeight="1">
      <c r="S2240" s="214"/>
    </row>
    <row r="2241" spans="19:19" ht="5.85" customHeight="1">
      <c r="S2241" s="214"/>
    </row>
    <row r="2242" spans="19:19" ht="5.85" customHeight="1">
      <c r="S2242" s="214"/>
    </row>
    <row r="2243" spans="19:19" ht="5.85" customHeight="1">
      <c r="S2243" s="214"/>
    </row>
    <row r="2244" spans="19:19" ht="5.85" customHeight="1">
      <c r="S2244" s="214"/>
    </row>
    <row r="2245" spans="19:19" ht="5.85" customHeight="1">
      <c r="S2245" s="214"/>
    </row>
    <row r="2246" spans="19:19" ht="5.85" customHeight="1">
      <c r="S2246" s="214"/>
    </row>
    <row r="2247" spans="19:19" ht="5.85" customHeight="1">
      <c r="S2247" s="214"/>
    </row>
    <row r="2248" spans="19:19" ht="5.85" customHeight="1">
      <c r="S2248" s="214"/>
    </row>
    <row r="2249" spans="19:19" ht="5.85" customHeight="1">
      <c r="S2249" s="214"/>
    </row>
    <row r="2250" spans="19:19" ht="5.85" customHeight="1">
      <c r="S2250" s="214"/>
    </row>
    <row r="2251" spans="19:19" ht="5.85" customHeight="1">
      <c r="S2251" s="214"/>
    </row>
    <row r="2252" spans="19:19" ht="5.85" customHeight="1">
      <c r="S2252" s="214"/>
    </row>
    <row r="2253" spans="19:19" ht="5.85" customHeight="1">
      <c r="S2253" s="214"/>
    </row>
    <row r="2254" spans="19:19" ht="5.85" customHeight="1">
      <c r="S2254" s="214"/>
    </row>
    <row r="2255" spans="19:19" ht="5.85" customHeight="1">
      <c r="S2255" s="214"/>
    </row>
    <row r="2256" spans="19:19" ht="5.85" customHeight="1">
      <c r="S2256" s="214"/>
    </row>
    <row r="2257" spans="19:19" ht="5.85" customHeight="1">
      <c r="S2257" s="214"/>
    </row>
    <row r="2258" spans="19:19" ht="5.85" customHeight="1">
      <c r="S2258" s="214"/>
    </row>
    <row r="2259" spans="19:19" ht="5.85" customHeight="1">
      <c r="S2259" s="214"/>
    </row>
    <row r="2260" spans="19:19" ht="5.85" customHeight="1">
      <c r="S2260" s="214"/>
    </row>
    <row r="2261" spans="19:19" ht="5.85" customHeight="1">
      <c r="S2261" s="214"/>
    </row>
    <row r="2262" spans="19:19" ht="5.85" customHeight="1">
      <c r="S2262" s="214"/>
    </row>
    <row r="2263" spans="19:19" ht="5.85" customHeight="1">
      <c r="S2263" s="214"/>
    </row>
    <row r="2264" spans="19:19" ht="5.85" customHeight="1">
      <c r="S2264" s="214"/>
    </row>
    <row r="2265" spans="19:19" ht="5.85" customHeight="1">
      <c r="S2265" s="214"/>
    </row>
    <row r="2266" spans="19:19" ht="5.85" customHeight="1">
      <c r="S2266" s="214"/>
    </row>
    <row r="2267" spans="19:19" ht="5.85" customHeight="1">
      <c r="S2267" s="214"/>
    </row>
    <row r="2268" spans="19:19" ht="5.85" customHeight="1">
      <c r="S2268" s="214"/>
    </row>
    <row r="2269" spans="19:19" ht="5.85" customHeight="1">
      <c r="S2269" s="214"/>
    </row>
    <row r="2270" spans="19:19" ht="5.85" customHeight="1">
      <c r="S2270" s="214"/>
    </row>
    <row r="2271" spans="19:19" ht="5.85" customHeight="1">
      <c r="S2271" s="214"/>
    </row>
    <row r="2272" spans="19:19" ht="5.85" customHeight="1">
      <c r="S2272" s="214"/>
    </row>
    <row r="2273" spans="19:19" ht="5.85" customHeight="1">
      <c r="S2273" s="214"/>
    </row>
    <row r="2274" spans="19:19" ht="5.85" customHeight="1">
      <c r="S2274" s="214"/>
    </row>
    <row r="2275" spans="19:19" ht="5.85" customHeight="1">
      <c r="S2275" s="214"/>
    </row>
    <row r="2276" spans="19:19" ht="5.85" customHeight="1">
      <c r="S2276" s="214"/>
    </row>
    <row r="2277" spans="19:19" ht="5.85" customHeight="1">
      <c r="S2277" s="214"/>
    </row>
    <row r="2278" spans="19:19" ht="5.85" customHeight="1">
      <c r="S2278" s="214"/>
    </row>
    <row r="2279" spans="19:19" ht="5.85" customHeight="1">
      <c r="S2279" s="214"/>
    </row>
    <row r="2280" spans="19:19" ht="5.85" customHeight="1">
      <c r="S2280" s="214"/>
    </row>
    <row r="2281" spans="19:19" ht="5.85" customHeight="1">
      <c r="S2281" s="214"/>
    </row>
    <row r="2282" spans="19:19" ht="5.85" customHeight="1">
      <c r="S2282" s="214"/>
    </row>
    <row r="2283" spans="19:19" ht="5.85" customHeight="1">
      <c r="S2283" s="214"/>
    </row>
    <row r="2284" spans="19:19" ht="5.85" customHeight="1">
      <c r="S2284" s="214"/>
    </row>
    <row r="2285" spans="19:19" ht="5.85" customHeight="1">
      <c r="S2285" s="214"/>
    </row>
    <row r="2286" spans="19:19" ht="5.85" customHeight="1">
      <c r="S2286" s="214"/>
    </row>
    <row r="2287" spans="19:19" ht="5.85" customHeight="1">
      <c r="S2287" s="214"/>
    </row>
    <row r="2288" spans="19:19" ht="5.85" customHeight="1">
      <c r="S2288" s="214"/>
    </row>
    <row r="2289" spans="19:19" ht="5.85" customHeight="1">
      <c r="S2289" s="214"/>
    </row>
    <row r="2290" spans="19:19" ht="5.85" customHeight="1">
      <c r="S2290" s="214"/>
    </row>
    <row r="2291" spans="19:19" ht="5.85" customHeight="1">
      <c r="S2291" s="214"/>
    </row>
    <row r="2292" spans="19:19" ht="5.85" customHeight="1">
      <c r="S2292" s="214"/>
    </row>
    <row r="2293" spans="19:19" ht="5.85" customHeight="1">
      <c r="S2293" s="214"/>
    </row>
    <row r="2294" spans="19:19" ht="5.85" customHeight="1">
      <c r="S2294" s="214"/>
    </row>
    <row r="2295" spans="19:19" ht="5.85" customHeight="1">
      <c r="S2295" s="214"/>
    </row>
    <row r="2296" spans="19:19" ht="5.85" customHeight="1">
      <c r="S2296" s="214"/>
    </row>
    <row r="2297" spans="19:19" ht="5.85" customHeight="1">
      <c r="S2297" s="214"/>
    </row>
    <row r="2298" spans="19:19" ht="5.85" customHeight="1">
      <c r="S2298" s="214"/>
    </row>
    <row r="2299" spans="19:19" ht="5.85" customHeight="1">
      <c r="S2299" s="214"/>
    </row>
    <row r="2300" spans="19:19" ht="5.85" customHeight="1">
      <c r="S2300" s="214"/>
    </row>
    <row r="2301" spans="19:19" ht="5.85" customHeight="1">
      <c r="S2301" s="214"/>
    </row>
    <row r="2302" spans="19:19" ht="5.85" customHeight="1">
      <c r="S2302" s="214"/>
    </row>
    <row r="2303" spans="19:19" ht="5.85" customHeight="1">
      <c r="S2303" s="214"/>
    </row>
    <row r="2304" spans="19:19" ht="5.85" customHeight="1">
      <c r="S2304" s="214"/>
    </row>
    <row r="2305" spans="19:19" ht="5.85" customHeight="1">
      <c r="S2305" s="214"/>
    </row>
    <row r="2306" spans="19:19" ht="5.85" customHeight="1">
      <c r="S2306" s="214"/>
    </row>
    <row r="2307" spans="19:19" ht="5.85" customHeight="1">
      <c r="S2307" s="214"/>
    </row>
    <row r="2308" spans="19:19" ht="5.85" customHeight="1">
      <c r="S2308" s="214"/>
    </row>
    <row r="2309" spans="19:19" ht="5.85" customHeight="1">
      <c r="S2309" s="214"/>
    </row>
    <row r="2310" spans="19:19" ht="5.85" customHeight="1">
      <c r="S2310" s="214"/>
    </row>
    <row r="2311" spans="19:19" ht="5.85" customHeight="1">
      <c r="S2311" s="214"/>
    </row>
    <row r="2312" spans="19:19" ht="5.85" customHeight="1">
      <c r="S2312" s="214"/>
    </row>
    <row r="2313" spans="19:19" ht="5.85" customHeight="1">
      <c r="S2313" s="214"/>
    </row>
    <row r="2314" spans="19:19" ht="5.85" customHeight="1">
      <c r="S2314" s="214"/>
    </row>
    <row r="2315" spans="19:19" ht="5.85" customHeight="1">
      <c r="S2315" s="214"/>
    </row>
    <row r="2316" spans="19:19" ht="5.85" customHeight="1">
      <c r="S2316" s="214"/>
    </row>
    <row r="2317" spans="19:19" ht="5.85" customHeight="1">
      <c r="S2317" s="214"/>
    </row>
    <row r="2318" spans="19:19" ht="5.85" customHeight="1">
      <c r="S2318" s="214"/>
    </row>
    <row r="2319" spans="19:19" ht="5.85" customHeight="1">
      <c r="S2319" s="214"/>
    </row>
    <row r="2320" spans="19:19" ht="5.85" customHeight="1">
      <c r="S2320" s="214"/>
    </row>
    <row r="2321" spans="19:19" ht="5.85" customHeight="1">
      <c r="S2321" s="214"/>
    </row>
    <row r="2322" spans="19:19" ht="5.85" customHeight="1">
      <c r="S2322" s="214"/>
    </row>
    <row r="2323" spans="19:19" ht="5.85" customHeight="1">
      <c r="S2323" s="214"/>
    </row>
    <row r="2324" spans="19:19" ht="5.85" customHeight="1">
      <c r="S2324" s="214"/>
    </row>
    <row r="2325" spans="19:19" ht="5.85" customHeight="1">
      <c r="S2325" s="214"/>
    </row>
    <row r="2326" spans="19:19" ht="5.85" customHeight="1">
      <c r="S2326" s="214"/>
    </row>
    <row r="2327" spans="19:19" ht="5.85" customHeight="1">
      <c r="S2327" s="214"/>
    </row>
    <row r="2328" spans="19:19" ht="5.85" customHeight="1">
      <c r="S2328" s="214"/>
    </row>
    <row r="2329" spans="19:19" ht="5.85" customHeight="1">
      <c r="S2329" s="214"/>
    </row>
    <row r="2330" spans="19:19" ht="5.85" customHeight="1">
      <c r="S2330" s="214"/>
    </row>
    <row r="2331" spans="19:19" ht="5.85" customHeight="1">
      <c r="S2331" s="214"/>
    </row>
    <row r="2332" spans="19:19" ht="5.85" customHeight="1">
      <c r="S2332" s="214"/>
    </row>
    <row r="2333" spans="19:19" ht="5.85" customHeight="1">
      <c r="S2333" s="214"/>
    </row>
    <row r="2334" spans="19:19" ht="5.85" customHeight="1">
      <c r="S2334" s="214"/>
    </row>
    <row r="2335" spans="19:19" ht="5.85" customHeight="1">
      <c r="S2335" s="214"/>
    </row>
    <row r="2336" spans="19:19" ht="5.85" customHeight="1">
      <c r="S2336" s="214"/>
    </row>
    <row r="2337" spans="19:19" ht="5.85" customHeight="1">
      <c r="S2337" s="214"/>
    </row>
    <row r="2338" spans="19:19" ht="5.85" customHeight="1">
      <c r="S2338" s="214"/>
    </row>
    <row r="2339" spans="19:19" ht="5.85" customHeight="1">
      <c r="S2339" s="214"/>
    </row>
    <row r="2340" spans="19:19" ht="5.85" customHeight="1">
      <c r="S2340" s="214"/>
    </row>
    <row r="2341" spans="19:19" ht="5.85" customHeight="1">
      <c r="S2341" s="214"/>
    </row>
    <row r="2342" spans="19:19" ht="5.85" customHeight="1">
      <c r="S2342" s="214"/>
    </row>
    <row r="2343" spans="19:19" ht="5.85" customHeight="1">
      <c r="S2343" s="214"/>
    </row>
    <row r="2344" spans="19:19" ht="5.85" customHeight="1">
      <c r="S2344" s="214"/>
    </row>
    <row r="2345" spans="19:19" ht="5.85" customHeight="1">
      <c r="S2345" s="214"/>
    </row>
    <row r="2346" spans="19:19" ht="5.85" customHeight="1">
      <c r="S2346" s="214"/>
    </row>
    <row r="2347" spans="19:19" ht="5.85" customHeight="1">
      <c r="S2347" s="214"/>
    </row>
    <row r="2348" spans="19:19" ht="5.85" customHeight="1">
      <c r="S2348" s="214"/>
    </row>
    <row r="2349" spans="19:19" ht="5.85" customHeight="1">
      <c r="S2349" s="214"/>
    </row>
    <row r="2350" spans="19:19" ht="5.85" customHeight="1">
      <c r="S2350" s="214"/>
    </row>
    <row r="2351" spans="19:19" ht="5.85" customHeight="1">
      <c r="S2351" s="214"/>
    </row>
    <row r="2352" spans="19:19" ht="5.85" customHeight="1">
      <c r="S2352" s="214"/>
    </row>
    <row r="2353" spans="19:19" ht="5.85" customHeight="1">
      <c r="S2353" s="214"/>
    </row>
    <row r="2354" spans="19:19" ht="5.85" customHeight="1">
      <c r="S2354" s="214"/>
    </row>
    <row r="2355" spans="19:19" ht="5.85" customHeight="1">
      <c r="S2355" s="214"/>
    </row>
    <row r="2356" spans="19:19" ht="5.85" customHeight="1">
      <c r="S2356" s="214"/>
    </row>
    <row r="2357" spans="19:19" ht="5.85" customHeight="1">
      <c r="S2357" s="214"/>
    </row>
    <row r="2358" spans="19:19" ht="5.85" customHeight="1">
      <c r="S2358" s="214"/>
    </row>
    <row r="2359" spans="19:19" ht="5.85" customHeight="1">
      <c r="S2359" s="214"/>
    </row>
    <row r="2360" spans="19:19" ht="5.85" customHeight="1">
      <c r="S2360" s="214"/>
    </row>
    <row r="2361" spans="19:19" ht="5.85" customHeight="1">
      <c r="S2361" s="214"/>
    </row>
    <row r="2362" spans="19:19" ht="5.85" customHeight="1">
      <c r="S2362" s="214"/>
    </row>
    <row r="2363" spans="19:19" ht="5.85" customHeight="1">
      <c r="S2363" s="214"/>
    </row>
    <row r="2364" spans="19:19" ht="5.85" customHeight="1">
      <c r="S2364" s="214"/>
    </row>
    <row r="2365" spans="19:19" ht="5.85" customHeight="1">
      <c r="S2365" s="214"/>
    </row>
    <row r="2366" spans="19:19" ht="5.85" customHeight="1">
      <c r="S2366" s="214"/>
    </row>
    <row r="2367" spans="19:19" ht="5.85" customHeight="1">
      <c r="S2367" s="214"/>
    </row>
    <row r="2368" spans="19:19" ht="5.85" customHeight="1">
      <c r="S2368" s="214"/>
    </row>
    <row r="2369" spans="19:19" ht="5.85" customHeight="1">
      <c r="S2369" s="214"/>
    </row>
    <row r="2370" spans="19:19" ht="5.85" customHeight="1">
      <c r="S2370" s="214"/>
    </row>
    <row r="2371" spans="19:19" ht="5.85" customHeight="1">
      <c r="S2371" s="214"/>
    </row>
    <row r="2372" spans="19:19" ht="5.85" customHeight="1">
      <c r="S2372" s="214"/>
    </row>
    <row r="2373" spans="19:19" ht="5.85" customHeight="1">
      <c r="S2373" s="214"/>
    </row>
    <row r="2374" spans="19:19" ht="5.85" customHeight="1">
      <c r="S2374" s="214"/>
    </row>
    <row r="2375" spans="19:19" ht="5.85" customHeight="1">
      <c r="S2375" s="214"/>
    </row>
    <row r="2376" spans="19:19" ht="5.85" customHeight="1">
      <c r="S2376" s="214"/>
    </row>
    <row r="2377" spans="19:19" ht="5.85" customHeight="1">
      <c r="S2377" s="214"/>
    </row>
    <row r="2378" spans="19:19" ht="5.85" customHeight="1">
      <c r="S2378" s="214"/>
    </row>
    <row r="2379" spans="19:19" ht="5.85" customHeight="1">
      <c r="S2379" s="214"/>
    </row>
    <row r="2380" spans="19:19" ht="5.85" customHeight="1">
      <c r="S2380" s="214"/>
    </row>
    <row r="2381" spans="19:19" ht="5.85" customHeight="1">
      <c r="S2381" s="214"/>
    </row>
    <row r="2382" spans="19:19" ht="5.85" customHeight="1">
      <c r="S2382" s="214"/>
    </row>
    <row r="2383" spans="19:19" ht="5.85" customHeight="1">
      <c r="S2383" s="214"/>
    </row>
    <row r="2384" spans="19:19" ht="5.85" customHeight="1">
      <c r="S2384" s="214"/>
    </row>
    <row r="2385" spans="19:19" ht="5.85" customHeight="1">
      <c r="S2385" s="214"/>
    </row>
    <row r="2386" spans="19:19" ht="5.85" customHeight="1">
      <c r="S2386" s="214"/>
    </row>
    <row r="2387" spans="19:19" ht="5.85" customHeight="1">
      <c r="S2387" s="214"/>
    </row>
    <row r="2388" spans="19:19" ht="5.85" customHeight="1">
      <c r="S2388" s="214"/>
    </row>
    <row r="2389" spans="19:19" ht="5.85" customHeight="1">
      <c r="S2389" s="214"/>
    </row>
    <row r="2390" spans="19:19" ht="5.85" customHeight="1">
      <c r="S2390" s="214"/>
    </row>
    <row r="2391" spans="19:19" ht="5.85" customHeight="1">
      <c r="S2391" s="214"/>
    </row>
    <row r="2392" spans="19:19" ht="5.85" customHeight="1">
      <c r="S2392" s="214"/>
    </row>
    <row r="2393" spans="19:19" ht="5.85" customHeight="1">
      <c r="S2393" s="214"/>
    </row>
    <row r="2394" spans="19:19" ht="5.85" customHeight="1">
      <c r="S2394" s="214"/>
    </row>
    <row r="2395" spans="19:19" ht="5.85" customHeight="1">
      <c r="S2395" s="214"/>
    </row>
    <row r="2396" spans="19:19" ht="5.85" customHeight="1">
      <c r="S2396" s="214"/>
    </row>
    <row r="2397" spans="19:19" ht="5.85" customHeight="1">
      <c r="S2397" s="214"/>
    </row>
    <row r="2398" spans="19:19" ht="5.85" customHeight="1">
      <c r="S2398" s="214"/>
    </row>
    <row r="2399" spans="19:19" ht="5.85" customHeight="1">
      <c r="S2399" s="214"/>
    </row>
    <row r="2400" spans="19:19" ht="5.85" customHeight="1">
      <c r="S2400" s="214"/>
    </row>
    <row r="2401" spans="19:19" ht="5.85" customHeight="1">
      <c r="S2401" s="214"/>
    </row>
    <row r="2402" spans="19:19" ht="5.85" customHeight="1">
      <c r="S2402" s="214"/>
    </row>
    <row r="2403" spans="19:19" ht="5.85" customHeight="1">
      <c r="S2403" s="214"/>
    </row>
    <row r="2404" spans="19:19" ht="5.85" customHeight="1">
      <c r="S2404" s="214"/>
    </row>
    <row r="2405" spans="19:19" ht="5.85" customHeight="1">
      <c r="S2405" s="214"/>
    </row>
    <row r="2406" spans="19:19" ht="5.85" customHeight="1">
      <c r="S2406" s="214"/>
    </row>
    <row r="2407" spans="19:19" ht="5.85" customHeight="1">
      <c r="S2407" s="214"/>
    </row>
    <row r="2408" spans="19:19" ht="5.85" customHeight="1">
      <c r="S2408" s="214"/>
    </row>
    <row r="2409" spans="19:19" ht="5.85" customHeight="1">
      <c r="S2409" s="214"/>
    </row>
    <row r="2410" spans="19:19" ht="5.85" customHeight="1">
      <c r="S2410" s="214"/>
    </row>
    <row r="2411" spans="19:19" ht="5.85" customHeight="1">
      <c r="S2411" s="214"/>
    </row>
    <row r="2412" spans="19:19" ht="5.85" customHeight="1">
      <c r="S2412" s="214"/>
    </row>
    <row r="2413" spans="19:19" ht="5.85" customHeight="1">
      <c r="S2413" s="214"/>
    </row>
    <row r="2414" spans="19:19" ht="5.85" customHeight="1">
      <c r="S2414" s="214"/>
    </row>
    <row r="2415" spans="19:19" ht="5.85" customHeight="1">
      <c r="S2415" s="214"/>
    </row>
    <row r="2416" spans="19:19" ht="5.85" customHeight="1">
      <c r="S2416" s="214"/>
    </row>
    <row r="2417" spans="19:19" ht="5.85" customHeight="1">
      <c r="S2417" s="214"/>
    </row>
    <row r="2418" spans="19:19" ht="5.85" customHeight="1">
      <c r="S2418" s="214"/>
    </row>
    <row r="2419" spans="19:19" ht="5.85" customHeight="1">
      <c r="S2419" s="214"/>
    </row>
    <row r="2420" spans="19:19" ht="5.85" customHeight="1">
      <c r="S2420" s="214"/>
    </row>
    <row r="2421" spans="19:19" ht="5.85" customHeight="1">
      <c r="S2421" s="214"/>
    </row>
    <row r="2422" spans="19:19" ht="5.85" customHeight="1">
      <c r="S2422" s="214"/>
    </row>
    <row r="2423" spans="19:19" ht="5.85" customHeight="1">
      <c r="S2423" s="214"/>
    </row>
    <row r="2424" spans="19:19" ht="5.85" customHeight="1">
      <c r="S2424" s="214"/>
    </row>
    <row r="2425" spans="19:19" ht="5.85" customHeight="1">
      <c r="S2425" s="214"/>
    </row>
    <row r="2426" spans="19:19" ht="5.85" customHeight="1">
      <c r="S2426" s="214"/>
    </row>
    <row r="2427" spans="19:19" ht="5.85" customHeight="1">
      <c r="S2427" s="214"/>
    </row>
    <row r="2428" spans="19:19" ht="5.85" customHeight="1">
      <c r="S2428" s="214"/>
    </row>
    <row r="2429" spans="19:19" ht="5.85" customHeight="1">
      <c r="S2429" s="214"/>
    </row>
    <row r="2430" spans="19:19" ht="5.85" customHeight="1">
      <c r="S2430" s="214"/>
    </row>
    <row r="2431" spans="19:19" ht="5.85" customHeight="1">
      <c r="S2431" s="214"/>
    </row>
    <row r="2432" spans="19:19" ht="5.85" customHeight="1">
      <c r="S2432" s="214"/>
    </row>
    <row r="2433" spans="19:19" ht="5.85" customHeight="1">
      <c r="S2433" s="214"/>
    </row>
    <row r="2434" spans="19:19" ht="5.85" customHeight="1">
      <c r="S2434" s="214"/>
    </row>
    <row r="2435" spans="19:19" ht="5.85" customHeight="1">
      <c r="S2435" s="214"/>
    </row>
    <row r="2436" spans="19:19" ht="5.85" customHeight="1">
      <c r="S2436" s="214"/>
    </row>
    <row r="2437" spans="19:19" ht="5.85" customHeight="1">
      <c r="S2437" s="214"/>
    </row>
    <row r="2438" spans="19:19" ht="5.85" customHeight="1">
      <c r="S2438" s="214"/>
    </row>
    <row r="2439" spans="19:19" ht="5.85" customHeight="1">
      <c r="S2439" s="214"/>
    </row>
    <row r="2440" spans="19:19" ht="5.85" customHeight="1">
      <c r="S2440" s="214"/>
    </row>
    <row r="2441" spans="19:19" ht="5.85" customHeight="1">
      <c r="S2441" s="214"/>
    </row>
    <row r="2442" spans="19:19" ht="5.85" customHeight="1">
      <c r="S2442" s="214"/>
    </row>
    <row r="2443" spans="19:19" ht="5.85" customHeight="1">
      <c r="S2443" s="214"/>
    </row>
    <row r="2444" spans="19:19" ht="5.85" customHeight="1">
      <c r="S2444" s="214"/>
    </row>
    <row r="2445" spans="19:19" ht="5.85" customHeight="1">
      <c r="S2445" s="214"/>
    </row>
    <row r="2446" spans="19:19" ht="5.85" customHeight="1">
      <c r="S2446" s="214"/>
    </row>
    <row r="2447" spans="19:19" ht="5.85" customHeight="1">
      <c r="S2447" s="214"/>
    </row>
    <row r="2448" spans="19:19" ht="5.85" customHeight="1">
      <c r="S2448" s="214"/>
    </row>
    <row r="2449" spans="19:19" ht="5.85" customHeight="1">
      <c r="S2449" s="214"/>
    </row>
    <row r="2450" spans="19:19" ht="5.85" customHeight="1">
      <c r="S2450" s="214"/>
    </row>
    <row r="2451" spans="19:19" ht="5.85" customHeight="1">
      <c r="S2451" s="214"/>
    </row>
    <row r="2452" spans="19:19" ht="5.85" customHeight="1">
      <c r="S2452" s="214"/>
    </row>
    <row r="2453" spans="19:19" ht="5.85" customHeight="1">
      <c r="S2453" s="214"/>
    </row>
    <row r="2454" spans="19:19" ht="5.85" customHeight="1">
      <c r="S2454" s="214"/>
    </row>
    <row r="2455" spans="19:19" ht="5.85" customHeight="1">
      <c r="S2455" s="214"/>
    </row>
    <row r="2456" spans="19:19" ht="5.85" customHeight="1">
      <c r="S2456" s="214"/>
    </row>
    <row r="2457" spans="19:19" ht="5.85" customHeight="1">
      <c r="S2457" s="214"/>
    </row>
    <row r="2458" spans="19:19" ht="5.85" customHeight="1">
      <c r="S2458" s="214"/>
    </row>
    <row r="2459" spans="19:19" ht="5.85" customHeight="1">
      <c r="S2459" s="214"/>
    </row>
    <row r="2460" spans="19:19" ht="5.85" customHeight="1">
      <c r="S2460" s="214"/>
    </row>
    <row r="2461" spans="19:19" ht="5.85" customHeight="1">
      <c r="S2461" s="214"/>
    </row>
    <row r="2462" spans="19:19" ht="5.85" customHeight="1">
      <c r="S2462" s="214"/>
    </row>
    <row r="2463" spans="19:19" ht="5.85" customHeight="1">
      <c r="S2463" s="214"/>
    </row>
    <row r="2464" spans="19:19" ht="5.85" customHeight="1">
      <c r="S2464" s="214"/>
    </row>
    <row r="2465" spans="19:19" ht="5.85" customHeight="1">
      <c r="S2465" s="214"/>
    </row>
    <row r="2466" spans="19:19" ht="5.85" customHeight="1">
      <c r="S2466" s="214"/>
    </row>
    <row r="2467" spans="19:19" ht="5.85" customHeight="1">
      <c r="S2467" s="214"/>
    </row>
    <row r="2468" spans="19:19" ht="5.85" customHeight="1">
      <c r="S2468" s="214"/>
    </row>
    <row r="2469" spans="19:19" ht="5.85" customHeight="1">
      <c r="S2469" s="214"/>
    </row>
    <row r="2470" spans="19:19" ht="5.85" customHeight="1">
      <c r="S2470" s="214"/>
    </row>
    <row r="2471" spans="19:19" ht="5.85" customHeight="1">
      <c r="S2471" s="214"/>
    </row>
    <row r="2472" spans="19:19" ht="5.85" customHeight="1">
      <c r="S2472" s="214"/>
    </row>
    <row r="2473" spans="19:19" ht="5.85" customHeight="1">
      <c r="S2473" s="214"/>
    </row>
    <row r="2474" spans="19:19" ht="5.85" customHeight="1">
      <c r="S2474" s="214"/>
    </row>
    <row r="2475" spans="19:19" ht="5.85" customHeight="1">
      <c r="S2475" s="214"/>
    </row>
    <row r="2476" spans="19:19" ht="5.85" customHeight="1">
      <c r="S2476" s="214"/>
    </row>
    <row r="2477" spans="19:19" ht="5.85" customHeight="1">
      <c r="S2477" s="214"/>
    </row>
    <row r="2478" spans="19:19" ht="5.85" customHeight="1">
      <c r="S2478" s="214"/>
    </row>
    <row r="2479" spans="19:19" ht="5.85" customHeight="1">
      <c r="S2479" s="214"/>
    </row>
    <row r="2480" spans="19:19" ht="5.85" customHeight="1">
      <c r="S2480" s="214"/>
    </row>
    <row r="2481" spans="19:19" ht="5.85" customHeight="1">
      <c r="S2481" s="214"/>
    </row>
    <row r="2482" spans="19:19" ht="5.85" customHeight="1">
      <c r="S2482" s="214"/>
    </row>
    <row r="2483" spans="19:19" ht="5.85" customHeight="1">
      <c r="S2483" s="214"/>
    </row>
    <row r="2484" spans="19:19" ht="5.85" customHeight="1">
      <c r="S2484" s="214"/>
    </row>
    <row r="2485" spans="19:19" ht="5.85" customHeight="1">
      <c r="S2485" s="214"/>
    </row>
    <row r="2486" spans="19:19" ht="5.85" customHeight="1">
      <c r="S2486" s="214"/>
    </row>
    <row r="2487" spans="19:19" ht="5.85" customHeight="1">
      <c r="S2487" s="214"/>
    </row>
    <row r="2488" spans="19:19" ht="5.85" customHeight="1">
      <c r="S2488" s="214"/>
    </row>
    <row r="2489" spans="19:19" ht="5.85" customHeight="1">
      <c r="S2489" s="214"/>
    </row>
    <row r="2490" spans="19:19" ht="5.85" customHeight="1">
      <c r="S2490" s="214"/>
    </row>
    <row r="2491" spans="19:19" ht="5.85" customHeight="1">
      <c r="S2491" s="214"/>
    </row>
    <row r="2492" spans="19:19" ht="5.85" customHeight="1">
      <c r="S2492" s="214"/>
    </row>
    <row r="2493" spans="19:19" ht="5.85" customHeight="1">
      <c r="S2493" s="214"/>
    </row>
    <row r="2494" spans="19:19" ht="5.85" customHeight="1">
      <c r="S2494" s="214"/>
    </row>
    <row r="2495" spans="19:19" ht="5.85" customHeight="1">
      <c r="S2495" s="214"/>
    </row>
    <row r="2496" spans="19:19" ht="5.85" customHeight="1">
      <c r="S2496" s="214"/>
    </row>
    <row r="2497" spans="19:19" ht="5.85" customHeight="1">
      <c r="S2497" s="214"/>
    </row>
    <row r="2498" spans="19:19" ht="5.85" customHeight="1">
      <c r="S2498" s="214"/>
    </row>
    <row r="2499" spans="19:19" ht="5.85" customHeight="1">
      <c r="S2499" s="214"/>
    </row>
    <row r="2500" spans="19:19" ht="5.85" customHeight="1">
      <c r="S2500" s="214"/>
    </row>
    <row r="2501" spans="19:19" ht="5.85" customHeight="1">
      <c r="S2501" s="214"/>
    </row>
    <row r="2502" spans="19:19" ht="5.85" customHeight="1">
      <c r="S2502" s="214"/>
    </row>
    <row r="2503" spans="19:19" ht="5.85" customHeight="1">
      <c r="S2503" s="214"/>
    </row>
    <row r="2504" spans="19:19" ht="5.85" customHeight="1">
      <c r="S2504" s="214"/>
    </row>
    <row r="2505" spans="19:19" ht="5.85" customHeight="1">
      <c r="S2505" s="214"/>
    </row>
    <row r="2506" spans="19:19" ht="5.85" customHeight="1">
      <c r="S2506" s="214"/>
    </row>
    <row r="2507" spans="19:19" ht="5.85" customHeight="1">
      <c r="S2507" s="214"/>
    </row>
    <row r="2508" spans="19:19" ht="5.85" customHeight="1">
      <c r="S2508" s="214"/>
    </row>
    <row r="2509" spans="19:19" ht="5.85" customHeight="1">
      <c r="S2509" s="214"/>
    </row>
    <row r="2510" spans="19:19" ht="5.85" customHeight="1">
      <c r="S2510" s="214"/>
    </row>
    <row r="2511" spans="19:19" ht="5.85" customHeight="1">
      <c r="S2511" s="214"/>
    </row>
    <row r="2512" spans="19:19" ht="5.85" customHeight="1">
      <c r="S2512" s="214"/>
    </row>
    <row r="2513" spans="19:19" ht="5.85" customHeight="1">
      <c r="S2513" s="214"/>
    </row>
    <row r="2514" spans="19:19" ht="5.85" customHeight="1">
      <c r="S2514" s="214"/>
    </row>
    <row r="2515" spans="19:19" ht="5.85" customHeight="1">
      <c r="S2515" s="214"/>
    </row>
    <row r="2516" spans="19:19" ht="5.85" customHeight="1">
      <c r="S2516" s="214"/>
    </row>
    <row r="2517" spans="19:19" ht="5.85" customHeight="1">
      <c r="S2517" s="214"/>
    </row>
    <row r="2518" spans="19:19" ht="5.85" customHeight="1">
      <c r="S2518" s="214"/>
    </row>
    <row r="2519" spans="19:19" ht="5.85" customHeight="1">
      <c r="S2519" s="214"/>
    </row>
    <row r="2520" spans="19:19" ht="5.85" customHeight="1">
      <c r="S2520" s="214"/>
    </row>
    <row r="2521" spans="19:19" ht="5.85" customHeight="1">
      <c r="S2521" s="214"/>
    </row>
    <row r="2522" spans="19:19" ht="5.85" customHeight="1">
      <c r="S2522" s="214"/>
    </row>
    <row r="2523" spans="19:19" ht="5.85" customHeight="1">
      <c r="S2523" s="214"/>
    </row>
    <row r="2524" spans="19:19" ht="5.85" customHeight="1">
      <c r="S2524" s="214"/>
    </row>
    <row r="2525" spans="19:19" ht="5.85" customHeight="1">
      <c r="S2525" s="214"/>
    </row>
    <row r="2526" spans="19:19" ht="5.85" customHeight="1">
      <c r="S2526" s="214"/>
    </row>
    <row r="2527" spans="19:19" ht="5.85" customHeight="1">
      <c r="S2527" s="214"/>
    </row>
    <row r="2528" spans="19:19" ht="5.85" customHeight="1">
      <c r="S2528" s="214"/>
    </row>
    <row r="2529" spans="19:19" ht="5.85" customHeight="1">
      <c r="S2529" s="214"/>
    </row>
    <row r="2530" spans="19:19" ht="5.85" customHeight="1">
      <c r="S2530" s="214"/>
    </row>
    <row r="2531" spans="19:19" ht="5.85" customHeight="1">
      <c r="S2531" s="214"/>
    </row>
    <row r="2532" spans="19:19" ht="5.85" customHeight="1">
      <c r="S2532" s="214"/>
    </row>
    <row r="2533" spans="19:19" ht="5.85" customHeight="1">
      <c r="S2533" s="214"/>
    </row>
    <row r="2534" spans="19:19" ht="5.85" customHeight="1">
      <c r="S2534" s="214"/>
    </row>
    <row r="2535" spans="19:19" ht="5.85" customHeight="1">
      <c r="S2535" s="214"/>
    </row>
    <row r="2536" spans="19:19" ht="5.85" customHeight="1">
      <c r="S2536" s="214"/>
    </row>
    <row r="2537" spans="19:19" ht="5.85" customHeight="1">
      <c r="S2537" s="214"/>
    </row>
    <row r="2538" spans="19:19" ht="5.85" customHeight="1">
      <c r="S2538" s="214"/>
    </row>
    <row r="2539" spans="19:19" ht="5.85" customHeight="1">
      <c r="S2539" s="214"/>
    </row>
    <row r="2540" spans="19:19" ht="5.85" customHeight="1">
      <c r="S2540" s="214"/>
    </row>
    <row r="2541" spans="19:19" ht="5.85" customHeight="1">
      <c r="S2541" s="214"/>
    </row>
    <row r="2542" spans="19:19" ht="5.85" customHeight="1">
      <c r="S2542" s="214"/>
    </row>
    <row r="2543" spans="19:19" ht="5.85" customHeight="1">
      <c r="S2543" s="214"/>
    </row>
    <row r="2544" spans="19:19" ht="5.85" customHeight="1">
      <c r="S2544" s="214"/>
    </row>
    <row r="2545" spans="19:19" ht="5.85" customHeight="1">
      <c r="S2545" s="214"/>
    </row>
    <row r="2546" spans="19:19" ht="5.85" customHeight="1">
      <c r="S2546" s="214"/>
    </row>
    <row r="2547" spans="19:19" ht="5.85" customHeight="1">
      <c r="S2547" s="214"/>
    </row>
    <row r="2548" spans="19:19" ht="5.85" customHeight="1">
      <c r="S2548" s="214"/>
    </row>
    <row r="2549" spans="19:19" ht="5.85" customHeight="1">
      <c r="S2549" s="214"/>
    </row>
    <row r="2550" spans="19:19" ht="5.85" customHeight="1">
      <c r="S2550" s="214"/>
    </row>
    <row r="2551" spans="19:19" ht="5.85" customHeight="1">
      <c r="S2551" s="214"/>
    </row>
    <row r="2552" spans="19:19" ht="5.85" customHeight="1">
      <c r="S2552" s="214"/>
    </row>
    <row r="2553" spans="19:19" ht="5.85" customHeight="1">
      <c r="S2553" s="214"/>
    </row>
    <row r="2554" spans="19:19" ht="5.85" customHeight="1">
      <c r="S2554" s="214"/>
    </row>
    <row r="2555" spans="19:19" ht="5.85" customHeight="1">
      <c r="S2555" s="214"/>
    </row>
    <row r="2556" spans="19:19" ht="5.85" customHeight="1">
      <c r="S2556" s="214"/>
    </row>
    <row r="2557" spans="19:19" ht="5.85" customHeight="1">
      <c r="S2557" s="214"/>
    </row>
    <row r="2558" spans="19:19" ht="5.85" customHeight="1">
      <c r="S2558" s="214"/>
    </row>
    <row r="2559" spans="19:19" ht="5.85" customHeight="1">
      <c r="S2559" s="214"/>
    </row>
    <row r="2560" spans="19:19" ht="5.85" customHeight="1">
      <c r="S2560" s="214"/>
    </row>
    <row r="2561" spans="19:19" ht="5.85" customHeight="1">
      <c r="S2561" s="214"/>
    </row>
    <row r="2562" spans="19:19" ht="5.85" customHeight="1">
      <c r="S2562" s="214"/>
    </row>
    <row r="2563" spans="19:19" ht="5.85" customHeight="1">
      <c r="S2563" s="214"/>
    </row>
    <row r="2564" spans="19:19" ht="5.85" customHeight="1">
      <c r="S2564" s="214"/>
    </row>
    <row r="2565" spans="19:19" ht="5.85" customHeight="1">
      <c r="S2565" s="214"/>
    </row>
    <row r="2566" spans="19:19" ht="5.85" customHeight="1">
      <c r="S2566" s="214"/>
    </row>
    <row r="2567" spans="19:19" ht="5.85" customHeight="1">
      <c r="S2567" s="214"/>
    </row>
    <row r="2568" spans="19:19" ht="5.85" customHeight="1">
      <c r="S2568" s="214"/>
    </row>
    <row r="2569" spans="19:19" ht="5.85" customHeight="1">
      <c r="S2569" s="214"/>
    </row>
    <row r="2570" spans="19:19" ht="5.85" customHeight="1">
      <c r="S2570" s="214"/>
    </row>
    <row r="2571" spans="19:19" ht="5.85" customHeight="1">
      <c r="S2571" s="214"/>
    </row>
    <row r="2572" spans="19:19" ht="5.85" customHeight="1">
      <c r="S2572" s="214"/>
    </row>
    <row r="2573" spans="19:19" ht="5.85" customHeight="1">
      <c r="S2573" s="214"/>
    </row>
    <row r="2574" spans="19:19" ht="5.85" customHeight="1">
      <c r="S2574" s="214"/>
    </row>
    <row r="2575" spans="19:19" ht="5.85" customHeight="1">
      <c r="S2575" s="214"/>
    </row>
    <row r="2576" spans="19:19" ht="5.85" customHeight="1">
      <c r="S2576" s="214"/>
    </row>
    <row r="2577" spans="19:19" ht="5.85" customHeight="1">
      <c r="S2577" s="214"/>
    </row>
    <row r="2578" spans="19:19" ht="5.85" customHeight="1">
      <c r="S2578" s="214"/>
    </row>
    <row r="2579" spans="19:19" ht="5.85" customHeight="1">
      <c r="S2579" s="214"/>
    </row>
    <row r="2580" spans="19:19" ht="5.85" customHeight="1">
      <c r="S2580" s="214"/>
    </row>
    <row r="2581" spans="19:19" ht="5.85" customHeight="1">
      <c r="S2581" s="214"/>
    </row>
    <row r="2582" spans="19:19" ht="5.85" customHeight="1">
      <c r="S2582" s="214"/>
    </row>
    <row r="2583" spans="19:19" ht="5.85" customHeight="1">
      <c r="S2583" s="214"/>
    </row>
    <row r="2584" spans="19:19" ht="5.85" customHeight="1">
      <c r="S2584" s="214"/>
    </row>
    <row r="2585" spans="19:19" ht="5.85" customHeight="1">
      <c r="S2585" s="214"/>
    </row>
    <row r="2586" spans="19:19" ht="5.85" customHeight="1">
      <c r="S2586" s="214"/>
    </row>
    <row r="2587" spans="19:19" ht="5.85" customHeight="1">
      <c r="S2587" s="214"/>
    </row>
    <row r="2588" spans="19:19" ht="5.85" customHeight="1">
      <c r="S2588" s="214"/>
    </row>
    <row r="2589" spans="19:19" ht="5.85" customHeight="1">
      <c r="S2589" s="214"/>
    </row>
    <row r="2590" spans="19:19" ht="5.85" customHeight="1">
      <c r="S2590" s="214"/>
    </row>
    <row r="2591" spans="19:19" ht="5.85" customHeight="1">
      <c r="S2591" s="214"/>
    </row>
    <row r="2592" spans="19:19" ht="5.85" customHeight="1">
      <c r="S2592" s="214"/>
    </row>
    <row r="2593" spans="19:19" ht="5.85" customHeight="1">
      <c r="S2593" s="214"/>
    </row>
    <row r="2594" spans="19:19" ht="5.85" customHeight="1">
      <c r="S2594" s="214"/>
    </row>
    <row r="2595" spans="19:19" ht="5.85" customHeight="1">
      <c r="S2595" s="214"/>
    </row>
    <row r="2596" spans="19:19" ht="5.85" customHeight="1">
      <c r="S2596" s="214"/>
    </row>
    <row r="2597" spans="19:19" ht="5.85" customHeight="1">
      <c r="S2597" s="214"/>
    </row>
    <row r="2598" spans="19:19" ht="5.85" customHeight="1">
      <c r="S2598" s="214"/>
    </row>
    <row r="2599" spans="19:19" ht="5.85" customHeight="1">
      <c r="S2599" s="214"/>
    </row>
    <row r="2600" spans="19:19" ht="5.85" customHeight="1">
      <c r="S2600" s="214"/>
    </row>
    <row r="2601" spans="19:19" ht="5.85" customHeight="1">
      <c r="S2601" s="214"/>
    </row>
    <row r="2602" spans="19:19" ht="5.85" customHeight="1">
      <c r="S2602" s="214"/>
    </row>
    <row r="2603" spans="19:19" ht="5.85" customHeight="1">
      <c r="S2603" s="214"/>
    </row>
    <row r="2604" spans="19:19" ht="5.85" customHeight="1">
      <c r="S2604" s="214"/>
    </row>
    <row r="2605" spans="19:19" ht="5.85" customHeight="1">
      <c r="S2605" s="214"/>
    </row>
    <row r="2606" spans="19:19" ht="5.85" customHeight="1">
      <c r="S2606" s="214"/>
    </row>
    <row r="2607" spans="19:19" ht="5.85" customHeight="1">
      <c r="S2607" s="214"/>
    </row>
    <row r="2608" spans="19:19" ht="5.85" customHeight="1">
      <c r="S2608" s="214"/>
    </row>
    <row r="2609" spans="19:19" ht="5.85" customHeight="1">
      <c r="S2609" s="214"/>
    </row>
    <row r="2610" spans="19:19" ht="5.85" customHeight="1">
      <c r="S2610" s="214"/>
    </row>
    <row r="2611" spans="19:19" ht="5.85" customHeight="1">
      <c r="S2611" s="214"/>
    </row>
    <row r="2612" spans="19:19" ht="5.85" customHeight="1">
      <c r="S2612" s="214"/>
    </row>
    <row r="2613" spans="19:19" ht="5.85" customHeight="1">
      <c r="S2613" s="214"/>
    </row>
    <row r="2614" spans="19:19" ht="5.85" customHeight="1">
      <c r="S2614" s="214"/>
    </row>
    <row r="2615" spans="19:19" ht="5.85" customHeight="1">
      <c r="S2615" s="214"/>
    </row>
    <row r="2616" spans="19:19" ht="5.85" customHeight="1">
      <c r="S2616" s="214"/>
    </row>
    <row r="2617" spans="19:19" ht="5.85" customHeight="1">
      <c r="S2617" s="214"/>
    </row>
    <row r="2618" spans="19:19" ht="5.85" customHeight="1">
      <c r="S2618" s="214"/>
    </row>
    <row r="2619" spans="19:19" ht="5.85" customHeight="1">
      <c r="S2619" s="214"/>
    </row>
    <row r="2620" spans="19:19" ht="5.85" customHeight="1">
      <c r="S2620" s="214"/>
    </row>
    <row r="2621" spans="19:19" ht="5.85" customHeight="1">
      <c r="S2621" s="214"/>
    </row>
    <row r="2622" spans="19:19" ht="5.85" customHeight="1">
      <c r="S2622" s="214"/>
    </row>
    <row r="2623" spans="19:19" ht="5.85" customHeight="1">
      <c r="S2623" s="214"/>
    </row>
    <row r="2624" spans="19:19" ht="5.85" customHeight="1">
      <c r="S2624" s="214"/>
    </row>
    <row r="2625" spans="19:19" ht="5.85" customHeight="1">
      <c r="S2625" s="214"/>
    </row>
    <row r="2626" spans="19:19" ht="5.85" customHeight="1">
      <c r="S2626" s="214"/>
    </row>
    <row r="2627" spans="19:19" ht="5.85" customHeight="1">
      <c r="S2627" s="214"/>
    </row>
    <row r="2628" spans="19:19" ht="5.85" customHeight="1">
      <c r="S2628" s="214"/>
    </row>
    <row r="2629" spans="19:19" ht="5.85" customHeight="1">
      <c r="S2629" s="214"/>
    </row>
    <row r="2630" spans="19:19" ht="5.85" customHeight="1">
      <c r="S2630" s="214"/>
    </row>
    <row r="2631" spans="19:19" ht="5.85" customHeight="1">
      <c r="S2631" s="214"/>
    </row>
    <row r="2632" spans="19:19" ht="5.85" customHeight="1">
      <c r="S2632" s="214"/>
    </row>
    <row r="2633" spans="19:19" ht="5.85" customHeight="1">
      <c r="S2633" s="214"/>
    </row>
    <row r="2634" spans="19:19" ht="5.85" customHeight="1">
      <c r="S2634" s="214"/>
    </row>
    <row r="2635" spans="19:19" ht="5.85" customHeight="1">
      <c r="S2635" s="214"/>
    </row>
    <row r="2636" spans="19:19" ht="5.85" customHeight="1">
      <c r="S2636" s="214"/>
    </row>
    <row r="2637" spans="19:19" ht="5.85" customHeight="1">
      <c r="S2637" s="214"/>
    </row>
    <row r="2638" spans="19:19" ht="5.85" customHeight="1">
      <c r="S2638" s="214"/>
    </row>
    <row r="2639" spans="19:19" ht="5.85" customHeight="1">
      <c r="S2639" s="214"/>
    </row>
    <row r="2640" spans="19:19" ht="5.85" customHeight="1">
      <c r="S2640" s="214"/>
    </row>
    <row r="2641" spans="19:19" ht="5.85" customHeight="1">
      <c r="S2641" s="214"/>
    </row>
    <row r="2642" spans="19:19" ht="5.85" customHeight="1">
      <c r="S2642" s="214"/>
    </row>
    <row r="2643" spans="19:19" ht="5.85" customHeight="1">
      <c r="S2643" s="214"/>
    </row>
    <row r="2644" spans="19:19" ht="5.85" customHeight="1">
      <c r="S2644" s="214"/>
    </row>
    <row r="2645" spans="19:19" ht="5.85" customHeight="1">
      <c r="S2645" s="214"/>
    </row>
    <row r="2646" spans="19:19" ht="5.85" customHeight="1">
      <c r="S2646" s="214"/>
    </row>
    <row r="2647" spans="19:19" ht="5.85" customHeight="1">
      <c r="S2647" s="214"/>
    </row>
    <row r="2648" spans="19:19" ht="5.85" customHeight="1">
      <c r="S2648" s="214"/>
    </row>
    <row r="2649" spans="19:19" ht="5.85" customHeight="1">
      <c r="S2649" s="214"/>
    </row>
    <row r="2650" spans="19:19" ht="5.85" customHeight="1">
      <c r="S2650" s="214"/>
    </row>
    <row r="2651" spans="19:19" ht="5.85" customHeight="1">
      <c r="S2651" s="214"/>
    </row>
    <row r="2652" spans="19:19" ht="5.85" customHeight="1">
      <c r="S2652" s="214"/>
    </row>
    <row r="2653" spans="19:19" ht="5.85" customHeight="1">
      <c r="S2653" s="214"/>
    </row>
    <row r="2654" spans="19:19" ht="5.85" customHeight="1">
      <c r="S2654" s="214"/>
    </row>
    <row r="2655" spans="19:19" ht="5.85" customHeight="1">
      <c r="S2655" s="214"/>
    </row>
    <row r="2656" spans="19:19" ht="5.85" customHeight="1">
      <c r="S2656" s="214"/>
    </row>
    <row r="2657" spans="19:19" ht="5.85" customHeight="1">
      <c r="S2657" s="214"/>
    </row>
    <row r="2658" spans="19:19" ht="5.85" customHeight="1">
      <c r="S2658" s="214"/>
    </row>
    <row r="2659" spans="19:19" ht="5.85" customHeight="1">
      <c r="S2659" s="214"/>
    </row>
    <row r="2660" spans="19:19" ht="5.85" customHeight="1">
      <c r="S2660" s="214"/>
    </row>
    <row r="2661" spans="19:19" ht="5.85" customHeight="1">
      <c r="S2661" s="214"/>
    </row>
    <row r="2662" spans="19:19" ht="5.85" customHeight="1">
      <c r="S2662" s="214"/>
    </row>
    <row r="2663" spans="19:19" ht="5.85" customHeight="1">
      <c r="S2663" s="214"/>
    </row>
    <row r="2664" spans="19:19" ht="5.85" customHeight="1">
      <c r="S2664" s="214"/>
    </row>
    <row r="2665" spans="19:19" ht="5.85" customHeight="1">
      <c r="S2665" s="214"/>
    </row>
    <row r="2666" spans="19:19" ht="5.85" customHeight="1">
      <c r="S2666" s="214"/>
    </row>
    <row r="2667" spans="19:19" ht="5.85" customHeight="1">
      <c r="S2667" s="214"/>
    </row>
    <row r="2668" spans="19:19" ht="5.85" customHeight="1">
      <c r="S2668" s="214"/>
    </row>
    <row r="2669" spans="19:19" ht="5.85" customHeight="1">
      <c r="S2669" s="214"/>
    </row>
    <row r="2670" spans="19:19" ht="5.85" customHeight="1">
      <c r="S2670" s="214"/>
    </row>
    <row r="2671" spans="19:19" ht="5.85" customHeight="1">
      <c r="S2671" s="214"/>
    </row>
    <row r="2672" spans="19:19" ht="5.85" customHeight="1">
      <c r="S2672" s="214"/>
    </row>
    <row r="2673" spans="19:19" ht="5.85" customHeight="1">
      <c r="S2673" s="214"/>
    </row>
    <row r="2674" spans="19:19" ht="5.85" customHeight="1">
      <c r="S2674" s="214"/>
    </row>
    <row r="2675" spans="19:19" ht="5.85" customHeight="1">
      <c r="S2675" s="214"/>
    </row>
    <row r="2676" spans="19:19" ht="5.85" customHeight="1">
      <c r="S2676" s="214"/>
    </row>
    <row r="2677" spans="19:19" ht="5.85" customHeight="1">
      <c r="S2677" s="214"/>
    </row>
    <row r="2678" spans="19:19" ht="5.85" customHeight="1">
      <c r="S2678" s="214"/>
    </row>
    <row r="2679" spans="19:19" ht="5.85" customHeight="1">
      <c r="S2679" s="214"/>
    </row>
    <row r="2680" spans="19:19" ht="5.85" customHeight="1">
      <c r="S2680" s="214"/>
    </row>
    <row r="2681" spans="19:19" ht="5.85" customHeight="1">
      <c r="S2681" s="214"/>
    </row>
    <row r="2682" spans="19:19" ht="5.85" customHeight="1">
      <c r="S2682" s="214"/>
    </row>
    <row r="2683" spans="19:19" ht="5.85" customHeight="1">
      <c r="S2683" s="214"/>
    </row>
    <row r="2684" spans="19:19" ht="5.85" customHeight="1">
      <c r="S2684" s="214"/>
    </row>
    <row r="2685" spans="19:19" ht="5.85" customHeight="1">
      <c r="S2685" s="214"/>
    </row>
    <row r="2686" spans="19:19" ht="5.85" customHeight="1">
      <c r="S2686" s="214"/>
    </row>
    <row r="2687" spans="19:19" ht="5.85" customHeight="1">
      <c r="S2687" s="214"/>
    </row>
    <row r="2688" spans="19:19" ht="5.85" customHeight="1">
      <c r="S2688" s="214"/>
    </row>
    <row r="2689" spans="19:19" ht="5.85" customHeight="1">
      <c r="S2689" s="214"/>
    </row>
    <row r="2690" spans="19:19" ht="5.85" customHeight="1">
      <c r="S2690" s="214"/>
    </row>
    <row r="2691" spans="19:19" ht="5.85" customHeight="1">
      <c r="S2691" s="214"/>
    </row>
    <row r="2692" spans="19:19" ht="5.85" customHeight="1">
      <c r="S2692" s="214"/>
    </row>
    <row r="2693" spans="19:19" ht="5.85" customHeight="1">
      <c r="S2693" s="214"/>
    </row>
    <row r="2694" spans="19:19" ht="5.85" customHeight="1">
      <c r="S2694" s="214"/>
    </row>
    <row r="2695" spans="19:19" ht="5.85" customHeight="1">
      <c r="S2695" s="214"/>
    </row>
    <row r="2696" spans="19:19" ht="5.85" customHeight="1">
      <c r="S2696" s="214"/>
    </row>
    <row r="2697" spans="19:19" ht="5.85" customHeight="1">
      <c r="S2697" s="214"/>
    </row>
    <row r="2698" spans="19:19" ht="5.85" customHeight="1">
      <c r="S2698" s="214"/>
    </row>
    <row r="2699" spans="19:19" ht="5.85" customHeight="1">
      <c r="S2699" s="214"/>
    </row>
    <row r="2700" spans="19:19" ht="5.85" customHeight="1">
      <c r="S2700" s="214"/>
    </row>
    <row r="2701" spans="19:19" ht="5.85" customHeight="1">
      <c r="S2701" s="214"/>
    </row>
    <row r="2702" spans="19:19" ht="5.85" customHeight="1">
      <c r="S2702" s="214"/>
    </row>
    <row r="2703" spans="19:19" ht="5.85" customHeight="1">
      <c r="S2703" s="214"/>
    </row>
    <row r="2704" spans="19:19" ht="5.85" customHeight="1">
      <c r="S2704" s="214"/>
    </row>
    <row r="2705" spans="19:19" ht="5.85" customHeight="1">
      <c r="S2705" s="214"/>
    </row>
    <row r="2706" spans="19:19" ht="5.85" customHeight="1">
      <c r="S2706" s="214"/>
    </row>
    <row r="2707" spans="19:19" ht="5.85" customHeight="1">
      <c r="S2707" s="214"/>
    </row>
    <row r="2708" spans="19:19" ht="5.85" customHeight="1">
      <c r="S2708" s="214"/>
    </row>
    <row r="2709" spans="19:19" ht="5.85" customHeight="1">
      <c r="S2709" s="214"/>
    </row>
    <row r="2710" spans="19:19" ht="5.85" customHeight="1">
      <c r="S2710" s="214"/>
    </row>
    <row r="2711" spans="19:19" ht="5.85" customHeight="1">
      <c r="S2711" s="214"/>
    </row>
    <row r="2712" spans="19:19" ht="5.85" customHeight="1">
      <c r="S2712" s="214"/>
    </row>
    <row r="2713" spans="19:19" ht="5.85" customHeight="1">
      <c r="S2713" s="214"/>
    </row>
    <row r="2714" spans="19:19" ht="5.85" customHeight="1">
      <c r="S2714" s="214"/>
    </row>
    <row r="2715" spans="19:19" ht="5.85" customHeight="1">
      <c r="S2715" s="214"/>
    </row>
    <row r="2716" spans="19:19" ht="5.85" customHeight="1">
      <c r="S2716" s="214"/>
    </row>
    <row r="2717" spans="19:19" ht="5.85" customHeight="1">
      <c r="S2717" s="214"/>
    </row>
    <row r="2718" spans="19:19" ht="5.85" customHeight="1">
      <c r="S2718" s="214"/>
    </row>
    <row r="2719" spans="19:19" ht="5.85" customHeight="1">
      <c r="S2719" s="214"/>
    </row>
    <row r="2720" spans="19:19" ht="5.85" customHeight="1">
      <c r="S2720" s="214"/>
    </row>
    <row r="2721" spans="19:19" ht="5.85" customHeight="1">
      <c r="S2721" s="214"/>
    </row>
    <row r="2722" spans="19:19" ht="5.85" customHeight="1">
      <c r="S2722" s="214"/>
    </row>
    <row r="2723" spans="19:19" ht="5.85" customHeight="1">
      <c r="S2723" s="214"/>
    </row>
    <row r="2724" spans="19:19" ht="5.85" customHeight="1">
      <c r="S2724" s="214"/>
    </row>
    <row r="2725" spans="19:19" ht="5.85" customHeight="1">
      <c r="S2725" s="214"/>
    </row>
    <row r="2726" spans="19:19" ht="5.85" customHeight="1">
      <c r="S2726" s="214"/>
    </row>
    <row r="2727" spans="19:19" ht="5.85" customHeight="1">
      <c r="S2727" s="214"/>
    </row>
    <row r="2728" spans="19:19" ht="5.85" customHeight="1">
      <c r="S2728" s="214"/>
    </row>
    <row r="2729" spans="19:19" ht="5.85" customHeight="1">
      <c r="S2729" s="214"/>
    </row>
    <row r="2730" spans="19:19" ht="5.85" customHeight="1">
      <c r="S2730" s="214"/>
    </row>
    <row r="2731" spans="19:19" ht="5.85" customHeight="1">
      <c r="S2731" s="214"/>
    </row>
    <row r="2732" spans="19:19" ht="5.85" customHeight="1">
      <c r="S2732" s="214"/>
    </row>
    <row r="2733" spans="19:19" ht="5.85" customHeight="1">
      <c r="S2733" s="214"/>
    </row>
    <row r="2734" spans="19:19" ht="5.85" customHeight="1">
      <c r="S2734" s="214"/>
    </row>
    <row r="2735" spans="19:19" ht="5.85" customHeight="1">
      <c r="S2735" s="214"/>
    </row>
    <row r="2736" spans="19:19" ht="5.85" customHeight="1">
      <c r="S2736" s="214"/>
    </row>
    <row r="2737" spans="19:19" ht="5.85" customHeight="1">
      <c r="S2737" s="214"/>
    </row>
    <row r="2738" spans="19:19" ht="5.85" customHeight="1">
      <c r="S2738" s="214"/>
    </row>
    <row r="2739" spans="19:19" ht="5.85" customHeight="1">
      <c r="S2739" s="214"/>
    </row>
    <row r="2740" spans="19:19" ht="5.85" customHeight="1">
      <c r="S2740" s="214"/>
    </row>
    <row r="2741" spans="19:19" ht="5.85" customHeight="1">
      <c r="S2741" s="214"/>
    </row>
    <row r="2742" spans="19:19" ht="5.85" customHeight="1">
      <c r="S2742" s="214"/>
    </row>
    <row r="2743" spans="19:19" ht="5.85" customHeight="1">
      <c r="S2743" s="214"/>
    </row>
    <row r="2744" spans="19:19" ht="5.85" customHeight="1">
      <c r="S2744" s="214"/>
    </row>
    <row r="2745" spans="19:19" ht="5.85" customHeight="1">
      <c r="S2745" s="214"/>
    </row>
    <row r="2746" spans="19:19" ht="5.85" customHeight="1">
      <c r="S2746" s="214"/>
    </row>
    <row r="2747" spans="19:19" ht="5.85" customHeight="1">
      <c r="S2747" s="214"/>
    </row>
    <row r="2748" spans="19:19" ht="5.85" customHeight="1">
      <c r="S2748" s="214"/>
    </row>
    <row r="2749" spans="19:19" ht="5.85" customHeight="1">
      <c r="S2749" s="214"/>
    </row>
    <row r="2750" spans="19:19" ht="5.85" customHeight="1">
      <c r="S2750" s="214"/>
    </row>
    <row r="2751" spans="19:19" ht="5.85" customHeight="1">
      <c r="S2751" s="214"/>
    </row>
    <row r="2752" spans="19:19" ht="5.85" customHeight="1">
      <c r="S2752" s="214"/>
    </row>
    <row r="2753" spans="19:19" ht="5.85" customHeight="1">
      <c r="S2753" s="214"/>
    </row>
    <row r="2754" spans="19:19" ht="5.85" customHeight="1">
      <c r="S2754" s="214"/>
    </row>
    <row r="2755" spans="19:19" ht="5.85" customHeight="1">
      <c r="S2755" s="214"/>
    </row>
    <row r="2756" spans="19:19" ht="5.85" customHeight="1">
      <c r="S2756" s="214"/>
    </row>
    <row r="2757" spans="19:19" ht="5.85" customHeight="1">
      <c r="S2757" s="214"/>
    </row>
    <row r="2758" spans="19:19" ht="5.85" customHeight="1">
      <c r="S2758" s="214"/>
    </row>
    <row r="2759" spans="19:19" ht="5.85" customHeight="1">
      <c r="S2759" s="214"/>
    </row>
    <row r="2760" spans="19:19" ht="5.85" customHeight="1">
      <c r="S2760" s="214"/>
    </row>
    <row r="2761" spans="19:19" ht="5.85" customHeight="1">
      <c r="S2761" s="214"/>
    </row>
    <row r="2762" spans="19:19" ht="5.85" customHeight="1">
      <c r="S2762" s="214"/>
    </row>
    <row r="2763" spans="19:19" ht="5.85" customHeight="1">
      <c r="S2763" s="214"/>
    </row>
    <row r="2764" spans="19:19" ht="5.85" customHeight="1">
      <c r="S2764" s="214"/>
    </row>
    <row r="2765" spans="19:19" ht="5.85" customHeight="1">
      <c r="S2765" s="214"/>
    </row>
    <row r="2766" spans="19:19" ht="5.85" customHeight="1">
      <c r="S2766" s="214"/>
    </row>
    <row r="2767" spans="19:19" ht="5.85" customHeight="1">
      <c r="S2767" s="214"/>
    </row>
    <row r="2768" spans="19:19" ht="5.85" customHeight="1">
      <c r="S2768" s="214"/>
    </row>
    <row r="2769" spans="19:19" ht="5.85" customHeight="1">
      <c r="S2769" s="214"/>
    </row>
    <row r="2770" spans="19:19" ht="5.85" customHeight="1">
      <c r="S2770" s="214"/>
    </row>
    <row r="2771" spans="19:19" ht="5.85" customHeight="1">
      <c r="S2771" s="214"/>
    </row>
    <row r="2772" spans="19:19" ht="5.85" customHeight="1">
      <c r="S2772" s="214"/>
    </row>
    <row r="2773" spans="19:19" ht="5.85" customHeight="1">
      <c r="S2773" s="214"/>
    </row>
    <row r="2774" spans="19:19" ht="5.85" customHeight="1">
      <c r="S2774" s="214"/>
    </row>
    <row r="2775" spans="19:19" ht="5.85" customHeight="1">
      <c r="S2775" s="214"/>
    </row>
    <row r="2776" spans="19:19" ht="5.85" customHeight="1">
      <c r="S2776" s="214"/>
    </row>
    <row r="2777" spans="19:19" ht="5.85" customHeight="1">
      <c r="S2777" s="214"/>
    </row>
    <row r="2778" spans="19:19" ht="5.85" customHeight="1">
      <c r="S2778" s="214"/>
    </row>
    <row r="2779" spans="19:19" ht="5.85" customHeight="1">
      <c r="S2779" s="214"/>
    </row>
    <row r="2780" spans="19:19" ht="5.85" customHeight="1">
      <c r="S2780" s="214"/>
    </row>
    <row r="2781" spans="19:19" ht="5.85" customHeight="1">
      <c r="S2781" s="214"/>
    </row>
    <row r="2782" spans="19:19" ht="5.85" customHeight="1">
      <c r="S2782" s="214"/>
    </row>
    <row r="2783" spans="19:19" ht="5.85" customHeight="1">
      <c r="S2783" s="214"/>
    </row>
    <row r="2784" spans="19:19" ht="5.85" customHeight="1">
      <c r="S2784" s="214"/>
    </row>
    <row r="2785" spans="19:19" ht="5.85" customHeight="1">
      <c r="S2785" s="214"/>
    </row>
    <row r="2786" spans="19:19" ht="5.85" customHeight="1">
      <c r="S2786" s="214"/>
    </row>
    <row r="2787" spans="19:19" ht="5.85" customHeight="1">
      <c r="S2787" s="214"/>
    </row>
    <row r="2788" spans="19:19" ht="5.85" customHeight="1">
      <c r="S2788" s="214"/>
    </row>
    <row r="2789" spans="19:19" ht="5.85" customHeight="1">
      <c r="S2789" s="214"/>
    </row>
    <row r="2790" spans="19:19" ht="5.85" customHeight="1">
      <c r="S2790" s="214"/>
    </row>
    <row r="2791" spans="19:19" ht="5.85" customHeight="1">
      <c r="S2791" s="214"/>
    </row>
    <row r="2792" spans="19:19" ht="5.85" customHeight="1">
      <c r="S2792" s="214"/>
    </row>
    <row r="2793" spans="19:19" ht="5.85" customHeight="1">
      <c r="S2793" s="214"/>
    </row>
    <row r="2794" spans="19:19" ht="5.85" customHeight="1">
      <c r="S2794" s="214"/>
    </row>
    <row r="2795" spans="19:19" ht="5.85" customHeight="1">
      <c r="S2795" s="214"/>
    </row>
    <row r="2796" spans="19:19" ht="5.85" customHeight="1">
      <c r="S2796" s="214"/>
    </row>
    <row r="2797" spans="19:19" ht="5.85" customHeight="1">
      <c r="S2797" s="214"/>
    </row>
    <row r="2798" spans="19:19" ht="5.85" customHeight="1">
      <c r="S2798" s="214"/>
    </row>
    <row r="2799" spans="19:19" ht="5.85" customHeight="1">
      <c r="S2799" s="214"/>
    </row>
    <row r="2800" spans="19:19" ht="5.85" customHeight="1">
      <c r="S2800" s="214"/>
    </row>
    <row r="2801" spans="19:19" ht="5.85" customHeight="1">
      <c r="S2801" s="214"/>
    </row>
    <row r="2802" spans="19:19" ht="5.85" customHeight="1">
      <c r="S2802" s="214"/>
    </row>
    <row r="2803" spans="19:19" ht="5.85" customHeight="1">
      <c r="S2803" s="214"/>
    </row>
    <row r="2804" spans="19:19" ht="5.85" customHeight="1">
      <c r="S2804" s="214"/>
    </row>
    <row r="2805" spans="19:19" ht="5.85" customHeight="1">
      <c r="S2805" s="214"/>
    </row>
    <row r="2806" spans="19:19" ht="5.85" customHeight="1">
      <c r="S2806" s="214"/>
    </row>
    <row r="2807" spans="19:19" ht="5.85" customHeight="1">
      <c r="S2807" s="214"/>
    </row>
    <row r="2808" spans="19:19" ht="5.85" customHeight="1">
      <c r="S2808" s="214"/>
    </row>
    <row r="2809" spans="19:19" ht="5.85" customHeight="1">
      <c r="S2809" s="214"/>
    </row>
    <row r="2810" spans="19:19" ht="5.85" customHeight="1">
      <c r="S2810" s="214"/>
    </row>
    <row r="2811" spans="19:19" ht="5.85" customHeight="1">
      <c r="S2811" s="214"/>
    </row>
    <row r="2812" spans="19:19" ht="5.85" customHeight="1">
      <c r="S2812" s="214"/>
    </row>
    <row r="2813" spans="19:19" ht="5.85" customHeight="1">
      <c r="S2813" s="214"/>
    </row>
    <row r="2814" spans="19:19" ht="5.85" customHeight="1">
      <c r="S2814" s="214"/>
    </row>
    <row r="2815" spans="19:19" ht="5.85" customHeight="1">
      <c r="S2815" s="214"/>
    </row>
    <row r="2816" spans="19:19" ht="5.85" customHeight="1">
      <c r="S2816" s="214"/>
    </row>
    <row r="2817" spans="19:19" ht="5.85" customHeight="1">
      <c r="S2817" s="214"/>
    </row>
    <row r="2818" spans="19:19" ht="5.85" customHeight="1">
      <c r="S2818" s="214"/>
    </row>
    <row r="2819" spans="19:19" ht="5.85" customHeight="1">
      <c r="S2819" s="214"/>
    </row>
    <row r="2820" spans="19:19" ht="5.85" customHeight="1">
      <c r="S2820" s="214"/>
    </row>
    <row r="2821" spans="19:19" ht="5.85" customHeight="1">
      <c r="S2821" s="214"/>
    </row>
    <row r="2822" spans="19:19" ht="5.85" customHeight="1">
      <c r="S2822" s="214"/>
    </row>
    <row r="2823" spans="19:19" ht="5.85" customHeight="1">
      <c r="S2823" s="214"/>
    </row>
    <row r="2824" spans="19:19" ht="5.85" customHeight="1">
      <c r="S2824" s="214"/>
    </row>
    <row r="2825" spans="19:19" ht="5.85" customHeight="1">
      <c r="S2825" s="214"/>
    </row>
    <row r="2826" spans="19:19" ht="5.85" customHeight="1">
      <c r="S2826" s="214"/>
    </row>
    <row r="2827" spans="19:19" ht="5.85" customHeight="1">
      <c r="S2827" s="214"/>
    </row>
    <row r="2828" spans="19:19" ht="5.85" customHeight="1">
      <c r="S2828" s="214"/>
    </row>
    <row r="2829" spans="19:19" ht="5.85" customHeight="1">
      <c r="S2829" s="214"/>
    </row>
    <row r="2830" spans="19:19" ht="5.85" customHeight="1">
      <c r="S2830" s="214"/>
    </row>
    <row r="2831" spans="19:19" ht="5.85" customHeight="1">
      <c r="S2831" s="214"/>
    </row>
    <row r="2832" spans="19:19" ht="5.85" customHeight="1">
      <c r="S2832" s="214"/>
    </row>
    <row r="2833" spans="19:19" ht="5.85" customHeight="1">
      <c r="S2833" s="214"/>
    </row>
    <row r="2834" spans="19:19" ht="5.85" customHeight="1">
      <c r="S2834" s="214"/>
    </row>
    <row r="2835" spans="19:19" ht="5.85" customHeight="1">
      <c r="S2835" s="214"/>
    </row>
    <row r="2836" spans="19:19" ht="5.85" customHeight="1">
      <c r="S2836" s="214"/>
    </row>
    <row r="2837" spans="19:19" ht="5.85" customHeight="1">
      <c r="S2837" s="214"/>
    </row>
    <row r="2838" spans="19:19" ht="5.85" customHeight="1">
      <c r="S2838" s="214"/>
    </row>
    <row r="2839" spans="19:19" ht="5.85" customHeight="1">
      <c r="S2839" s="214"/>
    </row>
    <row r="2840" spans="19:19" ht="5.85" customHeight="1">
      <c r="S2840" s="214"/>
    </row>
    <row r="2841" spans="19:19" ht="5.85" customHeight="1">
      <c r="S2841" s="214"/>
    </row>
    <row r="2842" spans="19:19" ht="5.85" customHeight="1">
      <c r="S2842" s="214"/>
    </row>
    <row r="2843" spans="19:19" ht="5.85" customHeight="1">
      <c r="S2843" s="214"/>
    </row>
    <row r="2844" spans="19:19" ht="5.85" customHeight="1">
      <c r="S2844" s="214"/>
    </row>
    <row r="2845" spans="19:19" ht="5.85" customHeight="1">
      <c r="S2845" s="214"/>
    </row>
    <row r="2846" spans="19:19" ht="5.85" customHeight="1">
      <c r="S2846" s="214"/>
    </row>
    <row r="2847" spans="19:19" ht="5.85" customHeight="1">
      <c r="S2847" s="214"/>
    </row>
    <row r="2848" spans="19:19" ht="5.85" customHeight="1">
      <c r="S2848" s="214"/>
    </row>
    <row r="2849" spans="19:19" ht="5.85" customHeight="1">
      <c r="S2849" s="214"/>
    </row>
    <row r="2850" spans="19:19" ht="5.85" customHeight="1">
      <c r="S2850" s="214"/>
    </row>
    <row r="2851" spans="19:19" ht="5.85" customHeight="1">
      <c r="S2851" s="214"/>
    </row>
    <row r="2852" spans="19:19" ht="5.85" customHeight="1">
      <c r="S2852" s="214"/>
    </row>
    <row r="2853" spans="19:19" ht="5.85" customHeight="1">
      <c r="S2853" s="214"/>
    </row>
    <row r="2854" spans="19:19" ht="5.85" customHeight="1">
      <c r="S2854" s="214"/>
    </row>
    <row r="2855" spans="19:19" ht="5.85" customHeight="1">
      <c r="S2855" s="214"/>
    </row>
    <row r="2856" spans="19:19" ht="5.85" customHeight="1">
      <c r="S2856" s="214"/>
    </row>
    <row r="2857" spans="19:19" ht="5.85" customHeight="1">
      <c r="S2857" s="214"/>
    </row>
    <row r="2858" spans="19:19" ht="5.85" customHeight="1">
      <c r="S2858" s="214"/>
    </row>
    <row r="2859" spans="19:19" ht="5.85" customHeight="1">
      <c r="S2859" s="214"/>
    </row>
    <row r="2860" spans="19:19" ht="5.85" customHeight="1">
      <c r="S2860" s="214"/>
    </row>
    <row r="2861" spans="19:19" ht="5.85" customHeight="1">
      <c r="S2861" s="214"/>
    </row>
    <row r="2862" spans="19:19" ht="5.85" customHeight="1">
      <c r="S2862" s="214"/>
    </row>
    <row r="2863" spans="19:19" ht="5.85" customHeight="1">
      <c r="S2863" s="214"/>
    </row>
    <row r="2864" spans="19:19" ht="5.85" customHeight="1">
      <c r="S2864" s="214"/>
    </row>
    <row r="2865" spans="19:19" ht="5.85" customHeight="1">
      <c r="S2865" s="214"/>
    </row>
    <row r="2866" spans="19:19" ht="5.85" customHeight="1">
      <c r="S2866" s="214"/>
    </row>
    <row r="2867" spans="19:19" ht="5.85" customHeight="1">
      <c r="S2867" s="214"/>
    </row>
    <row r="2868" spans="19:19" ht="5.85" customHeight="1">
      <c r="S2868" s="214"/>
    </row>
    <row r="2869" spans="19:19" ht="5.85" customHeight="1">
      <c r="S2869" s="214"/>
    </row>
    <row r="2870" spans="19:19" ht="5.85" customHeight="1">
      <c r="S2870" s="214"/>
    </row>
    <row r="2871" spans="19:19" ht="5.85" customHeight="1">
      <c r="S2871" s="214"/>
    </row>
    <row r="2872" spans="19:19" ht="5.85" customHeight="1">
      <c r="S2872" s="214"/>
    </row>
    <row r="2873" spans="19:19" ht="5.85" customHeight="1">
      <c r="S2873" s="214"/>
    </row>
    <row r="2874" spans="19:19" ht="5.85" customHeight="1">
      <c r="S2874" s="214"/>
    </row>
    <row r="2875" spans="19:19" ht="5.85" customHeight="1">
      <c r="S2875" s="214"/>
    </row>
    <row r="2876" spans="19:19" ht="5.85" customHeight="1">
      <c r="S2876" s="214"/>
    </row>
    <row r="2877" spans="19:19" ht="5.85" customHeight="1">
      <c r="S2877" s="214"/>
    </row>
    <row r="2878" spans="19:19" ht="5.85" customHeight="1">
      <c r="S2878" s="214"/>
    </row>
    <row r="2879" spans="19:19" ht="5.85" customHeight="1">
      <c r="S2879" s="214"/>
    </row>
    <row r="2880" spans="19:19" ht="5.85" customHeight="1">
      <c r="S2880" s="214"/>
    </row>
    <row r="2881" spans="19:19" ht="5.85" customHeight="1">
      <c r="S2881" s="214"/>
    </row>
    <row r="2882" spans="19:19" ht="5.85" customHeight="1">
      <c r="S2882" s="214"/>
    </row>
    <row r="2883" spans="19:19" ht="5.85" customHeight="1">
      <c r="S2883" s="214"/>
    </row>
    <row r="2884" spans="19:19" ht="5.85" customHeight="1">
      <c r="S2884" s="214"/>
    </row>
    <row r="2885" spans="19:19" ht="5.85" customHeight="1">
      <c r="S2885" s="214"/>
    </row>
    <row r="2886" spans="19:19" ht="5.85" customHeight="1">
      <c r="S2886" s="214"/>
    </row>
    <row r="2887" spans="19:19" ht="5.85" customHeight="1">
      <c r="S2887" s="214"/>
    </row>
    <row r="2888" spans="19:19" ht="5.85" customHeight="1">
      <c r="S2888" s="214"/>
    </row>
    <row r="2889" spans="19:19" ht="5.85" customHeight="1">
      <c r="S2889" s="214"/>
    </row>
    <row r="2890" spans="19:19" ht="5.85" customHeight="1">
      <c r="S2890" s="214"/>
    </row>
    <row r="2891" spans="19:19" ht="5.85" customHeight="1">
      <c r="S2891" s="214"/>
    </row>
    <row r="2892" spans="19:19" ht="5.85" customHeight="1">
      <c r="S2892" s="214"/>
    </row>
    <row r="2893" spans="19:19" ht="5.85" customHeight="1">
      <c r="S2893" s="214"/>
    </row>
    <row r="2894" spans="19:19" ht="5.85" customHeight="1">
      <c r="S2894" s="214"/>
    </row>
    <row r="2895" spans="19:19" ht="5.85" customHeight="1">
      <c r="S2895" s="214"/>
    </row>
    <row r="2896" spans="19:19" ht="5.85" customHeight="1">
      <c r="S2896" s="214"/>
    </row>
    <row r="2897" spans="19:19" ht="5.85" customHeight="1">
      <c r="S2897" s="214"/>
    </row>
    <row r="2898" spans="19:19" ht="5.85" customHeight="1">
      <c r="S2898" s="214"/>
    </row>
    <row r="2899" spans="19:19" ht="5.85" customHeight="1">
      <c r="S2899" s="214"/>
    </row>
    <row r="2900" spans="19:19" ht="5.85" customHeight="1">
      <c r="S2900" s="214"/>
    </row>
    <row r="2901" spans="19:19" ht="5.85" customHeight="1">
      <c r="S2901" s="214"/>
    </row>
    <row r="2902" spans="19:19" ht="5.85" customHeight="1">
      <c r="S2902" s="214"/>
    </row>
    <row r="2903" spans="19:19" ht="5.85" customHeight="1">
      <c r="S2903" s="214"/>
    </row>
    <row r="2904" spans="19:19" ht="5.85" customHeight="1">
      <c r="S2904" s="214"/>
    </row>
    <row r="2905" spans="19:19" ht="5.85" customHeight="1">
      <c r="S2905" s="214"/>
    </row>
    <row r="2906" spans="19:19" ht="5.85" customHeight="1">
      <c r="S2906" s="214"/>
    </row>
    <row r="2907" spans="19:19" ht="5.85" customHeight="1">
      <c r="S2907" s="214"/>
    </row>
    <row r="2908" spans="19:19" ht="5.85" customHeight="1">
      <c r="S2908" s="214"/>
    </row>
    <row r="2909" spans="19:19" ht="5.85" customHeight="1">
      <c r="S2909" s="214"/>
    </row>
    <row r="2910" spans="19:19" ht="5.85" customHeight="1">
      <c r="S2910" s="214"/>
    </row>
    <row r="2911" spans="19:19" ht="5.85" customHeight="1">
      <c r="S2911" s="214"/>
    </row>
    <row r="2912" spans="19:19" ht="5.85" customHeight="1">
      <c r="S2912" s="214"/>
    </row>
    <row r="2913" spans="19:19" ht="5.85" customHeight="1">
      <c r="S2913" s="214"/>
    </row>
    <row r="2914" spans="19:19" ht="5.85" customHeight="1">
      <c r="S2914" s="214"/>
    </row>
    <row r="2915" spans="19:19" ht="5.85" customHeight="1">
      <c r="S2915" s="214"/>
    </row>
    <row r="2916" spans="19:19" ht="5.85" customHeight="1">
      <c r="S2916" s="214"/>
    </row>
    <row r="2917" spans="19:19" ht="5.85" customHeight="1">
      <c r="S2917" s="214"/>
    </row>
    <row r="2918" spans="19:19" ht="5.85" customHeight="1">
      <c r="S2918" s="214"/>
    </row>
    <row r="2919" spans="19:19" ht="5.85" customHeight="1">
      <c r="S2919" s="214"/>
    </row>
    <row r="2920" spans="19:19" ht="5.85" customHeight="1">
      <c r="S2920" s="214"/>
    </row>
    <row r="2921" spans="19:19" ht="5.85" customHeight="1">
      <c r="S2921" s="214"/>
    </row>
    <row r="2922" spans="19:19" ht="5.85" customHeight="1">
      <c r="S2922" s="214"/>
    </row>
    <row r="2923" spans="19:19" ht="5.85" customHeight="1">
      <c r="S2923" s="214"/>
    </row>
    <row r="2924" spans="19:19" ht="5.85" customHeight="1">
      <c r="S2924" s="214"/>
    </row>
    <row r="2925" spans="19:19" ht="5.85" customHeight="1">
      <c r="S2925" s="214"/>
    </row>
    <row r="2926" spans="19:19" ht="5.85" customHeight="1">
      <c r="S2926" s="214"/>
    </row>
    <row r="2927" spans="19:19" ht="5.85" customHeight="1">
      <c r="S2927" s="214"/>
    </row>
    <row r="2928" spans="19:19" ht="5.85" customHeight="1">
      <c r="S2928" s="214"/>
    </row>
    <row r="2929" spans="19:19" ht="5.85" customHeight="1">
      <c r="S2929" s="214"/>
    </row>
    <row r="2930" spans="19:19" ht="5.85" customHeight="1">
      <c r="S2930" s="214"/>
    </row>
    <row r="2931" spans="19:19" ht="5.85" customHeight="1">
      <c r="S2931" s="214"/>
    </row>
    <row r="2932" spans="19:19" ht="5.85" customHeight="1">
      <c r="S2932" s="214"/>
    </row>
    <row r="2933" spans="19:19" ht="5.85" customHeight="1">
      <c r="S2933" s="214"/>
    </row>
    <row r="2934" spans="19:19" ht="5.85" customHeight="1">
      <c r="S2934" s="214"/>
    </row>
    <row r="2935" spans="19:19" ht="5.85" customHeight="1">
      <c r="S2935" s="214"/>
    </row>
    <row r="2936" spans="19:19" ht="5.85" customHeight="1">
      <c r="S2936" s="214"/>
    </row>
    <row r="2937" spans="19:19" ht="5.85" customHeight="1">
      <c r="S2937" s="214"/>
    </row>
    <row r="2938" spans="19:19" ht="5.85" customHeight="1">
      <c r="S2938" s="214"/>
    </row>
    <row r="2939" spans="19:19" ht="5.85" customHeight="1">
      <c r="S2939" s="214"/>
    </row>
    <row r="2940" spans="19:19" ht="5.85" customHeight="1">
      <c r="S2940" s="214"/>
    </row>
    <row r="2941" spans="19:19" ht="5.85" customHeight="1">
      <c r="S2941" s="214"/>
    </row>
    <row r="2942" spans="19:19" ht="5.85" customHeight="1">
      <c r="S2942" s="214"/>
    </row>
    <row r="2943" spans="19:19" ht="5.85" customHeight="1">
      <c r="S2943" s="214"/>
    </row>
    <row r="2944" spans="19:19" ht="5.85" customHeight="1">
      <c r="S2944" s="214"/>
    </row>
    <row r="2945" spans="19:19" ht="5.85" customHeight="1">
      <c r="S2945" s="214"/>
    </row>
    <row r="2946" spans="19:19" ht="5.85" customHeight="1">
      <c r="S2946" s="214"/>
    </row>
    <row r="2947" spans="19:19" ht="5.85" customHeight="1">
      <c r="S2947" s="214"/>
    </row>
    <row r="2948" spans="19:19" ht="5.85" customHeight="1">
      <c r="S2948" s="214"/>
    </row>
    <row r="2949" spans="19:19" ht="5.85" customHeight="1">
      <c r="S2949" s="214"/>
    </row>
    <row r="2950" spans="19:19" ht="5.85" customHeight="1">
      <c r="S2950" s="214"/>
    </row>
    <row r="2951" spans="19:19" ht="5.85" customHeight="1">
      <c r="S2951" s="214"/>
    </row>
    <row r="2952" spans="19:19" ht="5.85" customHeight="1">
      <c r="S2952" s="214"/>
    </row>
    <row r="2953" spans="19:19" ht="5.85" customHeight="1">
      <c r="S2953" s="214"/>
    </row>
    <row r="2954" spans="19:19" ht="5.85" customHeight="1">
      <c r="S2954" s="214"/>
    </row>
    <row r="2955" spans="19:19" ht="5.85" customHeight="1">
      <c r="S2955" s="214"/>
    </row>
    <row r="2956" spans="19:19" ht="5.85" customHeight="1">
      <c r="S2956" s="214"/>
    </row>
    <row r="2957" spans="19:19" ht="5.85" customHeight="1">
      <c r="S2957" s="214"/>
    </row>
    <row r="2958" spans="19:19" ht="5.85" customHeight="1">
      <c r="S2958" s="214"/>
    </row>
    <row r="2959" spans="19:19" ht="5.85" customHeight="1">
      <c r="S2959" s="214"/>
    </row>
    <row r="2960" spans="19:19" ht="5.85" customHeight="1">
      <c r="S2960" s="214"/>
    </row>
    <row r="2961" spans="19:19" ht="5.85" customHeight="1">
      <c r="S2961" s="214"/>
    </row>
    <row r="2962" spans="19:19" ht="5.85" customHeight="1">
      <c r="S2962" s="214"/>
    </row>
    <row r="2963" spans="19:19" ht="5.85" customHeight="1">
      <c r="S2963" s="214"/>
    </row>
    <row r="2964" spans="19:19" ht="5.85" customHeight="1">
      <c r="S2964" s="214"/>
    </row>
    <row r="2965" spans="19:19" ht="5.85" customHeight="1">
      <c r="S2965" s="214"/>
    </row>
    <row r="2966" spans="19:19" ht="5.85" customHeight="1">
      <c r="S2966" s="214"/>
    </row>
    <row r="2967" spans="19:19" ht="5.85" customHeight="1">
      <c r="S2967" s="214"/>
    </row>
    <row r="2968" spans="19:19" ht="5.85" customHeight="1">
      <c r="S2968" s="214"/>
    </row>
    <row r="2969" spans="19:19" ht="5.85" customHeight="1">
      <c r="S2969" s="214"/>
    </row>
    <row r="2970" spans="19:19" ht="5.85" customHeight="1">
      <c r="S2970" s="214"/>
    </row>
    <row r="2971" spans="19:19" ht="5.85" customHeight="1">
      <c r="S2971" s="214"/>
    </row>
    <row r="2972" spans="19:19" ht="5.85" customHeight="1">
      <c r="S2972" s="214"/>
    </row>
    <row r="2973" spans="19:19" ht="5.85" customHeight="1">
      <c r="S2973" s="214"/>
    </row>
    <row r="2974" spans="19:19" ht="5.85" customHeight="1">
      <c r="S2974" s="214"/>
    </row>
    <row r="2975" spans="19:19" ht="5.85" customHeight="1">
      <c r="S2975" s="214"/>
    </row>
    <row r="2976" spans="19:19" ht="5.85" customHeight="1">
      <c r="S2976" s="214"/>
    </row>
    <row r="2977" spans="19:19" ht="5.85" customHeight="1">
      <c r="S2977" s="214"/>
    </row>
    <row r="2978" spans="19:19" ht="5.85" customHeight="1">
      <c r="S2978" s="214"/>
    </row>
    <row r="2979" spans="19:19" ht="5.85" customHeight="1">
      <c r="S2979" s="214"/>
    </row>
    <row r="2980" spans="19:19" ht="5.85" customHeight="1">
      <c r="S2980" s="214"/>
    </row>
    <row r="2981" spans="19:19" ht="5.85" customHeight="1">
      <c r="S2981" s="214"/>
    </row>
    <row r="2982" spans="19:19" ht="5.85" customHeight="1">
      <c r="S2982" s="214"/>
    </row>
    <row r="2983" spans="19:19" ht="5.85" customHeight="1">
      <c r="S2983" s="214"/>
    </row>
    <row r="2984" spans="19:19" ht="5.85" customHeight="1">
      <c r="S2984" s="214"/>
    </row>
    <row r="2985" spans="19:19" ht="5.85" customHeight="1">
      <c r="S2985" s="214"/>
    </row>
    <row r="2986" spans="19:19" ht="5.85" customHeight="1">
      <c r="S2986" s="214"/>
    </row>
    <row r="2987" spans="19:19" ht="5.85" customHeight="1">
      <c r="S2987" s="214"/>
    </row>
    <row r="2988" spans="19:19" ht="5.85" customHeight="1">
      <c r="S2988" s="214"/>
    </row>
    <row r="2989" spans="19:19" ht="5.85" customHeight="1">
      <c r="S2989" s="214"/>
    </row>
    <row r="2990" spans="19:19" ht="5.85" customHeight="1">
      <c r="S2990" s="214"/>
    </row>
    <row r="2991" spans="19:19" ht="5.85" customHeight="1">
      <c r="S2991" s="214"/>
    </row>
    <row r="2992" spans="19:19" ht="5.85" customHeight="1">
      <c r="S2992" s="214"/>
    </row>
    <row r="2993" spans="19:19" ht="5.85" customHeight="1">
      <c r="S2993" s="214"/>
    </row>
    <row r="2994" spans="19:19" ht="5.85" customHeight="1">
      <c r="S2994" s="214"/>
    </row>
    <row r="2995" spans="19:19" ht="5.85" customHeight="1">
      <c r="S2995" s="214"/>
    </row>
    <row r="2996" spans="19:19" ht="5.85" customHeight="1">
      <c r="S2996" s="214"/>
    </row>
    <row r="2997" spans="19:19" ht="5.85" customHeight="1">
      <c r="S2997" s="214"/>
    </row>
    <row r="2998" spans="19:19" ht="5.85" customHeight="1">
      <c r="S2998" s="214"/>
    </row>
    <row r="2999" spans="19:19" ht="5.85" customHeight="1">
      <c r="S2999" s="214"/>
    </row>
    <row r="3000" spans="19:19" ht="5.85" customHeight="1">
      <c r="S3000" s="214"/>
    </row>
    <row r="3001" spans="19:19" ht="5.85" customHeight="1">
      <c r="S3001" s="214"/>
    </row>
    <row r="3002" spans="19:19" ht="5.85" customHeight="1">
      <c r="S3002" s="214"/>
    </row>
    <row r="3003" spans="19:19" ht="5.85" customHeight="1">
      <c r="S3003" s="214"/>
    </row>
    <row r="3004" spans="19:19" ht="5.85" customHeight="1">
      <c r="S3004" s="214"/>
    </row>
    <row r="3005" spans="19:19" ht="5.85" customHeight="1">
      <c r="S3005" s="214"/>
    </row>
    <row r="3006" spans="19:19" ht="5.85" customHeight="1">
      <c r="S3006" s="214"/>
    </row>
    <row r="3007" spans="19:19" ht="5.85" customHeight="1">
      <c r="S3007" s="214"/>
    </row>
    <row r="3008" spans="19:19" ht="5.85" customHeight="1">
      <c r="S3008" s="214"/>
    </row>
    <row r="3009" spans="19:19" ht="5.85" customHeight="1">
      <c r="S3009" s="214"/>
    </row>
    <row r="3010" spans="19:19" ht="5.85" customHeight="1">
      <c r="S3010" s="214"/>
    </row>
    <row r="3011" spans="19:19" ht="5.85" customHeight="1">
      <c r="S3011" s="214"/>
    </row>
    <row r="3012" spans="19:19" ht="5.85" customHeight="1">
      <c r="S3012" s="214"/>
    </row>
    <row r="3013" spans="19:19" ht="5.85" customHeight="1">
      <c r="S3013" s="214"/>
    </row>
    <row r="3014" spans="19:19" ht="5.85" customHeight="1">
      <c r="S3014" s="214"/>
    </row>
    <row r="3015" spans="19:19" ht="5.85" customHeight="1">
      <c r="S3015" s="214"/>
    </row>
    <row r="3016" spans="19:19" ht="5.85" customHeight="1">
      <c r="S3016" s="214"/>
    </row>
    <row r="3017" spans="19:19" ht="5.85" customHeight="1">
      <c r="S3017" s="214"/>
    </row>
    <row r="3018" spans="19:19" ht="5.85" customHeight="1">
      <c r="S3018" s="214"/>
    </row>
    <row r="3019" spans="19:19" ht="5.85" customHeight="1">
      <c r="S3019" s="214"/>
    </row>
    <row r="3020" spans="19:19" ht="5.85" customHeight="1">
      <c r="S3020" s="214"/>
    </row>
    <row r="3021" spans="19:19" ht="5.85" customHeight="1">
      <c r="S3021" s="214"/>
    </row>
    <row r="3022" spans="19:19" ht="5.85" customHeight="1">
      <c r="S3022" s="214"/>
    </row>
    <row r="3023" spans="19:19" ht="5.85" customHeight="1">
      <c r="S3023" s="214"/>
    </row>
    <row r="3024" spans="19:19" ht="5.85" customHeight="1">
      <c r="S3024" s="214"/>
    </row>
    <row r="3025" spans="19:19" ht="5.85" customHeight="1">
      <c r="S3025" s="214"/>
    </row>
    <row r="3026" spans="19:19" ht="5.85" customHeight="1">
      <c r="S3026" s="214"/>
    </row>
    <row r="3027" spans="19:19" ht="5.85" customHeight="1">
      <c r="S3027" s="214"/>
    </row>
    <row r="3028" spans="19:19" ht="5.85" customHeight="1">
      <c r="S3028" s="214"/>
    </row>
    <row r="3029" spans="19:19" ht="5.85" customHeight="1">
      <c r="S3029" s="214"/>
    </row>
    <row r="3030" spans="19:19" ht="5.85" customHeight="1">
      <c r="S3030" s="214"/>
    </row>
    <row r="3031" spans="19:19" ht="5.85" customHeight="1">
      <c r="S3031" s="214"/>
    </row>
    <row r="3032" spans="19:19" ht="5.85" customHeight="1">
      <c r="S3032" s="214"/>
    </row>
    <row r="3033" spans="19:19" ht="5.85" customHeight="1">
      <c r="S3033" s="214"/>
    </row>
    <row r="3034" spans="19:19" ht="5.85" customHeight="1">
      <c r="S3034" s="214"/>
    </row>
    <row r="3035" spans="19:19" ht="5.85" customHeight="1">
      <c r="S3035" s="214"/>
    </row>
    <row r="3036" spans="19:19" ht="5.85" customHeight="1">
      <c r="S3036" s="214"/>
    </row>
    <row r="3037" spans="19:19" ht="5.85" customHeight="1">
      <c r="S3037" s="214"/>
    </row>
    <row r="3038" spans="19:19" ht="5.85" customHeight="1">
      <c r="S3038" s="214"/>
    </row>
    <row r="3039" spans="19:19" ht="5.85" customHeight="1">
      <c r="S3039" s="214"/>
    </row>
    <row r="3040" spans="19:19" ht="5.85" customHeight="1">
      <c r="S3040" s="214"/>
    </row>
    <row r="3041" spans="19:19" ht="5.85" customHeight="1">
      <c r="S3041" s="214"/>
    </row>
    <row r="3042" spans="19:19" ht="5.85" customHeight="1">
      <c r="S3042" s="214"/>
    </row>
    <row r="3043" spans="19:19" ht="5.85" customHeight="1">
      <c r="S3043" s="214"/>
    </row>
    <row r="3044" spans="19:19" ht="5.85" customHeight="1">
      <c r="S3044" s="214"/>
    </row>
    <row r="3045" spans="19:19" ht="5.85" customHeight="1">
      <c r="S3045" s="214"/>
    </row>
    <row r="3046" spans="19:19" ht="5.85" customHeight="1">
      <c r="S3046" s="214"/>
    </row>
    <row r="3047" spans="19:19" ht="5.85" customHeight="1">
      <c r="S3047" s="214"/>
    </row>
    <row r="3048" spans="19:19" ht="5.85" customHeight="1">
      <c r="S3048" s="214"/>
    </row>
    <row r="3049" spans="19:19" ht="5.85" customHeight="1">
      <c r="S3049" s="214"/>
    </row>
    <row r="3050" spans="19:19" ht="5.85" customHeight="1">
      <c r="S3050" s="214"/>
    </row>
    <row r="3051" spans="19:19" ht="5.85" customHeight="1">
      <c r="S3051" s="214"/>
    </row>
    <row r="3052" spans="19:19" ht="5.85" customHeight="1">
      <c r="S3052" s="214"/>
    </row>
    <row r="3053" spans="19:19" ht="5.85" customHeight="1">
      <c r="S3053" s="214"/>
    </row>
    <row r="3054" spans="19:19" ht="5.85" customHeight="1">
      <c r="S3054" s="214"/>
    </row>
    <row r="3055" spans="19:19" ht="5.85" customHeight="1">
      <c r="S3055" s="214"/>
    </row>
    <row r="3056" spans="19:19" ht="5.85" customHeight="1">
      <c r="S3056" s="214"/>
    </row>
    <row r="3057" spans="19:19" ht="5.85" customHeight="1">
      <c r="S3057" s="214"/>
    </row>
    <row r="3058" spans="19:19" ht="5.85" customHeight="1">
      <c r="S3058" s="214"/>
    </row>
    <row r="3059" spans="19:19" ht="5.85" customHeight="1">
      <c r="S3059" s="214"/>
    </row>
    <row r="3060" spans="19:19" ht="5.85" customHeight="1">
      <c r="S3060" s="214"/>
    </row>
    <row r="3061" spans="19:19" ht="5.85" customHeight="1">
      <c r="S3061" s="214"/>
    </row>
    <row r="3062" spans="19:19" ht="5.85" customHeight="1">
      <c r="S3062" s="214"/>
    </row>
    <row r="3063" spans="19:19" ht="5.85" customHeight="1">
      <c r="S3063" s="214"/>
    </row>
    <row r="3064" spans="19:19" ht="5.85" customHeight="1">
      <c r="S3064" s="214"/>
    </row>
    <row r="3065" spans="19:19" ht="5.85" customHeight="1">
      <c r="S3065" s="214"/>
    </row>
    <row r="3066" spans="19:19" ht="5.85" customHeight="1">
      <c r="S3066" s="214"/>
    </row>
    <row r="3067" spans="19:19" ht="5.85" customHeight="1">
      <c r="S3067" s="214"/>
    </row>
    <row r="3068" spans="19:19" ht="5.85" customHeight="1">
      <c r="S3068" s="214"/>
    </row>
    <row r="3069" spans="19:19" ht="5.85" customHeight="1">
      <c r="S3069" s="214"/>
    </row>
    <row r="3070" spans="19:19" ht="5.85" customHeight="1">
      <c r="S3070" s="214"/>
    </row>
    <row r="3071" spans="19:19" ht="5.85" customHeight="1">
      <c r="S3071" s="214"/>
    </row>
    <row r="3072" spans="19:19" ht="5.85" customHeight="1">
      <c r="S3072" s="214"/>
    </row>
    <row r="3073" spans="19:19" ht="5.85" customHeight="1">
      <c r="S3073" s="214"/>
    </row>
    <row r="3074" spans="19:19" ht="5.85" customHeight="1">
      <c r="S3074" s="214"/>
    </row>
    <row r="3075" spans="19:19" ht="5.85" customHeight="1">
      <c r="S3075" s="214"/>
    </row>
    <row r="3076" spans="19:19" ht="5.85" customHeight="1">
      <c r="S3076" s="214"/>
    </row>
    <row r="3077" spans="19:19" ht="5.85" customHeight="1">
      <c r="S3077" s="214"/>
    </row>
    <row r="3078" spans="19:19" ht="5.85" customHeight="1">
      <c r="S3078" s="214"/>
    </row>
    <row r="3079" spans="19:19" ht="5.85" customHeight="1">
      <c r="S3079" s="214"/>
    </row>
    <row r="3080" spans="19:19" ht="5.85" customHeight="1">
      <c r="S3080" s="214"/>
    </row>
    <row r="3081" spans="19:19" ht="5.85" customHeight="1">
      <c r="S3081" s="214"/>
    </row>
    <row r="3082" spans="19:19" ht="5.85" customHeight="1">
      <c r="S3082" s="214"/>
    </row>
    <row r="3083" spans="19:19" ht="5.85" customHeight="1">
      <c r="S3083" s="214"/>
    </row>
    <row r="3084" spans="19:19" ht="5.85" customHeight="1">
      <c r="S3084" s="214"/>
    </row>
    <row r="3085" spans="19:19" ht="5.85" customHeight="1">
      <c r="S3085" s="214"/>
    </row>
    <row r="3086" spans="19:19" ht="5.85" customHeight="1">
      <c r="S3086" s="214"/>
    </row>
    <row r="3087" spans="19:19" ht="5.85" customHeight="1">
      <c r="S3087" s="214"/>
    </row>
    <row r="3088" spans="19:19" ht="5.85" customHeight="1">
      <c r="S3088" s="214"/>
    </row>
    <row r="3089" spans="19:19" ht="5.85" customHeight="1">
      <c r="S3089" s="214"/>
    </row>
    <row r="3090" spans="19:19" ht="5.85" customHeight="1">
      <c r="S3090" s="214"/>
    </row>
    <row r="3091" spans="19:19" ht="5.85" customHeight="1">
      <c r="S3091" s="214"/>
    </row>
    <row r="3092" spans="19:19" ht="5.85" customHeight="1">
      <c r="S3092" s="214"/>
    </row>
    <row r="3093" spans="19:19" ht="5.85" customHeight="1">
      <c r="S3093" s="214"/>
    </row>
    <row r="3094" spans="19:19" ht="5.85" customHeight="1">
      <c r="S3094" s="214"/>
    </row>
    <row r="3095" spans="19:19" ht="5.85" customHeight="1">
      <c r="S3095" s="214"/>
    </row>
    <row r="3096" spans="19:19" ht="5.85" customHeight="1">
      <c r="S3096" s="214"/>
    </row>
    <row r="3097" spans="19:19" ht="5.85" customHeight="1">
      <c r="S3097" s="214"/>
    </row>
    <row r="3098" spans="19:19" ht="5.85" customHeight="1">
      <c r="S3098" s="214"/>
    </row>
    <row r="3099" spans="19:19" ht="5.85" customHeight="1">
      <c r="S3099" s="214"/>
    </row>
    <row r="3100" spans="19:19" ht="5.85" customHeight="1">
      <c r="S3100" s="214"/>
    </row>
    <row r="3101" spans="19:19" ht="5.85" customHeight="1">
      <c r="S3101" s="214"/>
    </row>
    <row r="3102" spans="19:19" ht="5.85" customHeight="1">
      <c r="S3102" s="214"/>
    </row>
    <row r="3103" spans="19:19" ht="5.85" customHeight="1">
      <c r="S3103" s="214"/>
    </row>
    <row r="3104" spans="19:19" ht="5.85" customHeight="1">
      <c r="S3104" s="214"/>
    </row>
    <row r="3105" spans="19:19" ht="5.85" customHeight="1">
      <c r="S3105" s="214"/>
    </row>
    <row r="3106" spans="19:19" ht="5.85" customHeight="1">
      <c r="S3106" s="214"/>
    </row>
    <row r="3107" spans="19:19" ht="5.85" customHeight="1">
      <c r="S3107" s="214"/>
    </row>
    <row r="3108" spans="19:19" ht="5.85" customHeight="1">
      <c r="S3108" s="214"/>
    </row>
    <row r="3109" spans="19:19" ht="5.85" customHeight="1">
      <c r="S3109" s="214"/>
    </row>
    <row r="3110" spans="19:19" ht="5.85" customHeight="1">
      <c r="S3110" s="214"/>
    </row>
    <row r="3111" spans="19:19" ht="5.85" customHeight="1">
      <c r="S3111" s="214"/>
    </row>
    <row r="3112" spans="19:19" ht="5.85" customHeight="1">
      <c r="S3112" s="214"/>
    </row>
    <row r="3113" spans="19:19" ht="5.85" customHeight="1">
      <c r="S3113" s="214"/>
    </row>
    <row r="3114" spans="19:19" ht="5.85" customHeight="1">
      <c r="S3114" s="214"/>
    </row>
    <row r="3115" spans="19:19" ht="5.85" customHeight="1">
      <c r="S3115" s="214"/>
    </row>
    <row r="3116" spans="19:19" ht="5.85" customHeight="1">
      <c r="S3116" s="214"/>
    </row>
    <row r="3117" spans="19:19" ht="5.85" customHeight="1">
      <c r="S3117" s="214"/>
    </row>
    <row r="3118" spans="19:19" ht="5.85" customHeight="1">
      <c r="S3118" s="214"/>
    </row>
    <row r="3119" spans="19:19" ht="5.85" customHeight="1">
      <c r="S3119" s="214"/>
    </row>
    <row r="3120" spans="19:19" ht="5.85" customHeight="1">
      <c r="S3120" s="214"/>
    </row>
    <row r="3121" spans="19:19" ht="5.85" customHeight="1">
      <c r="S3121" s="214"/>
    </row>
    <row r="3122" spans="19:19" ht="5.85" customHeight="1">
      <c r="S3122" s="214"/>
    </row>
    <row r="3123" spans="19:19" ht="5.85" customHeight="1">
      <c r="S3123" s="214"/>
    </row>
    <row r="3124" spans="19:19" ht="5.85" customHeight="1">
      <c r="S3124" s="214"/>
    </row>
    <row r="3125" spans="19:19" ht="5.85" customHeight="1">
      <c r="S3125" s="214"/>
    </row>
    <row r="3126" spans="19:19" ht="5.85" customHeight="1">
      <c r="S3126" s="214"/>
    </row>
    <row r="3127" spans="19:19" ht="5.85" customHeight="1">
      <c r="S3127" s="214"/>
    </row>
    <row r="3128" spans="19:19" ht="5.85" customHeight="1">
      <c r="S3128" s="214"/>
    </row>
    <row r="3129" spans="19:19" ht="5.85" customHeight="1">
      <c r="S3129" s="214"/>
    </row>
    <row r="3130" spans="19:19" ht="5.85" customHeight="1">
      <c r="S3130" s="214"/>
    </row>
    <row r="3131" spans="19:19" ht="5.85" customHeight="1">
      <c r="S3131" s="214"/>
    </row>
    <row r="3132" spans="19:19" ht="5.85" customHeight="1">
      <c r="S3132" s="214"/>
    </row>
    <row r="3133" spans="19:19" ht="5.85" customHeight="1">
      <c r="S3133" s="214"/>
    </row>
    <row r="3134" spans="19:19" ht="5.85" customHeight="1">
      <c r="S3134" s="214"/>
    </row>
    <row r="3135" spans="19:19" ht="5.85" customHeight="1">
      <c r="S3135" s="214"/>
    </row>
    <row r="3136" spans="19:19" ht="5.85" customHeight="1">
      <c r="S3136" s="214"/>
    </row>
    <row r="3137" spans="19:19" ht="5.85" customHeight="1">
      <c r="S3137" s="214"/>
    </row>
    <row r="3138" spans="19:19" ht="5.85" customHeight="1">
      <c r="S3138" s="214"/>
    </row>
    <row r="3139" spans="19:19" ht="5.85" customHeight="1">
      <c r="S3139" s="214"/>
    </row>
    <row r="3140" spans="19:19" ht="5.85" customHeight="1">
      <c r="S3140" s="214"/>
    </row>
    <row r="3141" spans="19:19" ht="5.85" customHeight="1">
      <c r="S3141" s="214"/>
    </row>
    <row r="3142" spans="19:19" ht="5.85" customHeight="1">
      <c r="S3142" s="214"/>
    </row>
    <row r="3143" spans="19:19" ht="5.85" customHeight="1">
      <c r="S3143" s="214"/>
    </row>
    <row r="3144" spans="19:19" ht="5.85" customHeight="1">
      <c r="S3144" s="214"/>
    </row>
    <row r="3145" spans="19:19" ht="5.85" customHeight="1">
      <c r="S3145" s="214"/>
    </row>
    <row r="3146" spans="19:19" ht="5.85" customHeight="1">
      <c r="S3146" s="214"/>
    </row>
    <row r="3147" spans="19:19" ht="5.85" customHeight="1">
      <c r="S3147" s="214"/>
    </row>
    <row r="3148" spans="19:19" ht="5.85" customHeight="1">
      <c r="S3148" s="214"/>
    </row>
    <row r="3149" spans="19:19" ht="5.85" customHeight="1">
      <c r="S3149" s="214"/>
    </row>
    <row r="3150" spans="19:19" ht="5.85" customHeight="1">
      <c r="S3150" s="214"/>
    </row>
    <row r="3151" spans="19:19" ht="5.85" customHeight="1">
      <c r="S3151" s="214"/>
    </row>
    <row r="3152" spans="19:19" ht="5.85" customHeight="1">
      <c r="S3152" s="214"/>
    </row>
    <row r="3153" spans="19:19" ht="5.85" customHeight="1">
      <c r="S3153" s="214"/>
    </row>
    <row r="3154" spans="19:19" ht="5.85" customHeight="1">
      <c r="S3154" s="214"/>
    </row>
    <row r="3155" spans="19:19" ht="5.85" customHeight="1">
      <c r="S3155" s="214"/>
    </row>
    <row r="3156" spans="19:19" ht="5.85" customHeight="1">
      <c r="S3156" s="214"/>
    </row>
    <row r="3157" spans="19:19" ht="5.85" customHeight="1">
      <c r="S3157" s="214"/>
    </row>
    <row r="3158" spans="19:19" ht="5.85" customHeight="1">
      <c r="S3158" s="214"/>
    </row>
    <row r="3159" spans="19:19" ht="5.85" customHeight="1">
      <c r="S3159" s="214"/>
    </row>
    <row r="3160" spans="19:19" ht="5.85" customHeight="1">
      <c r="S3160" s="214"/>
    </row>
    <row r="3161" spans="19:19" ht="5.85" customHeight="1">
      <c r="S3161" s="214"/>
    </row>
    <row r="3162" spans="19:19" ht="5.85" customHeight="1">
      <c r="S3162" s="214"/>
    </row>
    <row r="3163" spans="19:19" ht="5.85" customHeight="1">
      <c r="S3163" s="214"/>
    </row>
    <row r="3164" spans="19:19" ht="5.85" customHeight="1">
      <c r="S3164" s="214"/>
    </row>
    <row r="3165" spans="19:19" ht="5.85" customHeight="1">
      <c r="S3165" s="214"/>
    </row>
    <row r="3166" spans="19:19" ht="5.85" customHeight="1">
      <c r="S3166" s="214"/>
    </row>
    <row r="3167" spans="19:19" ht="5.85" customHeight="1">
      <c r="S3167" s="214"/>
    </row>
    <row r="3168" spans="19:19" ht="5.85" customHeight="1">
      <c r="S3168" s="214"/>
    </row>
    <row r="3169" spans="19:19" ht="5.85" customHeight="1">
      <c r="S3169" s="214"/>
    </row>
    <row r="3170" spans="19:19" ht="5.85" customHeight="1">
      <c r="S3170" s="214"/>
    </row>
    <row r="3171" spans="19:19" ht="5.85" customHeight="1">
      <c r="S3171" s="214"/>
    </row>
    <row r="3172" spans="19:19" ht="5.85" customHeight="1">
      <c r="S3172" s="214"/>
    </row>
    <row r="3173" spans="19:19" ht="5.85" customHeight="1">
      <c r="S3173" s="214"/>
    </row>
    <row r="3174" spans="19:19" ht="5.85" customHeight="1">
      <c r="S3174" s="214"/>
    </row>
    <row r="3175" spans="19:19" ht="5.85" customHeight="1">
      <c r="S3175" s="214"/>
    </row>
    <row r="3176" spans="19:19" ht="5.85" customHeight="1">
      <c r="S3176" s="214"/>
    </row>
    <row r="3177" spans="19:19" ht="5.85" customHeight="1">
      <c r="S3177" s="214"/>
    </row>
    <row r="3178" spans="19:19" ht="5.85" customHeight="1">
      <c r="S3178" s="214"/>
    </row>
    <row r="3179" spans="19:19" ht="5.85" customHeight="1">
      <c r="S3179" s="214"/>
    </row>
    <row r="3180" spans="19:19" ht="5.85" customHeight="1">
      <c r="S3180" s="214"/>
    </row>
    <row r="3181" spans="19:19" ht="5.85" customHeight="1">
      <c r="S3181" s="214"/>
    </row>
    <row r="3182" spans="19:19" ht="5.85" customHeight="1">
      <c r="S3182" s="214"/>
    </row>
    <row r="3183" spans="19:19" ht="5.85" customHeight="1">
      <c r="S3183" s="214"/>
    </row>
    <row r="3184" spans="19:19" ht="5.85" customHeight="1">
      <c r="S3184" s="214"/>
    </row>
    <row r="3185" spans="19:19" ht="5.85" customHeight="1">
      <c r="S3185" s="214"/>
    </row>
    <row r="3186" spans="19:19" ht="5.85" customHeight="1">
      <c r="S3186" s="214"/>
    </row>
    <row r="3187" spans="19:19" ht="5.85" customHeight="1">
      <c r="S3187" s="214"/>
    </row>
    <row r="3188" spans="19:19" ht="5.85" customHeight="1">
      <c r="S3188" s="214"/>
    </row>
    <row r="3189" spans="19:19" ht="5.85" customHeight="1">
      <c r="S3189" s="214"/>
    </row>
    <row r="3190" spans="19:19" ht="5.85" customHeight="1">
      <c r="S3190" s="214"/>
    </row>
    <row r="3191" spans="19:19" ht="5.85" customHeight="1">
      <c r="S3191" s="214"/>
    </row>
    <row r="3192" spans="19:19" ht="5.85" customHeight="1">
      <c r="S3192" s="214"/>
    </row>
    <row r="3193" spans="19:19" ht="5.85" customHeight="1">
      <c r="S3193" s="214"/>
    </row>
    <row r="3194" spans="19:19" ht="5.85" customHeight="1">
      <c r="S3194" s="214"/>
    </row>
    <row r="3195" spans="19:19" ht="5.85" customHeight="1">
      <c r="S3195" s="214"/>
    </row>
    <row r="3196" spans="19:19" ht="5.85" customHeight="1">
      <c r="S3196" s="214"/>
    </row>
    <row r="3197" spans="19:19" ht="5.85" customHeight="1">
      <c r="S3197" s="214"/>
    </row>
    <row r="3198" spans="19:19" ht="5.85" customHeight="1">
      <c r="S3198" s="214"/>
    </row>
    <row r="3199" spans="19:19" ht="5.85" customHeight="1">
      <c r="S3199" s="214"/>
    </row>
    <row r="3200" spans="19:19" ht="5.85" customHeight="1">
      <c r="S3200" s="214"/>
    </row>
    <row r="3201" spans="19:19" ht="5.85" customHeight="1">
      <c r="S3201" s="214"/>
    </row>
    <row r="3202" spans="19:19" ht="5.85" customHeight="1">
      <c r="S3202" s="214"/>
    </row>
    <row r="3203" spans="19:19" ht="5.85" customHeight="1">
      <c r="S3203" s="214"/>
    </row>
    <row r="3204" spans="19:19" ht="5.85" customHeight="1">
      <c r="S3204" s="214"/>
    </row>
    <row r="3205" spans="19:19" ht="5.85" customHeight="1">
      <c r="S3205" s="214"/>
    </row>
    <row r="3206" spans="19:19" ht="5.85" customHeight="1">
      <c r="S3206" s="214"/>
    </row>
    <row r="3207" spans="19:19" ht="5.85" customHeight="1">
      <c r="S3207" s="214"/>
    </row>
    <row r="3208" spans="19:19" ht="5.85" customHeight="1">
      <c r="S3208" s="214"/>
    </row>
    <row r="3209" spans="19:19" ht="5.85" customHeight="1">
      <c r="S3209" s="214"/>
    </row>
    <row r="3210" spans="19:19" ht="5.85" customHeight="1">
      <c r="S3210" s="214"/>
    </row>
    <row r="3211" spans="19:19" ht="5.85" customHeight="1">
      <c r="S3211" s="214"/>
    </row>
    <row r="3212" spans="19:19" ht="5.85" customHeight="1">
      <c r="S3212" s="214"/>
    </row>
    <row r="3213" spans="19:19" ht="5.85" customHeight="1">
      <c r="S3213" s="214"/>
    </row>
    <row r="3214" spans="19:19" ht="5.85" customHeight="1">
      <c r="S3214" s="214"/>
    </row>
    <row r="3215" spans="19:19" ht="5.85" customHeight="1">
      <c r="S3215" s="214"/>
    </row>
    <row r="3216" spans="19:19" ht="5.85" customHeight="1">
      <c r="S3216" s="214"/>
    </row>
    <row r="3217" spans="19:19" ht="5.85" customHeight="1">
      <c r="S3217" s="214"/>
    </row>
    <row r="3218" spans="19:19" ht="5.85" customHeight="1">
      <c r="S3218" s="214"/>
    </row>
    <row r="3219" spans="19:19" ht="5.85" customHeight="1">
      <c r="S3219" s="214"/>
    </row>
    <row r="3220" spans="19:19" ht="5.85" customHeight="1">
      <c r="S3220" s="214"/>
    </row>
    <row r="3221" spans="19:19" ht="5.85" customHeight="1">
      <c r="S3221" s="214"/>
    </row>
    <row r="3222" spans="19:19" ht="5.85" customHeight="1">
      <c r="S3222" s="214"/>
    </row>
    <row r="3223" spans="19:19" ht="5.85" customHeight="1">
      <c r="S3223" s="214"/>
    </row>
    <row r="3224" spans="19:19" ht="5.85" customHeight="1">
      <c r="S3224" s="214"/>
    </row>
    <row r="3225" spans="19:19" ht="5.85" customHeight="1">
      <c r="S3225" s="214"/>
    </row>
    <row r="3226" spans="19:19" ht="5.85" customHeight="1">
      <c r="S3226" s="214"/>
    </row>
    <row r="3227" spans="19:19" ht="5.85" customHeight="1">
      <c r="S3227" s="214"/>
    </row>
    <row r="3228" spans="19:19" ht="5.85" customHeight="1">
      <c r="S3228" s="214"/>
    </row>
    <row r="3229" spans="19:19" ht="5.85" customHeight="1">
      <c r="S3229" s="214"/>
    </row>
    <row r="3230" spans="19:19" ht="5.85" customHeight="1">
      <c r="S3230" s="214"/>
    </row>
    <row r="3231" spans="19:19" ht="5.85" customHeight="1">
      <c r="S3231" s="214"/>
    </row>
    <row r="3232" spans="19:19" ht="5.85" customHeight="1">
      <c r="S3232" s="214"/>
    </row>
    <row r="3233" spans="19:19" ht="5.85" customHeight="1">
      <c r="S3233" s="214"/>
    </row>
    <row r="3234" spans="19:19" ht="5.85" customHeight="1">
      <c r="S3234" s="214"/>
    </row>
    <row r="3235" spans="19:19" ht="5.85" customHeight="1">
      <c r="S3235" s="214"/>
    </row>
    <row r="3236" spans="19:19" ht="5.85" customHeight="1">
      <c r="S3236" s="214"/>
    </row>
    <row r="3237" spans="19:19" ht="5.85" customHeight="1">
      <c r="S3237" s="214"/>
    </row>
    <row r="3238" spans="19:19" ht="5.85" customHeight="1">
      <c r="S3238" s="214"/>
    </row>
    <row r="3239" spans="19:19" ht="5.85" customHeight="1">
      <c r="S3239" s="214"/>
    </row>
    <row r="3240" spans="19:19" ht="5.85" customHeight="1">
      <c r="S3240" s="214"/>
    </row>
    <row r="3241" spans="19:19" ht="5.85" customHeight="1">
      <c r="S3241" s="214"/>
    </row>
    <row r="3242" spans="19:19" ht="5.85" customHeight="1">
      <c r="S3242" s="214"/>
    </row>
    <row r="3243" spans="19:19" ht="5.85" customHeight="1">
      <c r="S3243" s="214"/>
    </row>
    <row r="3244" spans="19:19" ht="5.85" customHeight="1">
      <c r="S3244" s="214"/>
    </row>
    <row r="3245" spans="19:19" ht="5.85" customHeight="1">
      <c r="S3245" s="214"/>
    </row>
    <row r="3246" spans="19:19" ht="5.85" customHeight="1">
      <c r="S3246" s="214"/>
    </row>
    <row r="3247" spans="19:19" ht="5.85" customHeight="1">
      <c r="S3247" s="214"/>
    </row>
    <row r="3248" spans="19:19" ht="5.85" customHeight="1">
      <c r="S3248" s="214"/>
    </row>
    <row r="3249" spans="19:19" ht="5.85" customHeight="1">
      <c r="S3249" s="214"/>
    </row>
    <row r="3250" spans="19:19" ht="5.85" customHeight="1">
      <c r="S3250" s="214"/>
    </row>
    <row r="3251" spans="19:19" ht="5.85" customHeight="1">
      <c r="S3251" s="214"/>
    </row>
    <row r="3252" spans="19:19" ht="5.85" customHeight="1">
      <c r="S3252" s="214"/>
    </row>
    <row r="3253" spans="19:19" ht="5.85" customHeight="1">
      <c r="S3253" s="214"/>
    </row>
    <row r="3254" spans="19:19" ht="5.85" customHeight="1">
      <c r="S3254" s="214"/>
    </row>
    <row r="3255" spans="19:19" ht="5.85" customHeight="1">
      <c r="S3255" s="214"/>
    </row>
    <row r="3256" spans="19:19" ht="5.85" customHeight="1">
      <c r="S3256" s="214"/>
    </row>
    <row r="3257" spans="19:19" ht="5.85" customHeight="1">
      <c r="S3257" s="214"/>
    </row>
    <row r="3258" spans="19:19" ht="5.85" customHeight="1">
      <c r="S3258" s="214"/>
    </row>
    <row r="3259" spans="19:19" ht="5.85" customHeight="1">
      <c r="S3259" s="214"/>
    </row>
    <row r="3260" spans="19:19" ht="5.85" customHeight="1">
      <c r="S3260" s="214"/>
    </row>
    <row r="3261" spans="19:19" ht="5.85" customHeight="1">
      <c r="S3261" s="214"/>
    </row>
    <row r="3262" spans="19:19" ht="5.85" customHeight="1">
      <c r="S3262" s="214"/>
    </row>
    <row r="3263" spans="19:19" ht="5.85" customHeight="1">
      <c r="S3263" s="214"/>
    </row>
    <row r="3264" spans="19:19" ht="5.85" customHeight="1">
      <c r="S3264" s="214"/>
    </row>
    <row r="3265" spans="19:19" ht="5.85" customHeight="1">
      <c r="S3265" s="214"/>
    </row>
    <row r="3266" spans="19:19" ht="5.85" customHeight="1">
      <c r="S3266" s="214"/>
    </row>
    <row r="3267" spans="19:19" ht="5.85" customHeight="1">
      <c r="S3267" s="214"/>
    </row>
    <row r="3268" spans="19:19" ht="5.85" customHeight="1">
      <c r="S3268" s="214"/>
    </row>
    <row r="3269" spans="19:19" ht="5.85" customHeight="1">
      <c r="S3269" s="214"/>
    </row>
    <row r="3270" spans="19:19" ht="5.85" customHeight="1">
      <c r="S3270" s="214"/>
    </row>
    <row r="3271" spans="19:19" ht="5.85" customHeight="1">
      <c r="S3271" s="214"/>
    </row>
    <row r="3272" spans="19:19" ht="5.85" customHeight="1">
      <c r="S3272" s="214"/>
    </row>
    <row r="3273" spans="19:19" ht="5.85" customHeight="1">
      <c r="S3273" s="214"/>
    </row>
    <row r="3274" spans="19:19" ht="5.85" customHeight="1">
      <c r="S3274" s="214"/>
    </row>
    <row r="3275" spans="19:19" ht="5.85" customHeight="1">
      <c r="S3275" s="214"/>
    </row>
    <row r="3276" spans="19:19" ht="5.85" customHeight="1">
      <c r="S3276" s="214"/>
    </row>
    <row r="3277" spans="19:19" ht="5.85" customHeight="1">
      <c r="S3277" s="214"/>
    </row>
    <row r="3278" spans="19:19" ht="5.85" customHeight="1">
      <c r="S3278" s="214"/>
    </row>
    <row r="3279" spans="19:19" ht="5.85" customHeight="1">
      <c r="S3279" s="214"/>
    </row>
    <row r="3280" spans="19:19" ht="5.85" customHeight="1">
      <c r="S3280" s="214"/>
    </row>
    <row r="3281" spans="19:19" ht="5.85" customHeight="1">
      <c r="S3281" s="214"/>
    </row>
    <row r="3282" spans="19:19" ht="5.85" customHeight="1">
      <c r="S3282" s="214"/>
    </row>
    <row r="3283" spans="19:19" ht="5.85" customHeight="1">
      <c r="S3283" s="214"/>
    </row>
    <row r="3284" spans="19:19" ht="5.85" customHeight="1">
      <c r="S3284" s="214"/>
    </row>
    <row r="3285" spans="19:19" ht="5.85" customHeight="1">
      <c r="S3285" s="214"/>
    </row>
    <row r="3286" spans="19:19" ht="5.85" customHeight="1">
      <c r="S3286" s="214"/>
    </row>
    <row r="3287" spans="19:19" ht="5.85" customHeight="1">
      <c r="S3287" s="214"/>
    </row>
    <row r="3288" spans="19:19" ht="5.85" customHeight="1">
      <c r="S3288" s="214"/>
    </row>
    <row r="3289" spans="19:19" ht="5.85" customHeight="1">
      <c r="S3289" s="214"/>
    </row>
    <row r="3290" spans="19:19" ht="5.85" customHeight="1">
      <c r="S3290" s="214"/>
    </row>
    <row r="3291" spans="19:19" ht="5.85" customHeight="1">
      <c r="S3291" s="214"/>
    </row>
    <row r="3292" spans="19:19" ht="5.85" customHeight="1">
      <c r="S3292" s="214"/>
    </row>
    <row r="3293" spans="19:19" ht="5.85" customHeight="1">
      <c r="S3293" s="214"/>
    </row>
    <row r="3294" spans="19:19" ht="5.85" customHeight="1">
      <c r="S3294" s="214"/>
    </row>
    <row r="3295" spans="19:19" ht="5.85" customHeight="1">
      <c r="S3295" s="214"/>
    </row>
    <row r="3296" spans="19:19" ht="5.85" customHeight="1">
      <c r="S3296" s="214"/>
    </row>
    <row r="3297" spans="19:19" ht="5.85" customHeight="1">
      <c r="S3297" s="214"/>
    </row>
    <row r="3298" spans="19:19" ht="5.85" customHeight="1">
      <c r="S3298" s="214"/>
    </row>
    <row r="3299" spans="19:19" ht="5.85" customHeight="1">
      <c r="S3299" s="214"/>
    </row>
    <row r="3300" spans="19:19" ht="5.85" customHeight="1">
      <c r="S3300" s="214"/>
    </row>
    <row r="3301" spans="19:19" ht="5.85" customHeight="1">
      <c r="S3301" s="214"/>
    </row>
    <row r="3302" spans="19:19" ht="5.85" customHeight="1">
      <c r="S3302" s="214"/>
    </row>
    <row r="3303" spans="19:19" ht="5.85" customHeight="1">
      <c r="S3303" s="214"/>
    </row>
    <row r="3304" spans="19:19" ht="5.85" customHeight="1">
      <c r="S3304" s="214"/>
    </row>
    <row r="3305" spans="19:19" ht="5.85" customHeight="1">
      <c r="S3305" s="214"/>
    </row>
    <row r="3306" spans="19:19" ht="5.85" customHeight="1">
      <c r="S3306" s="214"/>
    </row>
    <row r="3307" spans="19:19" ht="5.85" customHeight="1">
      <c r="S3307" s="214"/>
    </row>
    <row r="3308" spans="19:19" ht="5.85" customHeight="1">
      <c r="S3308" s="214"/>
    </row>
    <row r="3309" spans="19:19" ht="5.85" customHeight="1">
      <c r="S3309" s="214"/>
    </row>
    <row r="3310" spans="19:19" ht="5.85" customHeight="1">
      <c r="S3310" s="214"/>
    </row>
    <row r="3311" spans="19:19" ht="5.85" customHeight="1">
      <c r="S3311" s="214"/>
    </row>
    <row r="3312" spans="19:19" ht="5.85" customHeight="1">
      <c r="S3312" s="214"/>
    </row>
    <row r="3313" spans="19:19" ht="5.85" customHeight="1">
      <c r="S3313" s="214"/>
    </row>
    <row r="3314" spans="19:19" ht="5.85" customHeight="1">
      <c r="S3314" s="214"/>
    </row>
    <row r="3315" spans="19:19" ht="5.85" customHeight="1">
      <c r="S3315" s="214"/>
    </row>
    <row r="3316" spans="19:19" ht="5.85" customHeight="1">
      <c r="S3316" s="214"/>
    </row>
    <row r="3317" spans="19:19" ht="5.85" customHeight="1">
      <c r="S3317" s="214"/>
    </row>
    <row r="3318" spans="19:19" ht="5.85" customHeight="1">
      <c r="S3318" s="214"/>
    </row>
    <row r="3319" spans="19:19" ht="5.85" customHeight="1">
      <c r="S3319" s="214"/>
    </row>
    <row r="3320" spans="19:19" ht="5.85" customHeight="1">
      <c r="S3320" s="214"/>
    </row>
    <row r="3321" spans="19:19" ht="5.85" customHeight="1">
      <c r="S3321" s="214"/>
    </row>
    <row r="3322" spans="19:19" ht="5.85" customHeight="1">
      <c r="S3322" s="214"/>
    </row>
    <row r="3323" spans="19:19" ht="5.85" customHeight="1">
      <c r="S3323" s="214"/>
    </row>
    <row r="3324" spans="19:19" ht="5.85" customHeight="1">
      <c r="S3324" s="214"/>
    </row>
    <row r="3325" spans="19:19" ht="5.85" customHeight="1">
      <c r="S3325" s="214"/>
    </row>
    <row r="3326" spans="19:19" ht="5.85" customHeight="1">
      <c r="S3326" s="214"/>
    </row>
    <row r="3327" spans="19:19" ht="5.85" customHeight="1">
      <c r="S3327" s="214"/>
    </row>
    <row r="3328" spans="19:19" ht="5.85" customHeight="1">
      <c r="S3328" s="214"/>
    </row>
    <row r="3329" spans="19:19" ht="5.85" customHeight="1">
      <c r="S3329" s="214"/>
    </row>
    <row r="3330" spans="19:19" ht="5.85" customHeight="1">
      <c r="S3330" s="214"/>
    </row>
    <row r="3331" spans="19:19" ht="5.85" customHeight="1">
      <c r="S3331" s="214"/>
    </row>
    <row r="3332" spans="19:19" ht="5.85" customHeight="1">
      <c r="S3332" s="214"/>
    </row>
    <row r="3333" spans="19:19" ht="5.85" customHeight="1">
      <c r="S3333" s="214"/>
    </row>
    <row r="3334" spans="19:19" ht="5.85" customHeight="1">
      <c r="S3334" s="214"/>
    </row>
    <row r="3335" spans="19:19" ht="5.85" customHeight="1">
      <c r="S3335" s="214"/>
    </row>
    <row r="3336" spans="19:19" ht="5.85" customHeight="1">
      <c r="S3336" s="214"/>
    </row>
    <row r="3337" spans="19:19" ht="5.85" customHeight="1">
      <c r="S3337" s="214"/>
    </row>
    <row r="3338" spans="19:19" ht="5.85" customHeight="1">
      <c r="S3338" s="214"/>
    </row>
    <row r="3339" spans="19:19" ht="5.85" customHeight="1">
      <c r="S3339" s="214"/>
    </row>
    <row r="3340" spans="19:19" ht="5.85" customHeight="1">
      <c r="S3340" s="214"/>
    </row>
    <row r="3341" spans="19:19" ht="5.85" customHeight="1">
      <c r="S3341" s="214"/>
    </row>
    <row r="3342" spans="19:19" ht="5.85" customHeight="1">
      <c r="S3342" s="214"/>
    </row>
    <row r="3343" spans="19:19" ht="5.85" customHeight="1">
      <c r="S3343" s="214"/>
    </row>
    <row r="3344" spans="19:19" ht="5.85" customHeight="1">
      <c r="S3344" s="214"/>
    </row>
    <row r="3345" spans="19:19" ht="5.85" customHeight="1">
      <c r="S3345" s="214"/>
    </row>
    <row r="3346" spans="19:19" ht="5.85" customHeight="1">
      <c r="S3346" s="214"/>
    </row>
    <row r="3347" spans="19:19" ht="5.85" customHeight="1">
      <c r="S3347" s="214"/>
    </row>
    <row r="3348" spans="19:19" ht="5.85" customHeight="1">
      <c r="S3348" s="214"/>
    </row>
    <row r="3349" spans="19:19" ht="5.85" customHeight="1">
      <c r="S3349" s="214"/>
    </row>
    <row r="3350" spans="19:19" ht="5.85" customHeight="1">
      <c r="S3350" s="214"/>
    </row>
    <row r="3351" spans="19:19" ht="5.85" customHeight="1">
      <c r="S3351" s="214"/>
    </row>
    <row r="3352" spans="19:19" ht="5.85" customHeight="1">
      <c r="S3352" s="214"/>
    </row>
    <row r="3353" spans="19:19" ht="5.85" customHeight="1">
      <c r="S3353" s="214"/>
    </row>
    <row r="3354" spans="19:19" ht="5.85" customHeight="1">
      <c r="S3354" s="214"/>
    </row>
    <row r="3355" spans="19:19" ht="5.85" customHeight="1">
      <c r="S3355" s="214"/>
    </row>
    <row r="3356" spans="19:19" ht="5.85" customHeight="1">
      <c r="S3356" s="214"/>
    </row>
    <row r="3357" spans="19:19" ht="5.85" customHeight="1">
      <c r="S3357" s="214"/>
    </row>
    <row r="3358" spans="19:19" ht="5.85" customHeight="1">
      <c r="S3358" s="214"/>
    </row>
    <row r="3359" spans="19:19" ht="5.85" customHeight="1">
      <c r="S3359" s="214"/>
    </row>
    <row r="3360" spans="19:19" ht="5.85" customHeight="1">
      <c r="S3360" s="214"/>
    </row>
    <row r="3361" spans="19:19" ht="5.85" customHeight="1">
      <c r="S3361" s="214"/>
    </row>
    <row r="3362" spans="19:19" ht="5.85" customHeight="1">
      <c r="S3362" s="214"/>
    </row>
    <row r="3363" spans="19:19" ht="5.85" customHeight="1">
      <c r="S3363" s="214"/>
    </row>
    <row r="3364" spans="19:19" ht="5.85" customHeight="1">
      <c r="S3364" s="214"/>
    </row>
    <row r="3365" spans="19:19" ht="5.85" customHeight="1">
      <c r="S3365" s="214"/>
    </row>
    <row r="3366" spans="19:19" ht="5.85" customHeight="1">
      <c r="S3366" s="214"/>
    </row>
    <row r="3367" spans="19:19" ht="5.85" customHeight="1">
      <c r="S3367" s="214"/>
    </row>
    <row r="3368" spans="19:19" ht="5.85" customHeight="1">
      <c r="S3368" s="214"/>
    </row>
    <row r="3369" spans="19:19" ht="5.85" customHeight="1">
      <c r="S3369" s="214"/>
    </row>
    <row r="3370" spans="19:19" ht="5.85" customHeight="1">
      <c r="S3370" s="214"/>
    </row>
    <row r="3371" spans="19:19" ht="5.85" customHeight="1">
      <c r="S3371" s="214"/>
    </row>
    <row r="3372" spans="19:19" ht="5.85" customHeight="1">
      <c r="S3372" s="214"/>
    </row>
    <row r="3373" spans="19:19" ht="5.85" customHeight="1">
      <c r="S3373" s="214"/>
    </row>
    <row r="3374" spans="19:19" ht="5.85" customHeight="1">
      <c r="S3374" s="214"/>
    </row>
    <row r="3375" spans="19:19" ht="5.85" customHeight="1">
      <c r="S3375" s="214"/>
    </row>
    <row r="3376" spans="19:19" ht="5.85" customHeight="1">
      <c r="S3376" s="214"/>
    </row>
    <row r="3377" spans="19:19" ht="5.85" customHeight="1">
      <c r="S3377" s="214"/>
    </row>
    <row r="3378" spans="19:19" ht="5.85" customHeight="1">
      <c r="S3378" s="214"/>
    </row>
    <row r="3379" spans="19:19" ht="5.85" customHeight="1">
      <c r="S3379" s="214"/>
    </row>
    <row r="3380" spans="19:19" ht="5.85" customHeight="1">
      <c r="S3380" s="214"/>
    </row>
    <row r="3381" spans="19:19" ht="5.85" customHeight="1">
      <c r="S3381" s="214"/>
    </row>
    <row r="3382" spans="19:19" ht="5.85" customHeight="1">
      <c r="S3382" s="214"/>
    </row>
    <row r="3383" spans="19:19" ht="5.85" customHeight="1">
      <c r="S3383" s="214"/>
    </row>
    <row r="3384" spans="19:19" ht="5.85" customHeight="1">
      <c r="S3384" s="214"/>
    </row>
    <row r="3385" spans="19:19" ht="5.85" customHeight="1">
      <c r="S3385" s="214"/>
    </row>
    <row r="3386" spans="19:19" ht="5.85" customHeight="1">
      <c r="S3386" s="214"/>
    </row>
    <row r="3387" spans="19:19" ht="5.85" customHeight="1">
      <c r="S3387" s="214"/>
    </row>
    <row r="3388" spans="19:19" ht="5.85" customHeight="1">
      <c r="S3388" s="214"/>
    </row>
    <row r="3389" spans="19:19" ht="5.85" customHeight="1">
      <c r="S3389" s="214"/>
    </row>
    <row r="3390" spans="19:19" ht="5.85" customHeight="1">
      <c r="S3390" s="214"/>
    </row>
    <row r="3391" spans="19:19" ht="5.85" customHeight="1">
      <c r="S3391" s="214"/>
    </row>
    <row r="3392" spans="19:19" ht="5.85" customHeight="1">
      <c r="S3392" s="214"/>
    </row>
    <row r="3393" spans="19:19" ht="5.85" customHeight="1">
      <c r="S3393" s="214"/>
    </row>
    <row r="3394" spans="19:19" ht="5.85" customHeight="1">
      <c r="S3394" s="214"/>
    </row>
    <row r="3395" spans="19:19" ht="5.85" customHeight="1">
      <c r="S3395" s="214"/>
    </row>
    <row r="3396" spans="19:19" ht="5.85" customHeight="1">
      <c r="S3396" s="214"/>
    </row>
    <row r="3397" spans="19:19" ht="5.85" customHeight="1">
      <c r="S3397" s="214"/>
    </row>
    <row r="3398" spans="19:19" ht="5.85" customHeight="1">
      <c r="S3398" s="214"/>
    </row>
    <row r="3399" spans="19:19" ht="5.85" customHeight="1">
      <c r="S3399" s="214"/>
    </row>
    <row r="3400" spans="19:19" ht="5.85" customHeight="1">
      <c r="S3400" s="214"/>
    </row>
    <row r="3401" spans="19:19" ht="5.85" customHeight="1">
      <c r="S3401" s="214"/>
    </row>
    <row r="3402" spans="19:19" ht="5.85" customHeight="1">
      <c r="S3402" s="214"/>
    </row>
    <row r="3403" spans="19:19" ht="5.85" customHeight="1">
      <c r="S3403" s="214"/>
    </row>
    <row r="3404" spans="19:19" ht="5.85" customHeight="1">
      <c r="S3404" s="214"/>
    </row>
    <row r="3405" spans="19:19" ht="5.85" customHeight="1">
      <c r="S3405" s="214"/>
    </row>
    <row r="3406" spans="19:19" ht="5.85" customHeight="1">
      <c r="S3406" s="214"/>
    </row>
    <row r="3407" spans="19:19" ht="5.85" customHeight="1">
      <c r="S3407" s="214"/>
    </row>
    <row r="3408" spans="19:19" ht="5.85" customHeight="1">
      <c r="S3408" s="214"/>
    </row>
    <row r="3409" spans="19:19" ht="5.85" customHeight="1">
      <c r="S3409" s="214"/>
    </row>
    <row r="3410" spans="19:19" ht="5.85" customHeight="1">
      <c r="S3410" s="214"/>
    </row>
    <row r="3411" spans="19:19" ht="5.85" customHeight="1">
      <c r="S3411" s="214"/>
    </row>
    <row r="3412" spans="19:19" ht="5.85" customHeight="1">
      <c r="S3412" s="214"/>
    </row>
    <row r="3413" spans="19:19" ht="5.85" customHeight="1">
      <c r="S3413" s="214"/>
    </row>
    <row r="3414" spans="19:19" ht="5.85" customHeight="1">
      <c r="S3414" s="214"/>
    </row>
    <row r="3415" spans="19:19" ht="5.85" customHeight="1">
      <c r="S3415" s="214"/>
    </row>
    <row r="3416" spans="19:19" ht="5.85" customHeight="1">
      <c r="S3416" s="214"/>
    </row>
    <row r="3417" spans="19:19" ht="5.85" customHeight="1">
      <c r="S3417" s="214"/>
    </row>
    <row r="3418" spans="19:19" ht="5.85" customHeight="1">
      <c r="S3418" s="214"/>
    </row>
    <row r="3419" spans="19:19" ht="5.85" customHeight="1">
      <c r="S3419" s="214"/>
    </row>
    <row r="3420" spans="19:19" ht="5.85" customHeight="1">
      <c r="S3420" s="214"/>
    </row>
    <row r="3421" spans="19:19" ht="5.85" customHeight="1">
      <c r="S3421" s="214"/>
    </row>
    <row r="3422" spans="19:19" ht="5.85" customHeight="1">
      <c r="S3422" s="214"/>
    </row>
    <row r="3423" spans="19:19" ht="5.85" customHeight="1">
      <c r="S3423" s="214"/>
    </row>
    <row r="3424" spans="19:19" ht="5.85" customHeight="1">
      <c r="S3424" s="214"/>
    </row>
    <row r="3425" spans="19:19" ht="5.85" customHeight="1">
      <c r="S3425" s="214"/>
    </row>
    <row r="3426" spans="19:19" ht="5.85" customHeight="1">
      <c r="S3426" s="214"/>
    </row>
    <row r="3427" spans="19:19" ht="5.85" customHeight="1">
      <c r="S3427" s="214"/>
    </row>
    <row r="3428" spans="19:19" ht="5.85" customHeight="1">
      <c r="S3428" s="214"/>
    </row>
    <row r="3429" spans="19:19" ht="5.85" customHeight="1">
      <c r="S3429" s="214"/>
    </row>
    <row r="3430" spans="19:19" ht="5.85" customHeight="1">
      <c r="S3430" s="214"/>
    </row>
    <row r="3431" spans="19:19" ht="5.85" customHeight="1">
      <c r="S3431" s="214"/>
    </row>
    <row r="3432" spans="19:19" ht="5.85" customHeight="1">
      <c r="S3432" s="214"/>
    </row>
    <row r="3433" spans="19:19" ht="5.85" customHeight="1">
      <c r="S3433" s="214"/>
    </row>
    <row r="3434" spans="19:19" ht="5.85" customHeight="1">
      <c r="S3434" s="214"/>
    </row>
    <row r="3435" spans="19:19" ht="5.85" customHeight="1">
      <c r="S3435" s="214"/>
    </row>
    <row r="3436" spans="19:19" ht="5.85" customHeight="1">
      <c r="S3436" s="214"/>
    </row>
    <row r="3437" spans="19:19" ht="5.85" customHeight="1">
      <c r="S3437" s="214"/>
    </row>
    <row r="3438" spans="19:19" ht="5.85" customHeight="1">
      <c r="S3438" s="214"/>
    </row>
    <row r="3439" spans="19:19" ht="5.85" customHeight="1">
      <c r="S3439" s="214"/>
    </row>
    <row r="3440" spans="19:19" ht="5.85" customHeight="1">
      <c r="S3440" s="214"/>
    </row>
    <row r="3441" spans="19:19" ht="5.85" customHeight="1">
      <c r="S3441" s="214"/>
    </row>
    <row r="3442" spans="19:19" ht="5.85" customHeight="1">
      <c r="S3442" s="214"/>
    </row>
    <row r="3443" spans="19:19" ht="5.85" customHeight="1">
      <c r="S3443" s="214"/>
    </row>
    <row r="3444" spans="19:19" ht="5.85" customHeight="1">
      <c r="S3444" s="214"/>
    </row>
    <row r="3445" spans="19:19" ht="5.85" customHeight="1">
      <c r="S3445" s="214"/>
    </row>
    <row r="3446" spans="19:19" ht="5.85" customHeight="1">
      <c r="S3446" s="214"/>
    </row>
    <row r="3447" spans="19:19" ht="5.85" customHeight="1">
      <c r="S3447" s="214"/>
    </row>
    <row r="3448" spans="19:19" ht="5.85" customHeight="1">
      <c r="S3448" s="214"/>
    </row>
    <row r="3449" spans="19:19" ht="5.85" customHeight="1">
      <c r="S3449" s="214"/>
    </row>
    <row r="3450" spans="19:19" ht="5.85" customHeight="1">
      <c r="S3450" s="214"/>
    </row>
    <row r="3451" spans="19:19" ht="5.85" customHeight="1">
      <c r="S3451" s="214"/>
    </row>
    <row r="3452" spans="19:19" ht="5.85" customHeight="1">
      <c r="S3452" s="214"/>
    </row>
    <row r="3453" spans="19:19" ht="5.85" customHeight="1">
      <c r="S3453" s="214"/>
    </row>
    <row r="3454" spans="19:19" ht="5.85" customHeight="1">
      <c r="S3454" s="214"/>
    </row>
    <row r="3455" spans="19:19" ht="5.85" customHeight="1">
      <c r="S3455" s="214"/>
    </row>
    <row r="3456" spans="19:19" ht="5.85" customHeight="1">
      <c r="S3456" s="214"/>
    </row>
    <row r="3457" spans="19:19" ht="5.85" customHeight="1">
      <c r="S3457" s="214"/>
    </row>
    <row r="3458" spans="19:19" ht="5.85" customHeight="1">
      <c r="S3458" s="214"/>
    </row>
    <row r="3459" spans="19:19" ht="5.85" customHeight="1">
      <c r="S3459" s="214"/>
    </row>
    <row r="3460" spans="19:19" ht="5.85" customHeight="1">
      <c r="S3460" s="214"/>
    </row>
    <row r="3461" spans="19:19" ht="5.85" customHeight="1">
      <c r="S3461" s="214"/>
    </row>
    <row r="3462" spans="19:19" ht="5.85" customHeight="1">
      <c r="S3462" s="214"/>
    </row>
    <row r="3463" spans="19:19" ht="5.85" customHeight="1">
      <c r="S3463" s="214"/>
    </row>
    <row r="3464" spans="19:19" ht="5.85" customHeight="1">
      <c r="S3464" s="214"/>
    </row>
    <row r="3465" spans="19:19" ht="5.85" customHeight="1">
      <c r="S3465" s="214"/>
    </row>
    <row r="3466" spans="19:19" ht="5.85" customHeight="1">
      <c r="S3466" s="214"/>
    </row>
    <row r="3467" spans="19:19" ht="5.85" customHeight="1">
      <c r="S3467" s="214"/>
    </row>
    <row r="3468" spans="19:19" ht="5.85" customHeight="1">
      <c r="S3468" s="214"/>
    </row>
    <row r="3469" spans="19:19" ht="5.85" customHeight="1">
      <c r="S3469" s="214"/>
    </row>
    <row r="3470" spans="19:19" ht="5.85" customHeight="1">
      <c r="S3470" s="214"/>
    </row>
    <row r="3471" spans="19:19" ht="5.85" customHeight="1">
      <c r="S3471" s="214"/>
    </row>
    <row r="3472" spans="19:19" ht="5.85" customHeight="1">
      <c r="S3472" s="214"/>
    </row>
    <row r="3473" spans="19:19" ht="5.85" customHeight="1">
      <c r="S3473" s="214"/>
    </row>
    <row r="3474" spans="19:19" ht="5.85" customHeight="1">
      <c r="S3474" s="214"/>
    </row>
    <row r="3475" spans="19:19" ht="5.85" customHeight="1">
      <c r="S3475" s="214"/>
    </row>
    <row r="3476" spans="19:19" ht="5.85" customHeight="1">
      <c r="S3476" s="214"/>
    </row>
    <row r="3477" spans="19:19" ht="5.85" customHeight="1">
      <c r="S3477" s="214"/>
    </row>
    <row r="3478" spans="19:19" ht="5.85" customHeight="1">
      <c r="S3478" s="214"/>
    </row>
    <row r="3479" spans="19:19" ht="5.85" customHeight="1">
      <c r="S3479" s="214"/>
    </row>
    <row r="3480" spans="19:19" ht="5.85" customHeight="1">
      <c r="S3480" s="214"/>
    </row>
    <row r="3481" spans="19:19" ht="5.85" customHeight="1">
      <c r="S3481" s="214"/>
    </row>
    <row r="3482" spans="19:19" ht="5.85" customHeight="1">
      <c r="S3482" s="214"/>
    </row>
    <row r="3483" spans="19:19" ht="5.85" customHeight="1">
      <c r="S3483" s="214"/>
    </row>
    <row r="3484" spans="19:19" ht="5.85" customHeight="1">
      <c r="S3484" s="214"/>
    </row>
    <row r="3485" spans="19:19" ht="5.85" customHeight="1">
      <c r="S3485" s="214"/>
    </row>
    <row r="3486" spans="19:19" ht="5.85" customHeight="1">
      <c r="S3486" s="214"/>
    </row>
    <row r="3487" spans="19:19" ht="5.85" customHeight="1">
      <c r="S3487" s="214"/>
    </row>
    <row r="3488" spans="19:19" ht="5.85" customHeight="1">
      <c r="S3488" s="214"/>
    </row>
    <row r="3489" spans="19:19" ht="5.85" customHeight="1">
      <c r="S3489" s="214"/>
    </row>
    <row r="3490" spans="19:19" ht="5.85" customHeight="1">
      <c r="S3490" s="214"/>
    </row>
    <row r="3491" spans="19:19" ht="5.85" customHeight="1">
      <c r="S3491" s="214"/>
    </row>
    <row r="3492" spans="19:19" ht="5.85" customHeight="1">
      <c r="S3492" s="214"/>
    </row>
    <row r="3493" spans="19:19" ht="5.85" customHeight="1">
      <c r="S3493" s="214"/>
    </row>
    <row r="3494" spans="19:19" ht="5.85" customHeight="1">
      <c r="S3494" s="214"/>
    </row>
    <row r="3495" spans="19:19" ht="5.85" customHeight="1">
      <c r="S3495" s="214"/>
    </row>
    <row r="3496" spans="19:19" ht="5.85" customHeight="1">
      <c r="S3496" s="214"/>
    </row>
    <row r="3497" spans="19:19" ht="5.85" customHeight="1">
      <c r="S3497" s="214"/>
    </row>
    <row r="3498" spans="19:19" ht="5.85" customHeight="1">
      <c r="S3498" s="214"/>
    </row>
    <row r="3499" spans="19:19" ht="5.85" customHeight="1">
      <c r="S3499" s="214"/>
    </row>
    <row r="3500" spans="19:19" ht="5.85" customHeight="1">
      <c r="S3500" s="214"/>
    </row>
    <row r="3501" spans="19:19" ht="5.85" customHeight="1">
      <c r="S3501" s="214"/>
    </row>
    <row r="3502" spans="19:19" ht="5.85" customHeight="1">
      <c r="S3502" s="214"/>
    </row>
    <row r="3503" spans="19:19" ht="5.85" customHeight="1">
      <c r="S3503" s="214"/>
    </row>
    <row r="3504" spans="19:19" ht="5.85" customHeight="1">
      <c r="S3504" s="214"/>
    </row>
    <row r="3505" spans="19:19" ht="5.85" customHeight="1">
      <c r="S3505" s="214"/>
    </row>
    <row r="3506" spans="19:19" ht="5.85" customHeight="1">
      <c r="S3506" s="214"/>
    </row>
    <row r="3507" spans="19:19" ht="5.85" customHeight="1">
      <c r="S3507" s="214"/>
    </row>
    <row r="3508" spans="19:19" ht="5.85" customHeight="1">
      <c r="S3508" s="214"/>
    </row>
    <row r="3509" spans="19:19" ht="5.85" customHeight="1">
      <c r="S3509" s="214"/>
    </row>
    <row r="3510" spans="19:19" ht="5.85" customHeight="1">
      <c r="S3510" s="214"/>
    </row>
    <row r="3511" spans="19:19" ht="5.85" customHeight="1">
      <c r="S3511" s="214"/>
    </row>
    <row r="3512" spans="19:19" ht="5.85" customHeight="1">
      <c r="S3512" s="214"/>
    </row>
    <row r="3513" spans="19:19" ht="5.85" customHeight="1">
      <c r="S3513" s="214"/>
    </row>
    <row r="3514" spans="19:19" ht="5.85" customHeight="1">
      <c r="S3514" s="214"/>
    </row>
    <row r="3515" spans="19:19" ht="5.85" customHeight="1">
      <c r="S3515" s="214"/>
    </row>
    <row r="3516" spans="19:19" ht="5.85" customHeight="1">
      <c r="S3516" s="214"/>
    </row>
    <row r="3517" spans="19:19" ht="5.85" customHeight="1">
      <c r="S3517" s="214"/>
    </row>
    <row r="3518" spans="19:19" ht="5.85" customHeight="1">
      <c r="S3518" s="214"/>
    </row>
    <row r="3519" spans="19:19" ht="5.85" customHeight="1">
      <c r="S3519" s="214"/>
    </row>
    <row r="3520" spans="19:19" ht="5.85" customHeight="1">
      <c r="S3520" s="214"/>
    </row>
    <row r="3521" spans="19:19" ht="5.85" customHeight="1">
      <c r="S3521" s="214"/>
    </row>
    <row r="3522" spans="19:19" ht="5.85" customHeight="1">
      <c r="S3522" s="214"/>
    </row>
    <row r="3523" spans="19:19" ht="5.85" customHeight="1">
      <c r="S3523" s="214"/>
    </row>
    <row r="3524" spans="19:19" ht="5.85" customHeight="1">
      <c r="S3524" s="214"/>
    </row>
    <row r="3525" spans="19:19" ht="5.85" customHeight="1">
      <c r="S3525" s="214"/>
    </row>
    <row r="3526" spans="19:19" ht="5.85" customHeight="1">
      <c r="S3526" s="214"/>
    </row>
    <row r="3527" spans="19:19" ht="5.85" customHeight="1">
      <c r="S3527" s="214"/>
    </row>
    <row r="3528" spans="19:19" ht="5.85" customHeight="1">
      <c r="S3528" s="214"/>
    </row>
    <row r="3529" spans="19:19" ht="5.85" customHeight="1">
      <c r="S3529" s="214"/>
    </row>
    <row r="3530" spans="19:19" ht="5.85" customHeight="1">
      <c r="S3530" s="214"/>
    </row>
    <row r="3531" spans="19:19" ht="5.85" customHeight="1">
      <c r="S3531" s="214"/>
    </row>
    <row r="3532" spans="19:19" ht="5.85" customHeight="1">
      <c r="S3532" s="214"/>
    </row>
    <row r="3533" spans="19:19" ht="5.85" customHeight="1">
      <c r="S3533" s="214"/>
    </row>
    <row r="3534" spans="19:19" ht="5.85" customHeight="1">
      <c r="S3534" s="214"/>
    </row>
    <row r="3535" spans="19:19" ht="5.85" customHeight="1">
      <c r="S3535" s="214"/>
    </row>
    <row r="3536" spans="19:19" ht="5.85" customHeight="1">
      <c r="S3536" s="214"/>
    </row>
    <row r="3537" spans="19:19" ht="5.85" customHeight="1">
      <c r="S3537" s="214"/>
    </row>
    <row r="3538" spans="19:19" ht="5.85" customHeight="1">
      <c r="S3538" s="214"/>
    </row>
    <row r="3539" spans="19:19" ht="5.85" customHeight="1">
      <c r="S3539" s="214"/>
    </row>
    <row r="3540" spans="19:19" ht="5.85" customHeight="1">
      <c r="S3540" s="214"/>
    </row>
    <row r="3541" spans="19:19" ht="5.85" customHeight="1">
      <c r="S3541" s="214"/>
    </row>
    <row r="3542" spans="19:19" ht="5.85" customHeight="1">
      <c r="S3542" s="214"/>
    </row>
    <row r="3543" spans="19:19" ht="5.85" customHeight="1">
      <c r="S3543" s="214"/>
    </row>
    <row r="3544" spans="19:19" ht="5.85" customHeight="1">
      <c r="S3544" s="214"/>
    </row>
    <row r="3545" spans="19:19" ht="5.85" customHeight="1">
      <c r="S3545" s="214"/>
    </row>
    <row r="3546" spans="19:19" ht="5.85" customHeight="1">
      <c r="S3546" s="214"/>
    </row>
    <row r="3547" spans="19:19" ht="5.85" customHeight="1">
      <c r="S3547" s="214"/>
    </row>
    <row r="3548" spans="19:19" ht="5.85" customHeight="1">
      <c r="S3548" s="214"/>
    </row>
    <row r="3549" spans="19:19" ht="5.85" customHeight="1">
      <c r="S3549" s="214"/>
    </row>
    <row r="3550" spans="19:19" ht="5.85" customHeight="1">
      <c r="S3550" s="214"/>
    </row>
    <row r="3551" spans="19:19" ht="5.85" customHeight="1">
      <c r="S3551" s="214"/>
    </row>
    <row r="3552" spans="19:19" ht="5.85" customHeight="1">
      <c r="S3552" s="214"/>
    </row>
    <row r="3553" spans="19:19" ht="5.85" customHeight="1">
      <c r="S3553" s="214"/>
    </row>
    <row r="3554" spans="19:19" ht="5.85" customHeight="1">
      <c r="S3554" s="214"/>
    </row>
    <row r="3555" spans="19:19" ht="5.85" customHeight="1">
      <c r="S3555" s="214"/>
    </row>
    <row r="3556" spans="19:19" ht="5.85" customHeight="1">
      <c r="S3556" s="214"/>
    </row>
    <row r="3557" spans="19:19" ht="5.85" customHeight="1">
      <c r="S3557" s="214"/>
    </row>
    <row r="3558" spans="19:19" ht="5.85" customHeight="1">
      <c r="S3558" s="214"/>
    </row>
    <row r="3559" spans="19:19" ht="5.85" customHeight="1">
      <c r="S3559" s="214"/>
    </row>
    <row r="3560" spans="19:19" ht="5.85" customHeight="1">
      <c r="S3560" s="214"/>
    </row>
    <row r="3561" spans="19:19" ht="5.85" customHeight="1">
      <c r="S3561" s="214"/>
    </row>
    <row r="3562" spans="19:19" ht="5.85" customHeight="1">
      <c r="S3562" s="214"/>
    </row>
    <row r="3563" spans="19:19" ht="5.85" customHeight="1">
      <c r="S3563" s="214"/>
    </row>
    <row r="3564" spans="19:19" ht="5.85" customHeight="1">
      <c r="S3564" s="214"/>
    </row>
    <row r="3565" spans="19:19" ht="5.85" customHeight="1">
      <c r="S3565" s="214"/>
    </row>
    <row r="3566" spans="19:19" ht="5.85" customHeight="1">
      <c r="S3566" s="214"/>
    </row>
    <row r="3567" spans="19:19" ht="5.85" customHeight="1">
      <c r="S3567" s="214"/>
    </row>
    <row r="3568" spans="19:19" ht="5.85" customHeight="1">
      <c r="S3568" s="214"/>
    </row>
    <row r="3569" spans="19:19" ht="5.85" customHeight="1">
      <c r="S3569" s="214"/>
    </row>
    <row r="3570" spans="19:19" ht="5.85" customHeight="1">
      <c r="S3570" s="214"/>
    </row>
    <row r="3571" spans="19:19" ht="5.85" customHeight="1">
      <c r="S3571" s="214"/>
    </row>
    <row r="3572" spans="19:19" ht="5.85" customHeight="1">
      <c r="S3572" s="214"/>
    </row>
    <row r="3573" spans="19:19" ht="5.85" customHeight="1">
      <c r="S3573" s="214"/>
    </row>
    <row r="3574" spans="19:19" ht="5.85" customHeight="1">
      <c r="S3574" s="214"/>
    </row>
    <row r="3575" spans="19:19" ht="5.85" customHeight="1">
      <c r="S3575" s="214"/>
    </row>
    <row r="3576" spans="19:19" ht="5.85" customHeight="1">
      <c r="S3576" s="214"/>
    </row>
    <row r="3577" spans="19:19" ht="5.85" customHeight="1">
      <c r="S3577" s="214"/>
    </row>
    <row r="3578" spans="19:19" ht="5.85" customHeight="1">
      <c r="S3578" s="214"/>
    </row>
    <row r="3579" spans="19:19" ht="5.85" customHeight="1">
      <c r="S3579" s="214"/>
    </row>
    <row r="3580" spans="19:19" ht="5.85" customHeight="1">
      <c r="S3580" s="214"/>
    </row>
    <row r="3581" spans="19:19" ht="5.85" customHeight="1">
      <c r="S3581" s="214"/>
    </row>
    <row r="3582" spans="19:19" ht="5.85" customHeight="1">
      <c r="S3582" s="214"/>
    </row>
    <row r="3583" spans="19:19" ht="5.85" customHeight="1">
      <c r="S3583" s="214"/>
    </row>
    <row r="3584" spans="19:19" ht="5.85" customHeight="1">
      <c r="S3584" s="214"/>
    </row>
    <row r="3585" spans="19:19" ht="5.85" customHeight="1">
      <c r="S3585" s="214"/>
    </row>
    <row r="3586" spans="19:19" ht="5.85" customHeight="1">
      <c r="S3586" s="214"/>
    </row>
    <row r="3587" spans="19:19" ht="5.85" customHeight="1">
      <c r="S3587" s="214"/>
    </row>
    <row r="3588" spans="19:19" ht="5.85" customHeight="1">
      <c r="S3588" s="214"/>
    </row>
    <row r="3589" spans="19:19" ht="5.85" customHeight="1">
      <c r="S3589" s="214"/>
    </row>
    <row r="3590" spans="19:19" ht="5.85" customHeight="1">
      <c r="S3590" s="214"/>
    </row>
    <row r="3591" spans="19:19" ht="5.85" customHeight="1">
      <c r="S3591" s="214"/>
    </row>
    <row r="3592" spans="19:19" ht="5.85" customHeight="1">
      <c r="S3592" s="214"/>
    </row>
    <row r="3593" spans="19:19" ht="5.85" customHeight="1">
      <c r="S3593" s="214"/>
    </row>
    <row r="3594" spans="19:19" ht="5.85" customHeight="1">
      <c r="S3594" s="214"/>
    </row>
    <row r="3595" spans="19:19" ht="5.85" customHeight="1">
      <c r="S3595" s="214"/>
    </row>
    <row r="3596" spans="19:19" ht="5.85" customHeight="1">
      <c r="S3596" s="214"/>
    </row>
    <row r="3597" spans="19:19" ht="5.85" customHeight="1">
      <c r="S3597" s="214"/>
    </row>
    <row r="3598" spans="19:19" ht="5.85" customHeight="1">
      <c r="S3598" s="214"/>
    </row>
    <row r="3599" spans="19:19" ht="5.85" customHeight="1">
      <c r="S3599" s="214"/>
    </row>
    <row r="3600" spans="19:19" ht="5.85" customHeight="1">
      <c r="S3600" s="214"/>
    </row>
    <row r="3601" spans="19:19" ht="5.85" customHeight="1">
      <c r="S3601" s="214"/>
    </row>
    <row r="3602" spans="19:19" ht="5.85" customHeight="1">
      <c r="S3602" s="214"/>
    </row>
    <row r="3603" spans="19:19" ht="5.85" customHeight="1">
      <c r="S3603" s="214"/>
    </row>
    <row r="3604" spans="19:19" ht="5.85" customHeight="1">
      <c r="S3604" s="214"/>
    </row>
    <row r="3605" spans="19:19" ht="5.85" customHeight="1">
      <c r="S3605" s="214"/>
    </row>
    <row r="3606" spans="19:19" ht="5.85" customHeight="1">
      <c r="S3606" s="214"/>
    </row>
    <row r="3607" spans="19:19" ht="5.85" customHeight="1">
      <c r="S3607" s="214"/>
    </row>
    <row r="3608" spans="19:19" ht="5.85" customHeight="1">
      <c r="S3608" s="214"/>
    </row>
    <row r="3609" spans="19:19" ht="5.85" customHeight="1">
      <c r="S3609" s="214"/>
    </row>
    <row r="3610" spans="19:19" ht="5.85" customHeight="1">
      <c r="S3610" s="214"/>
    </row>
    <row r="3611" spans="19:19" ht="5.85" customHeight="1">
      <c r="S3611" s="214"/>
    </row>
    <row r="3612" spans="19:19" ht="5.85" customHeight="1">
      <c r="S3612" s="214"/>
    </row>
    <row r="3613" spans="19:19" ht="5.85" customHeight="1">
      <c r="S3613" s="214"/>
    </row>
    <row r="3614" spans="19:19" ht="5.85" customHeight="1">
      <c r="S3614" s="214"/>
    </row>
    <row r="3615" spans="19:19" ht="5.85" customHeight="1">
      <c r="S3615" s="214"/>
    </row>
    <row r="3616" spans="19:19" ht="5.85" customHeight="1">
      <c r="S3616" s="214"/>
    </row>
    <row r="3617" spans="19:19" ht="5.85" customHeight="1">
      <c r="S3617" s="214"/>
    </row>
    <row r="3618" spans="19:19" ht="5.85" customHeight="1">
      <c r="S3618" s="214"/>
    </row>
    <row r="3619" spans="19:19" ht="5.85" customHeight="1">
      <c r="S3619" s="214"/>
    </row>
    <row r="3620" spans="19:19" ht="5.85" customHeight="1">
      <c r="S3620" s="214"/>
    </row>
    <row r="3621" spans="19:19" ht="5.85" customHeight="1">
      <c r="S3621" s="214"/>
    </row>
    <row r="3622" spans="19:19" ht="5.85" customHeight="1">
      <c r="S3622" s="214"/>
    </row>
    <row r="3623" spans="19:19" ht="5.85" customHeight="1">
      <c r="S3623" s="214"/>
    </row>
    <row r="3624" spans="19:19" ht="5.85" customHeight="1">
      <c r="S3624" s="214"/>
    </row>
    <row r="3625" spans="19:19" ht="5.85" customHeight="1">
      <c r="S3625" s="214"/>
    </row>
    <row r="3626" spans="19:19" ht="5.85" customHeight="1">
      <c r="S3626" s="214"/>
    </row>
    <row r="3627" spans="19:19" ht="5.85" customHeight="1">
      <c r="S3627" s="214"/>
    </row>
    <row r="3628" spans="19:19" ht="5.85" customHeight="1">
      <c r="S3628" s="214"/>
    </row>
    <row r="3629" spans="19:19" ht="5.85" customHeight="1">
      <c r="S3629" s="214"/>
    </row>
    <row r="3630" spans="19:19" ht="5.85" customHeight="1">
      <c r="S3630" s="214"/>
    </row>
    <row r="3631" spans="19:19" ht="5.85" customHeight="1">
      <c r="S3631" s="214"/>
    </row>
    <row r="3632" spans="19:19" ht="5.85" customHeight="1">
      <c r="S3632" s="214"/>
    </row>
    <row r="3633" spans="19:19" ht="5.85" customHeight="1">
      <c r="S3633" s="214"/>
    </row>
    <row r="3634" spans="19:19" ht="5.85" customHeight="1">
      <c r="S3634" s="214"/>
    </row>
    <row r="3635" spans="19:19" ht="5.85" customHeight="1">
      <c r="S3635" s="214"/>
    </row>
    <row r="3636" spans="19:19" ht="5.85" customHeight="1">
      <c r="S3636" s="214"/>
    </row>
    <row r="3637" spans="19:19" ht="5.85" customHeight="1">
      <c r="S3637" s="214"/>
    </row>
    <row r="3638" spans="19:19" ht="5.85" customHeight="1">
      <c r="S3638" s="214"/>
    </row>
    <row r="3639" spans="19:19" ht="5.85" customHeight="1">
      <c r="S3639" s="214"/>
    </row>
    <row r="3640" spans="19:19" ht="5.85" customHeight="1">
      <c r="S3640" s="214"/>
    </row>
    <row r="3641" spans="19:19" ht="5.85" customHeight="1">
      <c r="S3641" s="214"/>
    </row>
    <row r="3642" spans="19:19" ht="5.85" customHeight="1">
      <c r="S3642" s="214"/>
    </row>
    <row r="3643" spans="19:19" ht="5.85" customHeight="1">
      <c r="S3643" s="214"/>
    </row>
    <row r="3644" spans="19:19" ht="5.85" customHeight="1">
      <c r="S3644" s="214"/>
    </row>
    <row r="3645" spans="19:19" ht="5.85" customHeight="1">
      <c r="S3645" s="214"/>
    </row>
    <row r="3646" spans="19:19" ht="5.85" customHeight="1">
      <c r="S3646" s="214"/>
    </row>
    <row r="3647" spans="19:19" ht="5.85" customHeight="1">
      <c r="S3647" s="214"/>
    </row>
    <row r="3648" spans="19:19" ht="5.85" customHeight="1">
      <c r="S3648" s="214"/>
    </row>
    <row r="3649" spans="19:19" ht="5.85" customHeight="1">
      <c r="S3649" s="214"/>
    </row>
    <row r="3650" spans="19:19" ht="5.85" customHeight="1">
      <c r="S3650" s="214"/>
    </row>
    <row r="3651" spans="19:19" ht="5.85" customHeight="1">
      <c r="S3651" s="214"/>
    </row>
    <row r="3652" spans="19:19" ht="5.85" customHeight="1">
      <c r="S3652" s="214"/>
    </row>
    <row r="3653" spans="19:19" ht="5.85" customHeight="1">
      <c r="S3653" s="214"/>
    </row>
    <row r="3654" spans="19:19" ht="5.85" customHeight="1">
      <c r="S3654" s="214"/>
    </row>
    <row r="3655" spans="19:19" ht="5.85" customHeight="1">
      <c r="S3655" s="214"/>
    </row>
    <row r="3656" spans="19:19" ht="5.85" customHeight="1">
      <c r="S3656" s="214"/>
    </row>
    <row r="3657" spans="19:19" ht="5.85" customHeight="1">
      <c r="S3657" s="214"/>
    </row>
    <row r="3658" spans="19:19" ht="5.85" customHeight="1">
      <c r="S3658" s="214"/>
    </row>
    <row r="3659" spans="19:19" ht="5.85" customHeight="1">
      <c r="S3659" s="214"/>
    </row>
    <row r="3660" spans="19:19" ht="5.85" customHeight="1">
      <c r="S3660" s="214"/>
    </row>
    <row r="3661" spans="19:19" ht="5.85" customHeight="1">
      <c r="S3661" s="214"/>
    </row>
    <row r="3662" spans="19:19" ht="5.85" customHeight="1">
      <c r="S3662" s="214"/>
    </row>
    <row r="3663" spans="19:19" ht="5.85" customHeight="1">
      <c r="S3663" s="214"/>
    </row>
    <row r="3664" spans="19:19" ht="5.85" customHeight="1">
      <c r="S3664" s="214"/>
    </row>
    <row r="3665" spans="19:19" ht="5.85" customHeight="1">
      <c r="S3665" s="214"/>
    </row>
    <row r="3666" spans="19:19" ht="5.85" customHeight="1">
      <c r="S3666" s="214"/>
    </row>
    <row r="3667" spans="19:19" ht="5.85" customHeight="1">
      <c r="S3667" s="214"/>
    </row>
    <row r="3668" spans="19:19" ht="5.85" customHeight="1">
      <c r="S3668" s="214"/>
    </row>
    <row r="3669" spans="19:19" ht="5.85" customHeight="1">
      <c r="S3669" s="214"/>
    </row>
    <row r="3670" spans="19:19" ht="5.85" customHeight="1">
      <c r="S3670" s="214"/>
    </row>
    <row r="3671" spans="19:19" ht="5.85" customHeight="1">
      <c r="S3671" s="214"/>
    </row>
    <row r="3672" spans="19:19" ht="5.85" customHeight="1">
      <c r="S3672" s="214"/>
    </row>
    <row r="3673" spans="19:19" ht="5.85" customHeight="1">
      <c r="S3673" s="214"/>
    </row>
    <row r="3674" spans="19:19" ht="5.85" customHeight="1">
      <c r="S3674" s="214"/>
    </row>
    <row r="3675" spans="19:19" ht="5.85" customHeight="1">
      <c r="S3675" s="214"/>
    </row>
    <row r="3676" spans="19:19" ht="5.85" customHeight="1">
      <c r="S3676" s="214"/>
    </row>
    <row r="3677" spans="19:19" ht="5.85" customHeight="1">
      <c r="S3677" s="214"/>
    </row>
    <row r="3678" spans="19:19" ht="5.85" customHeight="1">
      <c r="S3678" s="214"/>
    </row>
    <row r="3679" spans="19:19" ht="5.85" customHeight="1">
      <c r="S3679" s="214"/>
    </row>
    <row r="3680" spans="19:19" ht="5.85" customHeight="1">
      <c r="S3680" s="214"/>
    </row>
    <row r="3681" spans="19:19" ht="5.85" customHeight="1">
      <c r="S3681" s="214"/>
    </row>
    <row r="3682" spans="19:19" ht="5.85" customHeight="1">
      <c r="S3682" s="214"/>
    </row>
    <row r="3683" spans="19:19" ht="5.85" customHeight="1">
      <c r="S3683" s="214"/>
    </row>
    <row r="3684" spans="19:19" ht="5.85" customHeight="1">
      <c r="S3684" s="214"/>
    </row>
    <row r="3685" spans="19:19" ht="5.85" customHeight="1">
      <c r="S3685" s="214"/>
    </row>
    <row r="3686" spans="19:19" ht="5.85" customHeight="1">
      <c r="S3686" s="214"/>
    </row>
    <row r="3687" spans="19:19" ht="5.85" customHeight="1">
      <c r="S3687" s="214"/>
    </row>
    <row r="3688" spans="19:19" ht="5.85" customHeight="1">
      <c r="S3688" s="214"/>
    </row>
    <row r="3689" spans="19:19" ht="5.85" customHeight="1">
      <c r="S3689" s="214"/>
    </row>
    <row r="3690" spans="19:19" ht="5.85" customHeight="1">
      <c r="S3690" s="214"/>
    </row>
    <row r="3691" spans="19:19" ht="5.85" customHeight="1">
      <c r="S3691" s="214"/>
    </row>
    <row r="3692" spans="19:19" ht="5.85" customHeight="1">
      <c r="S3692" s="214"/>
    </row>
    <row r="3693" spans="19:19" ht="5.85" customHeight="1">
      <c r="S3693" s="214"/>
    </row>
    <row r="3694" spans="19:19" ht="5.85" customHeight="1">
      <c r="S3694" s="214"/>
    </row>
    <row r="3695" spans="19:19" ht="5.85" customHeight="1">
      <c r="S3695" s="214"/>
    </row>
    <row r="3696" spans="19:19" ht="5.85" customHeight="1">
      <c r="S3696" s="214"/>
    </row>
    <row r="3697" spans="19:19" ht="5.85" customHeight="1">
      <c r="S3697" s="214"/>
    </row>
    <row r="3698" spans="19:19" ht="5.85" customHeight="1">
      <c r="S3698" s="214"/>
    </row>
    <row r="3699" spans="19:19" ht="5.85" customHeight="1">
      <c r="S3699" s="214"/>
    </row>
    <row r="3700" spans="19:19" ht="5.85" customHeight="1">
      <c r="S3700" s="214"/>
    </row>
    <row r="3701" spans="19:19" ht="5.85" customHeight="1">
      <c r="S3701" s="214"/>
    </row>
    <row r="3702" spans="19:19" ht="5.85" customHeight="1">
      <c r="S3702" s="214"/>
    </row>
    <row r="3703" spans="19:19" ht="5.85" customHeight="1">
      <c r="S3703" s="214"/>
    </row>
    <row r="3704" spans="19:19" ht="5.85" customHeight="1">
      <c r="S3704" s="214"/>
    </row>
    <row r="3705" spans="19:19" ht="5.85" customHeight="1">
      <c r="S3705" s="214"/>
    </row>
    <row r="3706" spans="19:19" ht="5.85" customHeight="1">
      <c r="S3706" s="214"/>
    </row>
    <row r="3707" spans="19:19" ht="5.85" customHeight="1">
      <c r="S3707" s="214"/>
    </row>
    <row r="3708" spans="19:19" ht="5.85" customHeight="1">
      <c r="S3708" s="214"/>
    </row>
    <row r="3709" spans="19:19" ht="5.85" customHeight="1">
      <c r="S3709" s="214"/>
    </row>
    <row r="3710" spans="19:19" ht="5.85" customHeight="1">
      <c r="S3710" s="214"/>
    </row>
    <row r="3711" spans="19:19" ht="5.85" customHeight="1">
      <c r="S3711" s="214"/>
    </row>
    <row r="3712" spans="19:19" ht="5.85" customHeight="1">
      <c r="S3712" s="214"/>
    </row>
    <row r="3713" spans="19:19" ht="5.85" customHeight="1">
      <c r="S3713" s="214"/>
    </row>
    <row r="3714" spans="19:19" ht="5.85" customHeight="1">
      <c r="S3714" s="214"/>
    </row>
    <row r="3715" spans="19:19" ht="5.85" customHeight="1">
      <c r="S3715" s="214"/>
    </row>
    <row r="3716" spans="19:19" ht="5.85" customHeight="1">
      <c r="S3716" s="214"/>
    </row>
    <row r="3717" spans="19:19" ht="5.85" customHeight="1">
      <c r="S3717" s="214"/>
    </row>
    <row r="3718" spans="19:19" ht="5.85" customHeight="1">
      <c r="S3718" s="214"/>
    </row>
    <row r="3719" spans="19:19" ht="5.85" customHeight="1">
      <c r="S3719" s="214"/>
    </row>
    <row r="3720" spans="19:19" ht="5.85" customHeight="1">
      <c r="S3720" s="214"/>
    </row>
    <row r="3721" spans="19:19" ht="5.85" customHeight="1">
      <c r="S3721" s="214"/>
    </row>
    <row r="3722" spans="19:19" ht="5.85" customHeight="1">
      <c r="S3722" s="214"/>
    </row>
    <row r="3723" spans="19:19" ht="5.85" customHeight="1">
      <c r="S3723" s="214"/>
    </row>
    <row r="3724" spans="19:19" ht="5.85" customHeight="1">
      <c r="S3724" s="214"/>
    </row>
    <row r="3725" spans="19:19" ht="5.85" customHeight="1">
      <c r="S3725" s="214"/>
    </row>
    <row r="3726" spans="19:19" ht="5.85" customHeight="1">
      <c r="S3726" s="214"/>
    </row>
    <row r="3727" spans="19:19" ht="5.85" customHeight="1">
      <c r="S3727" s="214"/>
    </row>
    <row r="3728" spans="19:19" ht="5.85" customHeight="1">
      <c r="S3728" s="214"/>
    </row>
    <row r="3729" spans="19:19" ht="5.85" customHeight="1">
      <c r="S3729" s="214"/>
    </row>
    <row r="3730" spans="19:19" ht="5.85" customHeight="1">
      <c r="S3730" s="214"/>
    </row>
    <row r="3731" spans="19:19" ht="5.85" customHeight="1">
      <c r="S3731" s="214"/>
    </row>
    <row r="3732" spans="19:19" ht="5.85" customHeight="1">
      <c r="S3732" s="214"/>
    </row>
    <row r="3733" spans="19:19" ht="5.85" customHeight="1">
      <c r="S3733" s="214"/>
    </row>
    <row r="3734" spans="19:19" ht="5.85" customHeight="1">
      <c r="S3734" s="214"/>
    </row>
    <row r="3735" spans="19:19" ht="5.85" customHeight="1">
      <c r="S3735" s="214"/>
    </row>
    <row r="3736" spans="19:19" ht="5.85" customHeight="1">
      <c r="S3736" s="214"/>
    </row>
    <row r="3737" spans="19:19" ht="5.85" customHeight="1">
      <c r="S3737" s="214"/>
    </row>
    <row r="3738" spans="19:19" ht="5.85" customHeight="1">
      <c r="S3738" s="214"/>
    </row>
    <row r="3739" spans="19:19" ht="5.85" customHeight="1">
      <c r="S3739" s="214"/>
    </row>
    <row r="3740" spans="19:19" ht="5.85" customHeight="1">
      <c r="S3740" s="214"/>
    </row>
    <row r="3741" spans="19:19" ht="5.85" customHeight="1">
      <c r="S3741" s="214"/>
    </row>
    <row r="3742" spans="19:19" ht="5.85" customHeight="1">
      <c r="S3742" s="214"/>
    </row>
    <row r="3743" spans="19:19" ht="5.85" customHeight="1">
      <c r="S3743" s="214"/>
    </row>
    <row r="3744" spans="19:19" ht="5.85" customHeight="1">
      <c r="S3744" s="214"/>
    </row>
    <row r="3745" spans="19:19" ht="5.85" customHeight="1">
      <c r="S3745" s="214"/>
    </row>
    <row r="3746" spans="19:19" ht="5.85" customHeight="1">
      <c r="S3746" s="214"/>
    </row>
    <row r="3747" spans="19:19" ht="5.85" customHeight="1">
      <c r="S3747" s="214"/>
    </row>
    <row r="3748" spans="19:19" ht="5.85" customHeight="1">
      <c r="S3748" s="214"/>
    </row>
    <row r="3749" spans="19:19" ht="5.85" customHeight="1">
      <c r="S3749" s="214"/>
    </row>
    <row r="3750" spans="19:19" ht="5.85" customHeight="1">
      <c r="S3750" s="214"/>
    </row>
    <row r="3751" spans="19:19" ht="5.85" customHeight="1">
      <c r="S3751" s="214"/>
    </row>
    <row r="3752" spans="19:19" ht="5.85" customHeight="1">
      <c r="S3752" s="214"/>
    </row>
    <row r="3753" spans="19:19" ht="5.85" customHeight="1">
      <c r="S3753" s="214"/>
    </row>
    <row r="3754" spans="19:19" ht="5.85" customHeight="1">
      <c r="S3754" s="214"/>
    </row>
    <row r="3755" spans="19:19" ht="5.85" customHeight="1">
      <c r="S3755" s="214"/>
    </row>
    <row r="3756" spans="19:19" ht="5.85" customHeight="1">
      <c r="S3756" s="214"/>
    </row>
    <row r="3757" spans="19:19" ht="5.85" customHeight="1">
      <c r="S3757" s="214"/>
    </row>
    <row r="3758" spans="19:19" ht="5.85" customHeight="1">
      <c r="S3758" s="214"/>
    </row>
    <row r="3759" spans="19:19" ht="5.85" customHeight="1">
      <c r="S3759" s="214"/>
    </row>
    <row r="3760" spans="19:19" ht="5.85" customHeight="1">
      <c r="S3760" s="214"/>
    </row>
    <row r="3761" spans="19:19" ht="5.85" customHeight="1">
      <c r="S3761" s="214"/>
    </row>
    <row r="3762" spans="19:19" ht="5.85" customHeight="1">
      <c r="S3762" s="214"/>
    </row>
    <row r="3763" spans="19:19" ht="5.85" customHeight="1">
      <c r="S3763" s="214"/>
    </row>
    <row r="3764" spans="19:19" ht="5.85" customHeight="1">
      <c r="S3764" s="214"/>
    </row>
    <row r="3765" spans="19:19" ht="5.85" customHeight="1">
      <c r="S3765" s="214"/>
    </row>
    <row r="3766" spans="19:19" ht="5.85" customHeight="1">
      <c r="S3766" s="214"/>
    </row>
    <row r="3767" spans="19:19" ht="5.85" customHeight="1">
      <c r="S3767" s="214"/>
    </row>
    <row r="3768" spans="19:19" ht="5.85" customHeight="1">
      <c r="S3768" s="214"/>
    </row>
    <row r="3769" spans="19:19" ht="5.85" customHeight="1">
      <c r="S3769" s="214"/>
    </row>
    <row r="3770" spans="19:19" ht="5.85" customHeight="1">
      <c r="S3770" s="214"/>
    </row>
    <row r="3771" spans="19:19" ht="5.85" customHeight="1">
      <c r="S3771" s="214"/>
    </row>
    <row r="3772" spans="19:19" ht="5.85" customHeight="1">
      <c r="S3772" s="214"/>
    </row>
    <row r="3773" spans="19:19" ht="5.85" customHeight="1">
      <c r="S3773" s="214"/>
    </row>
    <row r="3774" spans="19:19" ht="5.85" customHeight="1">
      <c r="S3774" s="214"/>
    </row>
    <row r="3775" spans="19:19" ht="5.85" customHeight="1">
      <c r="S3775" s="214"/>
    </row>
    <row r="3776" spans="19:19" ht="5.85" customHeight="1">
      <c r="S3776" s="214"/>
    </row>
    <row r="3777" spans="19:19" ht="5.85" customHeight="1">
      <c r="S3777" s="214"/>
    </row>
    <row r="3778" spans="19:19" ht="5.85" customHeight="1">
      <c r="S3778" s="214"/>
    </row>
    <row r="3779" spans="19:19" ht="5.85" customHeight="1">
      <c r="S3779" s="214"/>
    </row>
    <row r="3780" spans="19:19" ht="5.85" customHeight="1">
      <c r="S3780" s="214"/>
    </row>
    <row r="3781" spans="19:19" ht="5.85" customHeight="1">
      <c r="S3781" s="214"/>
    </row>
    <row r="3782" spans="19:19" ht="5.85" customHeight="1">
      <c r="S3782" s="214"/>
    </row>
    <row r="3783" spans="19:19" ht="5.85" customHeight="1">
      <c r="S3783" s="214"/>
    </row>
    <row r="3784" spans="19:19" ht="5.85" customHeight="1">
      <c r="S3784" s="214"/>
    </row>
    <row r="3785" spans="19:19" ht="5.85" customHeight="1">
      <c r="S3785" s="214"/>
    </row>
    <row r="3786" spans="19:19" ht="5.85" customHeight="1">
      <c r="S3786" s="214"/>
    </row>
    <row r="3787" spans="19:19" ht="5.85" customHeight="1">
      <c r="S3787" s="214"/>
    </row>
    <row r="3788" spans="19:19" ht="5.85" customHeight="1">
      <c r="S3788" s="214"/>
    </row>
    <row r="3789" spans="19:19" ht="5.85" customHeight="1">
      <c r="S3789" s="214"/>
    </row>
    <row r="3790" spans="19:19" ht="5.85" customHeight="1">
      <c r="S3790" s="214"/>
    </row>
    <row r="3791" spans="19:19" ht="5.85" customHeight="1">
      <c r="S3791" s="214"/>
    </row>
    <row r="3792" spans="19:19" ht="5.85" customHeight="1">
      <c r="S3792" s="214"/>
    </row>
    <row r="3793" spans="19:19" ht="5.85" customHeight="1">
      <c r="S3793" s="214"/>
    </row>
    <row r="3794" spans="19:19" ht="5.85" customHeight="1">
      <c r="S3794" s="214"/>
    </row>
    <row r="3795" spans="19:19" ht="5.85" customHeight="1">
      <c r="S3795" s="214"/>
    </row>
    <row r="3796" spans="19:19" ht="5.85" customHeight="1">
      <c r="S3796" s="214"/>
    </row>
    <row r="3797" spans="19:19" ht="5.85" customHeight="1">
      <c r="S3797" s="214"/>
    </row>
    <row r="3798" spans="19:19" ht="5.85" customHeight="1">
      <c r="S3798" s="214"/>
    </row>
    <row r="3799" spans="19:19" ht="5.85" customHeight="1">
      <c r="S3799" s="214"/>
    </row>
    <row r="3800" spans="19:19" ht="5.85" customHeight="1">
      <c r="S3800" s="214"/>
    </row>
    <row r="3801" spans="19:19" ht="5.85" customHeight="1">
      <c r="S3801" s="214"/>
    </row>
    <row r="3802" spans="19:19" ht="5.85" customHeight="1">
      <c r="S3802" s="214"/>
    </row>
    <row r="3803" spans="19:19" ht="5.85" customHeight="1">
      <c r="S3803" s="214"/>
    </row>
    <row r="3804" spans="19:19" ht="5.85" customHeight="1">
      <c r="S3804" s="214"/>
    </row>
    <row r="3805" spans="19:19" ht="5.85" customHeight="1">
      <c r="S3805" s="214"/>
    </row>
    <row r="3806" spans="19:19" ht="5.85" customHeight="1">
      <c r="S3806" s="214"/>
    </row>
    <row r="3807" spans="19:19" ht="5.85" customHeight="1">
      <c r="S3807" s="214"/>
    </row>
    <row r="3808" spans="19:19" ht="5.85" customHeight="1">
      <c r="S3808" s="214"/>
    </row>
    <row r="3809" spans="19:19" ht="5.85" customHeight="1">
      <c r="S3809" s="214"/>
    </row>
    <row r="3810" spans="19:19" ht="5.85" customHeight="1">
      <c r="S3810" s="214"/>
    </row>
    <row r="3811" spans="19:19" ht="5.85" customHeight="1">
      <c r="S3811" s="214"/>
    </row>
    <row r="3812" spans="19:19" ht="5.85" customHeight="1">
      <c r="S3812" s="214"/>
    </row>
    <row r="3813" spans="19:19" ht="5.85" customHeight="1">
      <c r="S3813" s="214"/>
    </row>
    <row r="3814" spans="19:19" ht="5.85" customHeight="1">
      <c r="S3814" s="214"/>
    </row>
    <row r="3815" spans="19:19" ht="5.85" customHeight="1">
      <c r="S3815" s="214"/>
    </row>
    <row r="3816" spans="19:19" ht="5.85" customHeight="1">
      <c r="S3816" s="214"/>
    </row>
    <row r="3817" spans="19:19" ht="5.85" customHeight="1">
      <c r="S3817" s="214"/>
    </row>
    <row r="3818" spans="19:19" ht="5.85" customHeight="1">
      <c r="S3818" s="214"/>
    </row>
    <row r="3819" spans="19:19" ht="5.85" customHeight="1">
      <c r="S3819" s="214"/>
    </row>
    <row r="3820" spans="19:19" ht="5.85" customHeight="1">
      <c r="S3820" s="214"/>
    </row>
    <row r="3821" spans="19:19" ht="5.85" customHeight="1">
      <c r="S3821" s="214"/>
    </row>
    <row r="3822" spans="19:19" ht="5.85" customHeight="1">
      <c r="S3822" s="214"/>
    </row>
    <row r="3823" spans="19:19" ht="5.85" customHeight="1">
      <c r="S3823" s="214"/>
    </row>
    <row r="3824" spans="19:19" ht="5.85" customHeight="1">
      <c r="S3824" s="214"/>
    </row>
    <row r="3825" spans="19:19" ht="5.85" customHeight="1">
      <c r="S3825" s="214"/>
    </row>
    <row r="3826" spans="19:19" ht="5.85" customHeight="1">
      <c r="S3826" s="214"/>
    </row>
    <row r="3827" spans="19:19" ht="5.85" customHeight="1">
      <c r="S3827" s="214"/>
    </row>
    <row r="3828" spans="19:19" ht="5.85" customHeight="1">
      <c r="S3828" s="214"/>
    </row>
    <row r="3829" spans="19:19" ht="5.85" customHeight="1">
      <c r="S3829" s="214"/>
    </row>
    <row r="3830" spans="19:19" ht="5.85" customHeight="1">
      <c r="S3830" s="214"/>
    </row>
    <row r="3831" spans="19:19" ht="5.85" customHeight="1">
      <c r="S3831" s="214"/>
    </row>
    <row r="3832" spans="19:19" ht="5.85" customHeight="1">
      <c r="S3832" s="214"/>
    </row>
    <row r="3833" spans="19:19" ht="5.85" customHeight="1">
      <c r="S3833" s="214"/>
    </row>
    <row r="3834" spans="19:19" ht="5.85" customHeight="1">
      <c r="S3834" s="214"/>
    </row>
    <row r="3835" spans="19:19" ht="5.85" customHeight="1">
      <c r="S3835" s="214"/>
    </row>
    <row r="3836" spans="19:19" ht="5.85" customHeight="1">
      <c r="S3836" s="214"/>
    </row>
    <row r="3837" spans="19:19" ht="5.85" customHeight="1">
      <c r="S3837" s="214"/>
    </row>
    <row r="3838" spans="19:19" ht="5.85" customHeight="1">
      <c r="S3838" s="214"/>
    </row>
    <row r="3839" spans="19:19" ht="5.85" customHeight="1">
      <c r="S3839" s="214"/>
    </row>
    <row r="3840" spans="19:19" ht="5.85" customHeight="1">
      <c r="S3840" s="214"/>
    </row>
    <row r="3841" spans="19:19" ht="5.85" customHeight="1">
      <c r="S3841" s="214"/>
    </row>
    <row r="3842" spans="19:19" ht="5.85" customHeight="1">
      <c r="S3842" s="214"/>
    </row>
    <row r="3843" spans="19:19" ht="5.85" customHeight="1">
      <c r="S3843" s="214"/>
    </row>
    <row r="3844" spans="19:19" ht="5.85" customHeight="1">
      <c r="S3844" s="214"/>
    </row>
    <row r="3845" spans="19:19" ht="5.85" customHeight="1">
      <c r="S3845" s="214"/>
    </row>
    <row r="3846" spans="19:19" ht="5.85" customHeight="1">
      <c r="S3846" s="214"/>
    </row>
    <row r="3847" spans="19:19" ht="5.85" customHeight="1">
      <c r="S3847" s="214"/>
    </row>
    <row r="3848" spans="19:19" ht="5.85" customHeight="1">
      <c r="S3848" s="214"/>
    </row>
    <row r="3849" spans="19:19" ht="5.85" customHeight="1">
      <c r="S3849" s="214"/>
    </row>
    <row r="3850" spans="19:19" ht="5.85" customHeight="1">
      <c r="S3850" s="214"/>
    </row>
    <row r="3851" spans="19:19" ht="5.85" customHeight="1">
      <c r="S3851" s="214"/>
    </row>
    <row r="3852" spans="19:19" ht="5.85" customHeight="1">
      <c r="S3852" s="214"/>
    </row>
    <row r="3853" spans="19:19" ht="5.85" customHeight="1">
      <c r="S3853" s="214"/>
    </row>
    <row r="3854" spans="19:19" ht="5.85" customHeight="1">
      <c r="S3854" s="214"/>
    </row>
    <row r="3855" spans="19:19" ht="5.85" customHeight="1">
      <c r="S3855" s="214"/>
    </row>
    <row r="3856" spans="19:19" ht="5.85" customHeight="1">
      <c r="S3856" s="214"/>
    </row>
    <row r="3857" spans="19:19" ht="5.85" customHeight="1">
      <c r="S3857" s="214"/>
    </row>
    <row r="3858" spans="19:19" ht="5.85" customHeight="1">
      <c r="S3858" s="214"/>
    </row>
    <row r="3859" spans="19:19" ht="5.85" customHeight="1">
      <c r="S3859" s="214"/>
    </row>
    <row r="3860" spans="19:19" ht="5.85" customHeight="1">
      <c r="S3860" s="214"/>
    </row>
    <row r="3861" spans="19:19" ht="5.85" customHeight="1">
      <c r="S3861" s="214"/>
    </row>
    <row r="3862" spans="19:19" ht="5.85" customHeight="1">
      <c r="S3862" s="214"/>
    </row>
    <row r="3863" spans="19:19" ht="5.85" customHeight="1">
      <c r="S3863" s="214"/>
    </row>
    <row r="3864" spans="19:19" ht="5.85" customHeight="1">
      <c r="S3864" s="214"/>
    </row>
    <row r="3865" spans="19:19" ht="5.85" customHeight="1">
      <c r="S3865" s="214"/>
    </row>
    <row r="3866" spans="19:19" ht="5.85" customHeight="1">
      <c r="S3866" s="214"/>
    </row>
    <row r="3867" spans="19:19" ht="5.85" customHeight="1">
      <c r="S3867" s="214"/>
    </row>
    <row r="3868" spans="19:19" ht="5.85" customHeight="1">
      <c r="S3868" s="214"/>
    </row>
    <row r="3869" spans="19:19" ht="5.85" customHeight="1">
      <c r="S3869" s="214"/>
    </row>
    <row r="3870" spans="19:19" ht="5.85" customHeight="1">
      <c r="S3870" s="214"/>
    </row>
    <row r="3871" spans="19:19" ht="5.85" customHeight="1">
      <c r="S3871" s="214"/>
    </row>
    <row r="3872" spans="19:19" ht="5.85" customHeight="1">
      <c r="S3872" s="214"/>
    </row>
    <row r="3873" spans="19:19" ht="5.85" customHeight="1">
      <c r="S3873" s="214"/>
    </row>
    <row r="3874" spans="19:19" ht="5.85" customHeight="1">
      <c r="S3874" s="214"/>
    </row>
    <row r="3875" spans="19:19" ht="5.85" customHeight="1">
      <c r="S3875" s="214"/>
    </row>
    <row r="3876" spans="19:19" ht="5.85" customHeight="1">
      <c r="S3876" s="214"/>
    </row>
    <row r="3877" spans="19:19" ht="5.85" customHeight="1">
      <c r="S3877" s="214"/>
    </row>
    <row r="3878" spans="19:19" ht="5.85" customHeight="1">
      <c r="S3878" s="214"/>
    </row>
    <row r="3879" spans="19:19" ht="5.85" customHeight="1">
      <c r="S3879" s="214"/>
    </row>
    <row r="3880" spans="19:19" ht="5.85" customHeight="1">
      <c r="S3880" s="214"/>
    </row>
    <row r="3881" spans="19:19" ht="5.85" customHeight="1">
      <c r="S3881" s="214"/>
    </row>
    <row r="3882" spans="19:19" ht="5.85" customHeight="1">
      <c r="S3882" s="214"/>
    </row>
    <row r="3883" spans="19:19" ht="5.85" customHeight="1">
      <c r="S3883" s="214"/>
    </row>
    <row r="3884" spans="19:19" ht="5.85" customHeight="1">
      <c r="S3884" s="214"/>
    </row>
    <row r="3885" spans="19:19" ht="5.85" customHeight="1">
      <c r="S3885" s="214"/>
    </row>
    <row r="3886" spans="19:19" ht="5.85" customHeight="1">
      <c r="S3886" s="214"/>
    </row>
    <row r="3887" spans="19:19" ht="5.85" customHeight="1">
      <c r="S3887" s="214"/>
    </row>
    <row r="3888" spans="19:19" ht="5.85" customHeight="1">
      <c r="S3888" s="214"/>
    </row>
    <row r="3889" spans="19:19" ht="5.85" customHeight="1">
      <c r="S3889" s="214"/>
    </row>
    <row r="3890" spans="19:19" ht="5.85" customHeight="1">
      <c r="S3890" s="214"/>
    </row>
    <row r="3891" spans="19:19" ht="5.85" customHeight="1">
      <c r="S3891" s="214"/>
    </row>
    <row r="3892" spans="19:19" ht="5.85" customHeight="1">
      <c r="S3892" s="214"/>
    </row>
    <row r="3893" spans="19:19" ht="5.85" customHeight="1">
      <c r="S3893" s="214"/>
    </row>
    <row r="3894" spans="19:19" ht="5.85" customHeight="1">
      <c r="S3894" s="214"/>
    </row>
    <row r="3895" spans="19:19" ht="5.85" customHeight="1">
      <c r="S3895" s="214"/>
    </row>
    <row r="3896" spans="19:19" ht="5.85" customHeight="1">
      <c r="S3896" s="214"/>
    </row>
    <row r="3897" spans="19:19" ht="5.85" customHeight="1">
      <c r="S3897" s="214"/>
    </row>
    <row r="3898" spans="19:19" ht="5.85" customHeight="1">
      <c r="S3898" s="214"/>
    </row>
    <row r="3899" spans="19:19" ht="5.85" customHeight="1">
      <c r="S3899" s="214"/>
    </row>
    <row r="3900" spans="19:19" ht="5.85" customHeight="1">
      <c r="S3900" s="214"/>
    </row>
    <row r="3901" spans="19:19" ht="5.85" customHeight="1">
      <c r="S3901" s="214"/>
    </row>
    <row r="3902" spans="19:19" ht="5.85" customHeight="1">
      <c r="S3902" s="214"/>
    </row>
    <row r="3903" spans="19:19" ht="5.85" customHeight="1">
      <c r="S3903" s="214"/>
    </row>
    <row r="3904" spans="19:19" ht="5.85" customHeight="1">
      <c r="S3904" s="214"/>
    </row>
    <row r="3905" spans="19:19" ht="5.85" customHeight="1">
      <c r="S3905" s="214"/>
    </row>
    <row r="3906" spans="19:19" ht="5.85" customHeight="1">
      <c r="S3906" s="214"/>
    </row>
    <row r="3907" spans="19:19" ht="5.85" customHeight="1">
      <c r="S3907" s="214"/>
    </row>
    <row r="3908" spans="19:19" ht="5.85" customHeight="1">
      <c r="S3908" s="214"/>
    </row>
    <row r="3909" spans="19:19" ht="5.85" customHeight="1">
      <c r="S3909" s="214"/>
    </row>
    <row r="3910" spans="19:19" ht="5.85" customHeight="1">
      <c r="S3910" s="214"/>
    </row>
    <row r="3911" spans="19:19" ht="5.85" customHeight="1">
      <c r="S3911" s="214"/>
    </row>
    <row r="3912" spans="19:19" ht="5.85" customHeight="1">
      <c r="S3912" s="214"/>
    </row>
    <row r="3913" spans="19:19" ht="5.85" customHeight="1">
      <c r="S3913" s="214"/>
    </row>
    <row r="3914" spans="19:19" ht="5.85" customHeight="1">
      <c r="S3914" s="214"/>
    </row>
    <row r="3915" spans="19:19" ht="5.85" customHeight="1">
      <c r="S3915" s="214"/>
    </row>
    <row r="3916" spans="19:19" ht="5.85" customHeight="1">
      <c r="S3916" s="214"/>
    </row>
    <row r="3917" spans="19:19" ht="5.85" customHeight="1">
      <c r="S3917" s="214"/>
    </row>
    <row r="3918" spans="19:19" ht="5.85" customHeight="1">
      <c r="S3918" s="214"/>
    </row>
    <row r="3919" spans="19:19" ht="5.85" customHeight="1">
      <c r="S3919" s="214"/>
    </row>
    <row r="3920" spans="19:19" ht="5.85" customHeight="1">
      <c r="S3920" s="214"/>
    </row>
    <row r="3921" spans="19:19" ht="5.85" customHeight="1">
      <c r="S3921" s="214"/>
    </row>
    <row r="3922" spans="19:19" ht="5.85" customHeight="1">
      <c r="S3922" s="214"/>
    </row>
    <row r="3923" spans="19:19" ht="5.85" customHeight="1">
      <c r="S3923" s="214"/>
    </row>
    <row r="3924" spans="19:19" ht="5.85" customHeight="1">
      <c r="S3924" s="214"/>
    </row>
    <row r="3925" spans="19:19" ht="5.85" customHeight="1">
      <c r="S3925" s="214"/>
    </row>
    <row r="3926" spans="19:19" ht="5.85" customHeight="1">
      <c r="S3926" s="214"/>
    </row>
    <row r="3927" spans="19:19" ht="5.85" customHeight="1">
      <c r="S3927" s="214"/>
    </row>
    <row r="3928" spans="19:19" ht="5.85" customHeight="1">
      <c r="S3928" s="214"/>
    </row>
    <row r="3929" spans="19:19" ht="5.85" customHeight="1">
      <c r="S3929" s="214"/>
    </row>
    <row r="3930" spans="19:19" ht="5.85" customHeight="1">
      <c r="S3930" s="214"/>
    </row>
    <row r="3931" spans="19:19" ht="5.85" customHeight="1">
      <c r="S3931" s="214"/>
    </row>
    <row r="3932" spans="19:19" ht="5.85" customHeight="1">
      <c r="S3932" s="214"/>
    </row>
    <row r="3933" spans="19:19" ht="5.85" customHeight="1">
      <c r="S3933" s="214"/>
    </row>
    <row r="3934" spans="19:19" ht="5.85" customHeight="1">
      <c r="S3934" s="214"/>
    </row>
    <row r="3935" spans="19:19" ht="5.85" customHeight="1">
      <c r="S3935" s="214"/>
    </row>
    <row r="3936" spans="19:19" ht="5.85" customHeight="1">
      <c r="S3936" s="214"/>
    </row>
    <row r="3937" spans="19:19" ht="5.85" customHeight="1">
      <c r="S3937" s="214"/>
    </row>
    <row r="3938" spans="19:19" ht="5.85" customHeight="1">
      <c r="S3938" s="214"/>
    </row>
    <row r="3939" spans="19:19" ht="5.85" customHeight="1">
      <c r="S3939" s="214"/>
    </row>
    <row r="3940" spans="19:19" ht="5.85" customHeight="1">
      <c r="S3940" s="214"/>
    </row>
    <row r="3941" spans="19:19" ht="5.85" customHeight="1">
      <c r="S3941" s="214"/>
    </row>
    <row r="3942" spans="19:19" ht="5.85" customHeight="1">
      <c r="S3942" s="214"/>
    </row>
    <row r="3943" spans="19:19" ht="5.85" customHeight="1">
      <c r="S3943" s="214"/>
    </row>
    <row r="3944" spans="19:19" ht="5.85" customHeight="1">
      <c r="S3944" s="214"/>
    </row>
    <row r="3945" spans="19:19" ht="5.85" customHeight="1">
      <c r="S3945" s="214"/>
    </row>
    <row r="3946" spans="19:19" ht="5.85" customHeight="1">
      <c r="S3946" s="214"/>
    </row>
    <row r="3947" spans="19:19" ht="5.85" customHeight="1">
      <c r="S3947" s="214"/>
    </row>
    <row r="3948" spans="19:19" ht="5.85" customHeight="1">
      <c r="S3948" s="214"/>
    </row>
    <row r="3949" spans="19:19" ht="5.85" customHeight="1">
      <c r="S3949" s="214"/>
    </row>
    <row r="3950" spans="19:19" ht="5.85" customHeight="1">
      <c r="S3950" s="214"/>
    </row>
    <row r="3951" spans="19:19" ht="5.85" customHeight="1">
      <c r="S3951" s="214"/>
    </row>
    <row r="3952" spans="19:19" ht="5.85" customHeight="1">
      <c r="S3952" s="214"/>
    </row>
    <row r="3953" spans="19:19" ht="5.85" customHeight="1">
      <c r="S3953" s="214"/>
    </row>
    <row r="3954" spans="19:19" ht="5.85" customHeight="1">
      <c r="S3954" s="214"/>
    </row>
    <row r="3955" spans="19:19" ht="5.85" customHeight="1">
      <c r="S3955" s="214"/>
    </row>
    <row r="3956" spans="19:19" ht="5.85" customHeight="1">
      <c r="S3956" s="214"/>
    </row>
    <row r="3957" spans="19:19" ht="5.85" customHeight="1">
      <c r="S3957" s="214"/>
    </row>
    <row r="3958" spans="19:19" ht="5.85" customHeight="1">
      <c r="S3958" s="214"/>
    </row>
    <row r="3959" spans="19:19" ht="5.85" customHeight="1">
      <c r="S3959" s="214"/>
    </row>
    <row r="3960" spans="19:19" ht="5.85" customHeight="1">
      <c r="S3960" s="214"/>
    </row>
    <row r="3961" spans="19:19" ht="5.85" customHeight="1">
      <c r="S3961" s="214"/>
    </row>
    <row r="3962" spans="19:19" ht="5.85" customHeight="1">
      <c r="S3962" s="214"/>
    </row>
    <row r="3963" spans="19:19" ht="5.85" customHeight="1">
      <c r="S3963" s="214"/>
    </row>
    <row r="3964" spans="19:19" ht="5.85" customHeight="1">
      <c r="S3964" s="214"/>
    </row>
    <row r="3965" spans="19:19" ht="5.85" customHeight="1">
      <c r="S3965" s="214"/>
    </row>
    <row r="3966" spans="19:19" ht="5.85" customHeight="1">
      <c r="S3966" s="214"/>
    </row>
    <row r="3967" spans="19:19" ht="5.85" customHeight="1">
      <c r="S3967" s="214"/>
    </row>
    <row r="3968" spans="19:19" ht="5.85" customHeight="1">
      <c r="S3968" s="214"/>
    </row>
    <row r="3969" spans="19:19" ht="5.85" customHeight="1">
      <c r="S3969" s="214"/>
    </row>
    <row r="3970" spans="19:19" ht="5.85" customHeight="1">
      <c r="S3970" s="214"/>
    </row>
    <row r="3971" spans="19:19" ht="5.85" customHeight="1">
      <c r="S3971" s="214"/>
    </row>
    <row r="3972" spans="19:19" ht="5.85" customHeight="1">
      <c r="S3972" s="214"/>
    </row>
    <row r="3973" spans="19:19" ht="5.85" customHeight="1">
      <c r="S3973" s="214"/>
    </row>
    <row r="3974" spans="19:19" ht="5.85" customHeight="1">
      <c r="S3974" s="214"/>
    </row>
    <row r="3975" spans="19:19" ht="5.85" customHeight="1">
      <c r="S3975" s="214"/>
    </row>
    <row r="3976" spans="19:19" ht="5.85" customHeight="1">
      <c r="S3976" s="214"/>
    </row>
    <row r="3977" spans="19:19" ht="5.85" customHeight="1">
      <c r="S3977" s="214"/>
    </row>
    <row r="3978" spans="19:19" ht="5.85" customHeight="1">
      <c r="S3978" s="214"/>
    </row>
    <row r="3979" spans="19:19" ht="5.85" customHeight="1">
      <c r="S3979" s="214"/>
    </row>
    <row r="3980" spans="19:19" ht="5.85" customHeight="1">
      <c r="S3980" s="214"/>
    </row>
    <row r="3981" spans="19:19" ht="5.85" customHeight="1">
      <c r="S3981" s="214"/>
    </row>
    <row r="3982" spans="19:19" ht="5.85" customHeight="1">
      <c r="S3982" s="214"/>
    </row>
    <row r="3983" spans="19:19" ht="5.85" customHeight="1">
      <c r="S3983" s="214"/>
    </row>
    <row r="3984" spans="19:19" ht="5.85" customHeight="1">
      <c r="S3984" s="214"/>
    </row>
    <row r="3985" spans="19:19" ht="5.85" customHeight="1">
      <c r="S3985" s="214"/>
    </row>
    <row r="3986" spans="19:19" ht="5.85" customHeight="1">
      <c r="S3986" s="214"/>
    </row>
    <row r="3987" spans="19:19" ht="5.85" customHeight="1">
      <c r="S3987" s="214"/>
    </row>
    <row r="3988" spans="19:19" ht="5.85" customHeight="1">
      <c r="S3988" s="214"/>
    </row>
    <row r="3989" spans="19:19" ht="5.85" customHeight="1">
      <c r="S3989" s="214"/>
    </row>
    <row r="3990" spans="19:19" ht="5.85" customHeight="1">
      <c r="S3990" s="214"/>
    </row>
    <row r="3991" spans="19:19" ht="5.85" customHeight="1">
      <c r="S3991" s="214"/>
    </row>
    <row r="3992" spans="19:19" ht="5.85" customHeight="1">
      <c r="S3992" s="214"/>
    </row>
    <row r="3993" spans="19:19" ht="5.85" customHeight="1">
      <c r="S3993" s="214"/>
    </row>
    <row r="3994" spans="19:19" ht="5.85" customHeight="1">
      <c r="S3994" s="214"/>
    </row>
    <row r="3995" spans="19:19" ht="5.85" customHeight="1">
      <c r="S3995" s="214"/>
    </row>
    <row r="3996" spans="19:19" ht="5.85" customHeight="1">
      <c r="S3996" s="214"/>
    </row>
    <row r="3997" spans="19:19" ht="5.85" customHeight="1">
      <c r="S3997" s="214"/>
    </row>
    <row r="3998" spans="19:19" ht="5.85" customHeight="1">
      <c r="S3998" s="214"/>
    </row>
    <row r="3999" spans="19:19" ht="5.85" customHeight="1">
      <c r="S3999" s="214"/>
    </row>
    <row r="4000" spans="19:19" ht="5.85" customHeight="1">
      <c r="S4000" s="214"/>
    </row>
  </sheetData>
  <mergeCells count="32">
    <mergeCell ref="M3:N4"/>
    <mergeCell ref="Y1:Z1"/>
    <mergeCell ref="A2:A6"/>
    <mergeCell ref="C2:H2"/>
    <mergeCell ref="I2:J2"/>
    <mergeCell ref="Q2:Q6"/>
    <mergeCell ref="R2:Y2"/>
    <mergeCell ref="Z2:Z6"/>
    <mergeCell ref="D3:D6"/>
    <mergeCell ref="E3:E6"/>
    <mergeCell ref="F3:F6"/>
    <mergeCell ref="G3:G6"/>
    <mergeCell ref="H3:H6"/>
    <mergeCell ref="I3:I6"/>
    <mergeCell ref="J3:J6"/>
    <mergeCell ref="K3:L4"/>
    <mergeCell ref="X3:X6"/>
    <mergeCell ref="Y3:Y6"/>
    <mergeCell ref="C4:C5"/>
    <mergeCell ref="K5:K6"/>
    <mergeCell ref="L5:L6"/>
    <mergeCell ref="M5:M6"/>
    <mergeCell ref="N5:N6"/>
    <mergeCell ref="S5:S6"/>
    <mergeCell ref="T5:T6"/>
    <mergeCell ref="U5:U6"/>
    <mergeCell ref="O3:O6"/>
    <mergeCell ref="P3:P6"/>
    <mergeCell ref="R3:R6"/>
    <mergeCell ref="S3:U4"/>
    <mergeCell ref="V3:V6"/>
    <mergeCell ref="W3:W6"/>
  </mergeCells>
  <phoneticPr fontId="2"/>
  <printOptions horizontalCentered="1"/>
  <pageMargins left="0.39370078740157483" right="0.23622047244094491" top="0.74803149606299213" bottom="0.55118110236220474" header="0.31496062992125984" footer="0.51181102362204722"/>
  <pageSetup paperSize="8" fitToHeight="0" orientation="landscape" r:id="rId1"/>
  <headerFooter alignWithMargins="0">
    <oddHeader>&amp;L&amp;9火災発生状況―市町村別―&amp;R&amp;F　（&amp;A）</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46"/>
  <sheetViews>
    <sheetView zoomScaleNormal="100" workbookViewId="0"/>
  </sheetViews>
  <sheetFormatPr defaultRowHeight="11.25"/>
  <cols>
    <col min="1" max="1" width="15.125" style="221" customWidth="1"/>
    <col min="2" max="2" width="1.5" style="221" customWidth="1"/>
    <col min="3" max="6" width="9.125" style="221" customWidth="1"/>
    <col min="7" max="7" width="11.5" style="221" bestFit="1" customWidth="1"/>
    <col min="8" max="8" width="8.875" style="221" customWidth="1"/>
    <col min="9" max="9" width="5.375" style="221" bestFit="1" customWidth="1"/>
    <col min="10" max="10" width="6.375" style="221" customWidth="1"/>
    <col min="11" max="11" width="5.875" style="221" customWidth="1"/>
    <col min="12" max="12" width="6.125" style="221" customWidth="1"/>
    <col min="13" max="13" width="6.875" style="222" customWidth="1"/>
    <col min="14" max="256" width="9" style="221"/>
    <col min="257" max="257" width="12.5" style="221" customWidth="1"/>
    <col min="258" max="258" width="1.5" style="221" customWidth="1"/>
    <col min="259" max="263" width="9.125" style="221" customWidth="1"/>
    <col min="264" max="264" width="8.875" style="221" customWidth="1"/>
    <col min="265" max="265" width="5.375" style="221" bestFit="1" customWidth="1"/>
    <col min="266" max="266" width="6.375" style="221" customWidth="1"/>
    <col min="267" max="267" width="5.875" style="221" customWidth="1"/>
    <col min="268" max="268" width="6.125" style="221" customWidth="1"/>
    <col min="269" max="269" width="6.875" style="221" customWidth="1"/>
    <col min="270" max="512" width="9" style="221"/>
    <col min="513" max="513" width="12.5" style="221" customWidth="1"/>
    <col min="514" max="514" width="1.5" style="221" customWidth="1"/>
    <col min="515" max="519" width="9.125" style="221" customWidth="1"/>
    <col min="520" max="520" width="8.875" style="221" customWidth="1"/>
    <col min="521" max="521" width="5.375" style="221" bestFit="1" customWidth="1"/>
    <col min="522" max="522" width="6.375" style="221" customWidth="1"/>
    <col min="523" max="523" width="5.875" style="221" customWidth="1"/>
    <col min="524" max="524" width="6.125" style="221" customWidth="1"/>
    <col min="525" max="525" width="6.875" style="221" customWidth="1"/>
    <col min="526" max="768" width="9" style="221"/>
    <col min="769" max="769" width="12.5" style="221" customWidth="1"/>
    <col min="770" max="770" width="1.5" style="221" customWidth="1"/>
    <col min="771" max="775" width="9.125" style="221" customWidth="1"/>
    <col min="776" max="776" width="8.875" style="221" customWidth="1"/>
    <col min="777" max="777" width="5.375" style="221" bestFit="1" customWidth="1"/>
    <col min="778" max="778" width="6.375" style="221" customWidth="1"/>
    <col min="779" max="779" width="5.875" style="221" customWidth="1"/>
    <col min="780" max="780" width="6.125" style="221" customWidth="1"/>
    <col min="781" max="781" width="6.875" style="221" customWidth="1"/>
    <col min="782" max="1024" width="9" style="221"/>
    <col min="1025" max="1025" width="12.5" style="221" customWidth="1"/>
    <col min="1026" max="1026" width="1.5" style="221" customWidth="1"/>
    <col min="1027" max="1031" width="9.125" style="221" customWidth="1"/>
    <col min="1032" max="1032" width="8.875" style="221" customWidth="1"/>
    <col min="1033" max="1033" width="5.375" style="221" bestFit="1" customWidth="1"/>
    <col min="1034" max="1034" width="6.375" style="221" customWidth="1"/>
    <col min="1035" max="1035" width="5.875" style="221" customWidth="1"/>
    <col min="1036" max="1036" width="6.125" style="221" customWidth="1"/>
    <col min="1037" max="1037" width="6.875" style="221" customWidth="1"/>
    <col min="1038" max="1280" width="9" style="221"/>
    <col min="1281" max="1281" width="12.5" style="221" customWidth="1"/>
    <col min="1282" max="1282" width="1.5" style="221" customWidth="1"/>
    <col min="1283" max="1287" width="9.125" style="221" customWidth="1"/>
    <col min="1288" max="1288" width="8.875" style="221" customWidth="1"/>
    <col min="1289" max="1289" width="5.375" style="221" bestFit="1" customWidth="1"/>
    <col min="1290" max="1290" width="6.375" style="221" customWidth="1"/>
    <col min="1291" max="1291" width="5.875" style="221" customWidth="1"/>
    <col min="1292" max="1292" width="6.125" style="221" customWidth="1"/>
    <col min="1293" max="1293" width="6.875" style="221" customWidth="1"/>
    <col min="1294" max="1536" width="9" style="221"/>
    <col min="1537" max="1537" width="12.5" style="221" customWidth="1"/>
    <col min="1538" max="1538" width="1.5" style="221" customWidth="1"/>
    <col min="1539" max="1543" width="9.125" style="221" customWidth="1"/>
    <col min="1544" max="1544" width="8.875" style="221" customWidth="1"/>
    <col min="1545" max="1545" width="5.375" style="221" bestFit="1" customWidth="1"/>
    <col min="1546" max="1546" width="6.375" style="221" customWidth="1"/>
    <col min="1547" max="1547" width="5.875" style="221" customWidth="1"/>
    <col min="1548" max="1548" width="6.125" style="221" customWidth="1"/>
    <col min="1549" max="1549" width="6.875" style="221" customWidth="1"/>
    <col min="1550" max="1792" width="9" style="221"/>
    <col min="1793" max="1793" width="12.5" style="221" customWidth="1"/>
    <col min="1794" max="1794" width="1.5" style="221" customWidth="1"/>
    <col min="1795" max="1799" width="9.125" style="221" customWidth="1"/>
    <col min="1800" max="1800" width="8.875" style="221" customWidth="1"/>
    <col min="1801" max="1801" width="5.375" style="221" bestFit="1" customWidth="1"/>
    <col min="1802" max="1802" width="6.375" style="221" customWidth="1"/>
    <col min="1803" max="1803" width="5.875" style="221" customWidth="1"/>
    <col min="1804" max="1804" width="6.125" style="221" customWidth="1"/>
    <col min="1805" max="1805" width="6.875" style="221" customWidth="1"/>
    <col min="1806" max="2048" width="9" style="221"/>
    <col min="2049" max="2049" width="12.5" style="221" customWidth="1"/>
    <col min="2050" max="2050" width="1.5" style="221" customWidth="1"/>
    <col min="2051" max="2055" width="9.125" style="221" customWidth="1"/>
    <col min="2056" max="2056" width="8.875" style="221" customWidth="1"/>
    <col min="2057" max="2057" width="5.375" style="221" bestFit="1" customWidth="1"/>
    <col min="2058" max="2058" width="6.375" style="221" customWidth="1"/>
    <col min="2059" max="2059" width="5.875" style="221" customWidth="1"/>
    <col min="2060" max="2060" width="6.125" style="221" customWidth="1"/>
    <col min="2061" max="2061" width="6.875" style="221" customWidth="1"/>
    <col min="2062" max="2304" width="9" style="221"/>
    <col min="2305" max="2305" width="12.5" style="221" customWidth="1"/>
    <col min="2306" max="2306" width="1.5" style="221" customWidth="1"/>
    <col min="2307" max="2311" width="9.125" style="221" customWidth="1"/>
    <col min="2312" max="2312" width="8.875" style="221" customWidth="1"/>
    <col min="2313" max="2313" width="5.375" style="221" bestFit="1" customWidth="1"/>
    <col min="2314" max="2314" width="6.375" style="221" customWidth="1"/>
    <col min="2315" max="2315" width="5.875" style="221" customWidth="1"/>
    <col min="2316" max="2316" width="6.125" style="221" customWidth="1"/>
    <col min="2317" max="2317" width="6.875" style="221" customWidth="1"/>
    <col min="2318" max="2560" width="9" style="221"/>
    <col min="2561" max="2561" width="12.5" style="221" customWidth="1"/>
    <col min="2562" max="2562" width="1.5" style="221" customWidth="1"/>
    <col min="2563" max="2567" width="9.125" style="221" customWidth="1"/>
    <col min="2568" max="2568" width="8.875" style="221" customWidth="1"/>
    <col min="2569" max="2569" width="5.375" style="221" bestFit="1" customWidth="1"/>
    <col min="2570" max="2570" width="6.375" style="221" customWidth="1"/>
    <col min="2571" max="2571" width="5.875" style="221" customWidth="1"/>
    <col min="2572" max="2572" width="6.125" style="221" customWidth="1"/>
    <col min="2573" max="2573" width="6.875" style="221" customWidth="1"/>
    <col min="2574" max="2816" width="9" style="221"/>
    <col min="2817" max="2817" width="12.5" style="221" customWidth="1"/>
    <col min="2818" max="2818" width="1.5" style="221" customWidth="1"/>
    <col min="2819" max="2823" width="9.125" style="221" customWidth="1"/>
    <col min="2824" max="2824" width="8.875" style="221" customWidth="1"/>
    <col min="2825" max="2825" width="5.375" style="221" bestFit="1" customWidth="1"/>
    <col min="2826" max="2826" width="6.375" style="221" customWidth="1"/>
    <col min="2827" max="2827" width="5.875" style="221" customWidth="1"/>
    <col min="2828" max="2828" width="6.125" style="221" customWidth="1"/>
    <col min="2829" max="2829" width="6.875" style="221" customWidth="1"/>
    <col min="2830" max="3072" width="9" style="221"/>
    <col min="3073" max="3073" width="12.5" style="221" customWidth="1"/>
    <col min="3074" max="3074" width="1.5" style="221" customWidth="1"/>
    <col min="3075" max="3079" width="9.125" style="221" customWidth="1"/>
    <col min="3080" max="3080" width="8.875" style="221" customWidth="1"/>
    <col min="3081" max="3081" width="5.375" style="221" bestFit="1" customWidth="1"/>
    <col min="3082" max="3082" width="6.375" style="221" customWidth="1"/>
    <col min="3083" max="3083" width="5.875" style="221" customWidth="1"/>
    <col min="3084" max="3084" width="6.125" style="221" customWidth="1"/>
    <col min="3085" max="3085" width="6.875" style="221" customWidth="1"/>
    <col min="3086" max="3328" width="9" style="221"/>
    <col min="3329" max="3329" width="12.5" style="221" customWidth="1"/>
    <col min="3330" max="3330" width="1.5" style="221" customWidth="1"/>
    <col min="3331" max="3335" width="9.125" style="221" customWidth="1"/>
    <col min="3336" max="3336" width="8.875" style="221" customWidth="1"/>
    <col min="3337" max="3337" width="5.375" style="221" bestFit="1" customWidth="1"/>
    <col min="3338" max="3338" width="6.375" style="221" customWidth="1"/>
    <col min="3339" max="3339" width="5.875" style="221" customWidth="1"/>
    <col min="3340" max="3340" width="6.125" style="221" customWidth="1"/>
    <col min="3341" max="3341" width="6.875" style="221" customWidth="1"/>
    <col min="3342" max="3584" width="9" style="221"/>
    <col min="3585" max="3585" width="12.5" style="221" customWidth="1"/>
    <col min="3586" max="3586" width="1.5" style="221" customWidth="1"/>
    <col min="3587" max="3591" width="9.125" style="221" customWidth="1"/>
    <col min="3592" max="3592" width="8.875" style="221" customWidth="1"/>
    <col min="3593" max="3593" width="5.375" style="221" bestFit="1" customWidth="1"/>
    <col min="3594" max="3594" width="6.375" style="221" customWidth="1"/>
    <col min="3595" max="3595" width="5.875" style="221" customWidth="1"/>
    <col min="3596" max="3596" width="6.125" style="221" customWidth="1"/>
    <col min="3597" max="3597" width="6.875" style="221" customWidth="1"/>
    <col min="3598" max="3840" width="9" style="221"/>
    <col min="3841" max="3841" width="12.5" style="221" customWidth="1"/>
    <col min="3842" max="3842" width="1.5" style="221" customWidth="1"/>
    <col min="3843" max="3847" width="9.125" style="221" customWidth="1"/>
    <col min="3848" max="3848" width="8.875" style="221" customWidth="1"/>
    <col min="3849" max="3849" width="5.375" style="221" bestFit="1" customWidth="1"/>
    <col min="3850" max="3850" width="6.375" style="221" customWidth="1"/>
    <col min="3851" max="3851" width="5.875" style="221" customWidth="1"/>
    <col min="3852" max="3852" width="6.125" style="221" customWidth="1"/>
    <col min="3853" max="3853" width="6.875" style="221" customWidth="1"/>
    <col min="3854" max="4096" width="9" style="221"/>
    <col min="4097" max="4097" width="12.5" style="221" customWidth="1"/>
    <col min="4098" max="4098" width="1.5" style="221" customWidth="1"/>
    <col min="4099" max="4103" width="9.125" style="221" customWidth="1"/>
    <col min="4104" max="4104" width="8.875" style="221" customWidth="1"/>
    <col min="4105" max="4105" width="5.375" style="221" bestFit="1" customWidth="1"/>
    <col min="4106" max="4106" width="6.375" style="221" customWidth="1"/>
    <col min="4107" max="4107" width="5.875" style="221" customWidth="1"/>
    <col min="4108" max="4108" width="6.125" style="221" customWidth="1"/>
    <col min="4109" max="4109" width="6.875" style="221" customWidth="1"/>
    <col min="4110" max="4352" width="9" style="221"/>
    <col min="4353" max="4353" width="12.5" style="221" customWidth="1"/>
    <col min="4354" max="4354" width="1.5" style="221" customWidth="1"/>
    <col min="4355" max="4359" width="9.125" style="221" customWidth="1"/>
    <col min="4360" max="4360" width="8.875" style="221" customWidth="1"/>
    <col min="4361" max="4361" width="5.375" style="221" bestFit="1" customWidth="1"/>
    <col min="4362" max="4362" width="6.375" style="221" customWidth="1"/>
    <col min="4363" max="4363" width="5.875" style="221" customWidth="1"/>
    <col min="4364" max="4364" width="6.125" style="221" customWidth="1"/>
    <col min="4365" max="4365" width="6.875" style="221" customWidth="1"/>
    <col min="4366" max="4608" width="9" style="221"/>
    <col min="4609" max="4609" width="12.5" style="221" customWidth="1"/>
    <col min="4610" max="4610" width="1.5" style="221" customWidth="1"/>
    <col min="4611" max="4615" width="9.125" style="221" customWidth="1"/>
    <col min="4616" max="4616" width="8.875" style="221" customWidth="1"/>
    <col min="4617" max="4617" width="5.375" style="221" bestFit="1" customWidth="1"/>
    <col min="4618" max="4618" width="6.375" style="221" customWidth="1"/>
    <col min="4619" max="4619" width="5.875" style="221" customWidth="1"/>
    <col min="4620" max="4620" width="6.125" style="221" customWidth="1"/>
    <col min="4621" max="4621" width="6.875" style="221" customWidth="1"/>
    <col min="4622" max="4864" width="9" style="221"/>
    <col min="4865" max="4865" width="12.5" style="221" customWidth="1"/>
    <col min="4866" max="4866" width="1.5" style="221" customWidth="1"/>
    <col min="4867" max="4871" width="9.125" style="221" customWidth="1"/>
    <col min="4872" max="4872" width="8.875" style="221" customWidth="1"/>
    <col min="4873" max="4873" width="5.375" style="221" bestFit="1" customWidth="1"/>
    <col min="4874" max="4874" width="6.375" style="221" customWidth="1"/>
    <col min="4875" max="4875" width="5.875" style="221" customWidth="1"/>
    <col min="4876" max="4876" width="6.125" style="221" customWidth="1"/>
    <col min="4877" max="4877" width="6.875" style="221" customWidth="1"/>
    <col min="4878" max="5120" width="9" style="221"/>
    <col min="5121" max="5121" width="12.5" style="221" customWidth="1"/>
    <col min="5122" max="5122" width="1.5" style="221" customWidth="1"/>
    <col min="5123" max="5127" width="9.125" style="221" customWidth="1"/>
    <col min="5128" max="5128" width="8.875" style="221" customWidth="1"/>
    <col min="5129" max="5129" width="5.375" style="221" bestFit="1" customWidth="1"/>
    <col min="5130" max="5130" width="6.375" style="221" customWidth="1"/>
    <col min="5131" max="5131" width="5.875" style="221" customWidth="1"/>
    <col min="5132" max="5132" width="6.125" style="221" customWidth="1"/>
    <col min="5133" max="5133" width="6.875" style="221" customWidth="1"/>
    <col min="5134" max="5376" width="9" style="221"/>
    <col min="5377" max="5377" width="12.5" style="221" customWidth="1"/>
    <col min="5378" max="5378" width="1.5" style="221" customWidth="1"/>
    <col min="5379" max="5383" width="9.125" style="221" customWidth="1"/>
    <col min="5384" max="5384" width="8.875" style="221" customWidth="1"/>
    <col min="5385" max="5385" width="5.375" style="221" bestFit="1" customWidth="1"/>
    <col min="5386" max="5386" width="6.375" style="221" customWidth="1"/>
    <col min="5387" max="5387" width="5.875" style="221" customWidth="1"/>
    <col min="5388" max="5388" width="6.125" style="221" customWidth="1"/>
    <col min="5389" max="5389" width="6.875" style="221" customWidth="1"/>
    <col min="5390" max="5632" width="9" style="221"/>
    <col min="5633" max="5633" width="12.5" style="221" customWidth="1"/>
    <col min="5634" max="5634" width="1.5" style="221" customWidth="1"/>
    <col min="5635" max="5639" width="9.125" style="221" customWidth="1"/>
    <col min="5640" max="5640" width="8.875" style="221" customWidth="1"/>
    <col min="5641" max="5641" width="5.375" style="221" bestFit="1" customWidth="1"/>
    <col min="5642" max="5642" width="6.375" style="221" customWidth="1"/>
    <col min="5643" max="5643" width="5.875" style="221" customWidth="1"/>
    <col min="5644" max="5644" width="6.125" style="221" customWidth="1"/>
    <col min="5645" max="5645" width="6.875" style="221" customWidth="1"/>
    <col min="5646" max="5888" width="9" style="221"/>
    <col min="5889" max="5889" width="12.5" style="221" customWidth="1"/>
    <col min="5890" max="5890" width="1.5" style="221" customWidth="1"/>
    <col min="5891" max="5895" width="9.125" style="221" customWidth="1"/>
    <col min="5896" max="5896" width="8.875" style="221" customWidth="1"/>
    <col min="5897" max="5897" width="5.375" style="221" bestFit="1" customWidth="1"/>
    <col min="5898" max="5898" width="6.375" style="221" customWidth="1"/>
    <col min="5899" max="5899" width="5.875" style="221" customWidth="1"/>
    <col min="5900" max="5900" width="6.125" style="221" customWidth="1"/>
    <col min="5901" max="5901" width="6.875" style="221" customWidth="1"/>
    <col min="5902" max="6144" width="9" style="221"/>
    <col min="6145" max="6145" width="12.5" style="221" customWidth="1"/>
    <col min="6146" max="6146" width="1.5" style="221" customWidth="1"/>
    <col min="6147" max="6151" width="9.125" style="221" customWidth="1"/>
    <col min="6152" max="6152" width="8.875" style="221" customWidth="1"/>
    <col min="6153" max="6153" width="5.375" style="221" bestFit="1" customWidth="1"/>
    <col min="6154" max="6154" width="6.375" style="221" customWidth="1"/>
    <col min="6155" max="6155" width="5.875" style="221" customWidth="1"/>
    <col min="6156" max="6156" width="6.125" style="221" customWidth="1"/>
    <col min="6157" max="6157" width="6.875" style="221" customWidth="1"/>
    <col min="6158" max="6400" width="9" style="221"/>
    <col min="6401" max="6401" width="12.5" style="221" customWidth="1"/>
    <col min="6402" max="6402" width="1.5" style="221" customWidth="1"/>
    <col min="6403" max="6407" width="9.125" style="221" customWidth="1"/>
    <col min="6408" max="6408" width="8.875" style="221" customWidth="1"/>
    <col min="6409" max="6409" width="5.375" style="221" bestFit="1" customWidth="1"/>
    <col min="6410" max="6410" width="6.375" style="221" customWidth="1"/>
    <col min="6411" max="6411" width="5.875" style="221" customWidth="1"/>
    <col min="6412" max="6412" width="6.125" style="221" customWidth="1"/>
    <col min="6413" max="6413" width="6.875" style="221" customWidth="1"/>
    <col min="6414" max="6656" width="9" style="221"/>
    <col min="6657" max="6657" width="12.5" style="221" customWidth="1"/>
    <col min="6658" max="6658" width="1.5" style="221" customWidth="1"/>
    <col min="6659" max="6663" width="9.125" style="221" customWidth="1"/>
    <col min="6664" max="6664" width="8.875" style="221" customWidth="1"/>
    <col min="6665" max="6665" width="5.375" style="221" bestFit="1" customWidth="1"/>
    <col min="6666" max="6666" width="6.375" style="221" customWidth="1"/>
    <col min="6667" max="6667" width="5.875" style="221" customWidth="1"/>
    <col min="6668" max="6668" width="6.125" style="221" customWidth="1"/>
    <col min="6669" max="6669" width="6.875" style="221" customWidth="1"/>
    <col min="6670" max="6912" width="9" style="221"/>
    <col min="6913" max="6913" width="12.5" style="221" customWidth="1"/>
    <col min="6914" max="6914" width="1.5" style="221" customWidth="1"/>
    <col min="6915" max="6919" width="9.125" style="221" customWidth="1"/>
    <col min="6920" max="6920" width="8.875" style="221" customWidth="1"/>
    <col min="6921" max="6921" width="5.375" style="221" bestFit="1" customWidth="1"/>
    <col min="6922" max="6922" width="6.375" style="221" customWidth="1"/>
    <col min="6923" max="6923" width="5.875" style="221" customWidth="1"/>
    <col min="6924" max="6924" width="6.125" style="221" customWidth="1"/>
    <col min="6925" max="6925" width="6.875" style="221" customWidth="1"/>
    <col min="6926" max="7168" width="9" style="221"/>
    <col min="7169" max="7169" width="12.5" style="221" customWidth="1"/>
    <col min="7170" max="7170" width="1.5" style="221" customWidth="1"/>
    <col min="7171" max="7175" width="9.125" style="221" customWidth="1"/>
    <col min="7176" max="7176" width="8.875" style="221" customWidth="1"/>
    <col min="7177" max="7177" width="5.375" style="221" bestFit="1" customWidth="1"/>
    <col min="7178" max="7178" width="6.375" style="221" customWidth="1"/>
    <col min="7179" max="7179" width="5.875" style="221" customWidth="1"/>
    <col min="7180" max="7180" width="6.125" style="221" customWidth="1"/>
    <col min="7181" max="7181" width="6.875" style="221" customWidth="1"/>
    <col min="7182" max="7424" width="9" style="221"/>
    <col min="7425" max="7425" width="12.5" style="221" customWidth="1"/>
    <col min="7426" max="7426" width="1.5" style="221" customWidth="1"/>
    <col min="7427" max="7431" width="9.125" style="221" customWidth="1"/>
    <col min="7432" max="7432" width="8.875" style="221" customWidth="1"/>
    <col min="7433" max="7433" width="5.375" style="221" bestFit="1" customWidth="1"/>
    <col min="7434" max="7434" width="6.375" style="221" customWidth="1"/>
    <col min="7435" max="7435" width="5.875" style="221" customWidth="1"/>
    <col min="7436" max="7436" width="6.125" style="221" customWidth="1"/>
    <col min="7437" max="7437" width="6.875" style="221" customWidth="1"/>
    <col min="7438" max="7680" width="9" style="221"/>
    <col min="7681" max="7681" width="12.5" style="221" customWidth="1"/>
    <col min="7682" max="7682" width="1.5" style="221" customWidth="1"/>
    <col min="7683" max="7687" width="9.125" style="221" customWidth="1"/>
    <col min="7688" max="7688" width="8.875" style="221" customWidth="1"/>
    <col min="7689" max="7689" width="5.375" style="221" bestFit="1" customWidth="1"/>
    <col min="7690" max="7690" width="6.375" style="221" customWidth="1"/>
    <col min="7691" max="7691" width="5.875" style="221" customWidth="1"/>
    <col min="7692" max="7692" width="6.125" style="221" customWidth="1"/>
    <col min="7693" max="7693" width="6.875" style="221" customWidth="1"/>
    <col min="7694" max="7936" width="9" style="221"/>
    <col min="7937" max="7937" width="12.5" style="221" customWidth="1"/>
    <col min="7938" max="7938" width="1.5" style="221" customWidth="1"/>
    <col min="7939" max="7943" width="9.125" style="221" customWidth="1"/>
    <col min="7944" max="7944" width="8.875" style="221" customWidth="1"/>
    <col min="7945" max="7945" width="5.375" style="221" bestFit="1" customWidth="1"/>
    <col min="7946" max="7946" width="6.375" style="221" customWidth="1"/>
    <col min="7947" max="7947" width="5.875" style="221" customWidth="1"/>
    <col min="7948" max="7948" width="6.125" style="221" customWidth="1"/>
    <col min="7949" max="7949" width="6.875" style="221" customWidth="1"/>
    <col min="7950" max="8192" width="9" style="221"/>
    <col min="8193" max="8193" width="12.5" style="221" customWidth="1"/>
    <col min="8194" max="8194" width="1.5" style="221" customWidth="1"/>
    <col min="8195" max="8199" width="9.125" style="221" customWidth="1"/>
    <col min="8200" max="8200" width="8.875" style="221" customWidth="1"/>
    <col min="8201" max="8201" width="5.375" style="221" bestFit="1" customWidth="1"/>
    <col min="8202" max="8202" width="6.375" style="221" customWidth="1"/>
    <col min="8203" max="8203" width="5.875" style="221" customWidth="1"/>
    <col min="8204" max="8204" width="6.125" style="221" customWidth="1"/>
    <col min="8205" max="8205" width="6.875" style="221" customWidth="1"/>
    <col min="8206" max="8448" width="9" style="221"/>
    <col min="8449" max="8449" width="12.5" style="221" customWidth="1"/>
    <col min="8450" max="8450" width="1.5" style="221" customWidth="1"/>
    <col min="8451" max="8455" width="9.125" style="221" customWidth="1"/>
    <col min="8456" max="8456" width="8.875" style="221" customWidth="1"/>
    <col min="8457" max="8457" width="5.375" style="221" bestFit="1" customWidth="1"/>
    <col min="8458" max="8458" width="6.375" style="221" customWidth="1"/>
    <col min="8459" max="8459" width="5.875" style="221" customWidth="1"/>
    <col min="8460" max="8460" width="6.125" style="221" customWidth="1"/>
    <col min="8461" max="8461" width="6.875" style="221" customWidth="1"/>
    <col min="8462" max="8704" width="9" style="221"/>
    <col min="8705" max="8705" width="12.5" style="221" customWidth="1"/>
    <col min="8706" max="8706" width="1.5" style="221" customWidth="1"/>
    <col min="8707" max="8711" width="9.125" style="221" customWidth="1"/>
    <col min="8712" max="8712" width="8.875" style="221" customWidth="1"/>
    <col min="8713" max="8713" width="5.375" style="221" bestFit="1" customWidth="1"/>
    <col min="8714" max="8714" width="6.375" style="221" customWidth="1"/>
    <col min="8715" max="8715" width="5.875" style="221" customWidth="1"/>
    <col min="8716" max="8716" width="6.125" style="221" customWidth="1"/>
    <col min="8717" max="8717" width="6.875" style="221" customWidth="1"/>
    <col min="8718" max="8960" width="9" style="221"/>
    <col min="8961" max="8961" width="12.5" style="221" customWidth="1"/>
    <col min="8962" max="8962" width="1.5" style="221" customWidth="1"/>
    <col min="8963" max="8967" width="9.125" style="221" customWidth="1"/>
    <col min="8968" max="8968" width="8.875" style="221" customWidth="1"/>
    <col min="8969" max="8969" width="5.375" style="221" bestFit="1" customWidth="1"/>
    <col min="8970" max="8970" width="6.375" style="221" customWidth="1"/>
    <col min="8971" max="8971" width="5.875" style="221" customWidth="1"/>
    <col min="8972" max="8972" width="6.125" style="221" customWidth="1"/>
    <col min="8973" max="8973" width="6.875" style="221" customWidth="1"/>
    <col min="8974" max="9216" width="9" style="221"/>
    <col min="9217" max="9217" width="12.5" style="221" customWidth="1"/>
    <col min="9218" max="9218" width="1.5" style="221" customWidth="1"/>
    <col min="9219" max="9223" width="9.125" style="221" customWidth="1"/>
    <col min="9224" max="9224" width="8.875" style="221" customWidth="1"/>
    <col min="9225" max="9225" width="5.375" style="221" bestFit="1" customWidth="1"/>
    <col min="9226" max="9226" width="6.375" style="221" customWidth="1"/>
    <col min="9227" max="9227" width="5.875" style="221" customWidth="1"/>
    <col min="9228" max="9228" width="6.125" style="221" customWidth="1"/>
    <col min="9229" max="9229" width="6.875" style="221" customWidth="1"/>
    <col min="9230" max="9472" width="9" style="221"/>
    <col min="9473" max="9473" width="12.5" style="221" customWidth="1"/>
    <col min="9474" max="9474" width="1.5" style="221" customWidth="1"/>
    <col min="9475" max="9479" width="9.125" style="221" customWidth="1"/>
    <col min="9480" max="9480" width="8.875" style="221" customWidth="1"/>
    <col min="9481" max="9481" width="5.375" style="221" bestFit="1" customWidth="1"/>
    <col min="9482" max="9482" width="6.375" style="221" customWidth="1"/>
    <col min="9483" max="9483" width="5.875" style="221" customWidth="1"/>
    <col min="9484" max="9484" width="6.125" style="221" customWidth="1"/>
    <col min="9485" max="9485" width="6.875" style="221" customWidth="1"/>
    <col min="9486" max="9728" width="9" style="221"/>
    <col min="9729" max="9729" width="12.5" style="221" customWidth="1"/>
    <col min="9730" max="9730" width="1.5" style="221" customWidth="1"/>
    <col min="9731" max="9735" width="9.125" style="221" customWidth="1"/>
    <col min="9736" max="9736" width="8.875" style="221" customWidth="1"/>
    <col min="9737" max="9737" width="5.375" style="221" bestFit="1" customWidth="1"/>
    <col min="9738" max="9738" width="6.375" style="221" customWidth="1"/>
    <col min="9739" max="9739" width="5.875" style="221" customWidth="1"/>
    <col min="9740" max="9740" width="6.125" style="221" customWidth="1"/>
    <col min="9741" max="9741" width="6.875" style="221" customWidth="1"/>
    <col min="9742" max="9984" width="9" style="221"/>
    <col min="9985" max="9985" width="12.5" style="221" customWidth="1"/>
    <col min="9986" max="9986" width="1.5" style="221" customWidth="1"/>
    <col min="9987" max="9991" width="9.125" style="221" customWidth="1"/>
    <col min="9992" max="9992" width="8.875" style="221" customWidth="1"/>
    <col min="9993" max="9993" width="5.375" style="221" bestFit="1" customWidth="1"/>
    <col min="9994" max="9994" width="6.375" style="221" customWidth="1"/>
    <col min="9995" max="9995" width="5.875" style="221" customWidth="1"/>
    <col min="9996" max="9996" width="6.125" style="221" customWidth="1"/>
    <col min="9997" max="9997" width="6.875" style="221" customWidth="1"/>
    <col min="9998" max="10240" width="9" style="221"/>
    <col min="10241" max="10241" width="12.5" style="221" customWidth="1"/>
    <col min="10242" max="10242" width="1.5" style="221" customWidth="1"/>
    <col min="10243" max="10247" width="9.125" style="221" customWidth="1"/>
    <col min="10248" max="10248" width="8.875" style="221" customWidth="1"/>
    <col min="10249" max="10249" width="5.375" style="221" bestFit="1" customWidth="1"/>
    <col min="10250" max="10250" width="6.375" style="221" customWidth="1"/>
    <col min="10251" max="10251" width="5.875" style="221" customWidth="1"/>
    <col min="10252" max="10252" width="6.125" style="221" customWidth="1"/>
    <col min="10253" max="10253" width="6.875" style="221" customWidth="1"/>
    <col min="10254" max="10496" width="9" style="221"/>
    <col min="10497" max="10497" width="12.5" style="221" customWidth="1"/>
    <col min="10498" max="10498" width="1.5" style="221" customWidth="1"/>
    <col min="10499" max="10503" width="9.125" style="221" customWidth="1"/>
    <col min="10504" max="10504" width="8.875" style="221" customWidth="1"/>
    <col min="10505" max="10505" width="5.375" style="221" bestFit="1" customWidth="1"/>
    <col min="10506" max="10506" width="6.375" style="221" customWidth="1"/>
    <col min="10507" max="10507" width="5.875" style="221" customWidth="1"/>
    <col min="10508" max="10508" width="6.125" style="221" customWidth="1"/>
    <col min="10509" max="10509" width="6.875" style="221" customWidth="1"/>
    <col min="10510" max="10752" width="9" style="221"/>
    <col min="10753" max="10753" width="12.5" style="221" customWidth="1"/>
    <col min="10754" max="10754" width="1.5" style="221" customWidth="1"/>
    <col min="10755" max="10759" width="9.125" style="221" customWidth="1"/>
    <col min="10760" max="10760" width="8.875" style="221" customWidth="1"/>
    <col min="10761" max="10761" width="5.375" style="221" bestFit="1" customWidth="1"/>
    <col min="10762" max="10762" width="6.375" style="221" customWidth="1"/>
    <col min="10763" max="10763" width="5.875" style="221" customWidth="1"/>
    <col min="10764" max="10764" width="6.125" style="221" customWidth="1"/>
    <col min="10765" max="10765" width="6.875" style="221" customWidth="1"/>
    <col min="10766" max="11008" width="9" style="221"/>
    <col min="11009" max="11009" width="12.5" style="221" customWidth="1"/>
    <col min="11010" max="11010" width="1.5" style="221" customWidth="1"/>
    <col min="11011" max="11015" width="9.125" style="221" customWidth="1"/>
    <col min="11016" max="11016" width="8.875" style="221" customWidth="1"/>
    <col min="11017" max="11017" width="5.375" style="221" bestFit="1" customWidth="1"/>
    <col min="11018" max="11018" width="6.375" style="221" customWidth="1"/>
    <col min="11019" max="11019" width="5.875" style="221" customWidth="1"/>
    <col min="11020" max="11020" width="6.125" style="221" customWidth="1"/>
    <col min="11021" max="11021" width="6.875" style="221" customWidth="1"/>
    <col min="11022" max="11264" width="9" style="221"/>
    <col min="11265" max="11265" width="12.5" style="221" customWidth="1"/>
    <col min="11266" max="11266" width="1.5" style="221" customWidth="1"/>
    <col min="11267" max="11271" width="9.125" style="221" customWidth="1"/>
    <col min="11272" max="11272" width="8.875" style="221" customWidth="1"/>
    <col min="11273" max="11273" width="5.375" style="221" bestFit="1" customWidth="1"/>
    <col min="11274" max="11274" width="6.375" style="221" customWidth="1"/>
    <col min="11275" max="11275" width="5.875" style="221" customWidth="1"/>
    <col min="11276" max="11276" width="6.125" style="221" customWidth="1"/>
    <col min="11277" max="11277" width="6.875" style="221" customWidth="1"/>
    <col min="11278" max="11520" width="9" style="221"/>
    <col min="11521" max="11521" width="12.5" style="221" customWidth="1"/>
    <col min="11522" max="11522" width="1.5" style="221" customWidth="1"/>
    <col min="11523" max="11527" width="9.125" style="221" customWidth="1"/>
    <col min="11528" max="11528" width="8.875" style="221" customWidth="1"/>
    <col min="11529" max="11529" width="5.375" style="221" bestFit="1" customWidth="1"/>
    <col min="11530" max="11530" width="6.375" style="221" customWidth="1"/>
    <col min="11531" max="11531" width="5.875" style="221" customWidth="1"/>
    <col min="11532" max="11532" width="6.125" style="221" customWidth="1"/>
    <col min="11533" max="11533" width="6.875" style="221" customWidth="1"/>
    <col min="11534" max="11776" width="9" style="221"/>
    <col min="11777" max="11777" width="12.5" style="221" customWidth="1"/>
    <col min="11778" max="11778" width="1.5" style="221" customWidth="1"/>
    <col min="11779" max="11783" width="9.125" style="221" customWidth="1"/>
    <col min="11784" max="11784" width="8.875" style="221" customWidth="1"/>
    <col min="11785" max="11785" width="5.375" style="221" bestFit="1" customWidth="1"/>
    <col min="11786" max="11786" width="6.375" style="221" customWidth="1"/>
    <col min="11787" max="11787" width="5.875" style="221" customWidth="1"/>
    <col min="11788" max="11788" width="6.125" style="221" customWidth="1"/>
    <col min="11789" max="11789" width="6.875" style="221" customWidth="1"/>
    <col min="11790" max="12032" width="9" style="221"/>
    <col min="12033" max="12033" width="12.5" style="221" customWidth="1"/>
    <col min="12034" max="12034" width="1.5" style="221" customWidth="1"/>
    <col min="12035" max="12039" width="9.125" style="221" customWidth="1"/>
    <col min="12040" max="12040" width="8.875" style="221" customWidth="1"/>
    <col min="12041" max="12041" width="5.375" style="221" bestFit="1" customWidth="1"/>
    <col min="12042" max="12042" width="6.375" style="221" customWidth="1"/>
    <col min="12043" max="12043" width="5.875" style="221" customWidth="1"/>
    <col min="12044" max="12044" width="6.125" style="221" customWidth="1"/>
    <col min="12045" max="12045" width="6.875" style="221" customWidth="1"/>
    <col min="12046" max="12288" width="9" style="221"/>
    <col min="12289" max="12289" width="12.5" style="221" customWidth="1"/>
    <col min="12290" max="12290" width="1.5" style="221" customWidth="1"/>
    <col min="12291" max="12295" width="9.125" style="221" customWidth="1"/>
    <col min="12296" max="12296" width="8.875" style="221" customWidth="1"/>
    <col min="12297" max="12297" width="5.375" style="221" bestFit="1" customWidth="1"/>
    <col min="12298" max="12298" width="6.375" style="221" customWidth="1"/>
    <col min="12299" max="12299" width="5.875" style="221" customWidth="1"/>
    <col min="12300" max="12300" width="6.125" style="221" customWidth="1"/>
    <col min="12301" max="12301" width="6.875" style="221" customWidth="1"/>
    <col min="12302" max="12544" width="9" style="221"/>
    <col min="12545" max="12545" width="12.5" style="221" customWidth="1"/>
    <col min="12546" max="12546" width="1.5" style="221" customWidth="1"/>
    <col min="12547" max="12551" width="9.125" style="221" customWidth="1"/>
    <col min="12552" max="12552" width="8.875" style="221" customWidth="1"/>
    <col min="12553" max="12553" width="5.375" style="221" bestFit="1" customWidth="1"/>
    <col min="12554" max="12554" width="6.375" style="221" customWidth="1"/>
    <col min="12555" max="12555" width="5.875" style="221" customWidth="1"/>
    <col min="12556" max="12556" width="6.125" style="221" customWidth="1"/>
    <col min="12557" max="12557" width="6.875" style="221" customWidth="1"/>
    <col min="12558" max="12800" width="9" style="221"/>
    <col min="12801" max="12801" width="12.5" style="221" customWidth="1"/>
    <col min="12802" max="12802" width="1.5" style="221" customWidth="1"/>
    <col min="12803" max="12807" width="9.125" style="221" customWidth="1"/>
    <col min="12808" max="12808" width="8.875" style="221" customWidth="1"/>
    <col min="12809" max="12809" width="5.375" style="221" bestFit="1" customWidth="1"/>
    <col min="12810" max="12810" width="6.375" style="221" customWidth="1"/>
    <col min="12811" max="12811" width="5.875" style="221" customWidth="1"/>
    <col min="12812" max="12812" width="6.125" style="221" customWidth="1"/>
    <col min="12813" max="12813" width="6.875" style="221" customWidth="1"/>
    <col min="12814" max="13056" width="9" style="221"/>
    <col min="13057" max="13057" width="12.5" style="221" customWidth="1"/>
    <col min="13058" max="13058" width="1.5" style="221" customWidth="1"/>
    <col min="13059" max="13063" width="9.125" style="221" customWidth="1"/>
    <col min="13064" max="13064" width="8.875" style="221" customWidth="1"/>
    <col min="13065" max="13065" width="5.375" style="221" bestFit="1" customWidth="1"/>
    <col min="13066" max="13066" width="6.375" style="221" customWidth="1"/>
    <col min="13067" max="13067" width="5.875" style="221" customWidth="1"/>
    <col min="13068" max="13068" width="6.125" style="221" customWidth="1"/>
    <col min="13069" max="13069" width="6.875" style="221" customWidth="1"/>
    <col min="13070" max="13312" width="9" style="221"/>
    <col min="13313" max="13313" width="12.5" style="221" customWidth="1"/>
    <col min="13314" max="13314" width="1.5" style="221" customWidth="1"/>
    <col min="13315" max="13319" width="9.125" style="221" customWidth="1"/>
    <col min="13320" max="13320" width="8.875" style="221" customWidth="1"/>
    <col min="13321" max="13321" width="5.375" style="221" bestFit="1" customWidth="1"/>
    <col min="13322" max="13322" width="6.375" style="221" customWidth="1"/>
    <col min="13323" max="13323" width="5.875" style="221" customWidth="1"/>
    <col min="13324" max="13324" width="6.125" style="221" customWidth="1"/>
    <col min="13325" max="13325" width="6.875" style="221" customWidth="1"/>
    <col min="13326" max="13568" width="9" style="221"/>
    <col min="13569" max="13569" width="12.5" style="221" customWidth="1"/>
    <col min="13570" max="13570" width="1.5" style="221" customWidth="1"/>
    <col min="13571" max="13575" width="9.125" style="221" customWidth="1"/>
    <col min="13576" max="13576" width="8.875" style="221" customWidth="1"/>
    <col min="13577" max="13577" width="5.375" style="221" bestFit="1" customWidth="1"/>
    <col min="13578" max="13578" width="6.375" style="221" customWidth="1"/>
    <col min="13579" max="13579" width="5.875" style="221" customWidth="1"/>
    <col min="13580" max="13580" width="6.125" style="221" customWidth="1"/>
    <col min="13581" max="13581" width="6.875" style="221" customWidth="1"/>
    <col min="13582" max="13824" width="9" style="221"/>
    <col min="13825" max="13825" width="12.5" style="221" customWidth="1"/>
    <col min="13826" max="13826" width="1.5" style="221" customWidth="1"/>
    <col min="13827" max="13831" width="9.125" style="221" customWidth="1"/>
    <col min="13832" max="13832" width="8.875" style="221" customWidth="1"/>
    <col min="13833" max="13833" width="5.375" style="221" bestFit="1" customWidth="1"/>
    <col min="13834" max="13834" width="6.375" style="221" customWidth="1"/>
    <col min="13835" max="13835" width="5.875" style="221" customWidth="1"/>
    <col min="13836" max="13836" width="6.125" style="221" customWidth="1"/>
    <col min="13837" max="13837" width="6.875" style="221" customWidth="1"/>
    <col min="13838" max="14080" width="9" style="221"/>
    <col min="14081" max="14081" width="12.5" style="221" customWidth="1"/>
    <col min="14082" max="14082" width="1.5" style="221" customWidth="1"/>
    <col min="14083" max="14087" width="9.125" style="221" customWidth="1"/>
    <col min="14088" max="14088" width="8.875" style="221" customWidth="1"/>
    <col min="14089" max="14089" width="5.375" style="221" bestFit="1" customWidth="1"/>
    <col min="14090" max="14090" width="6.375" style="221" customWidth="1"/>
    <col min="14091" max="14091" width="5.875" style="221" customWidth="1"/>
    <col min="14092" max="14092" width="6.125" style="221" customWidth="1"/>
    <col min="14093" max="14093" width="6.875" style="221" customWidth="1"/>
    <col min="14094" max="14336" width="9" style="221"/>
    <col min="14337" max="14337" width="12.5" style="221" customWidth="1"/>
    <col min="14338" max="14338" width="1.5" style="221" customWidth="1"/>
    <col min="14339" max="14343" width="9.125" style="221" customWidth="1"/>
    <col min="14344" max="14344" width="8.875" style="221" customWidth="1"/>
    <col min="14345" max="14345" width="5.375" style="221" bestFit="1" customWidth="1"/>
    <col min="14346" max="14346" width="6.375" style="221" customWidth="1"/>
    <col min="14347" max="14347" width="5.875" style="221" customWidth="1"/>
    <col min="14348" max="14348" width="6.125" style="221" customWidth="1"/>
    <col min="14349" max="14349" width="6.875" style="221" customWidth="1"/>
    <col min="14350" max="14592" width="9" style="221"/>
    <col min="14593" max="14593" width="12.5" style="221" customWidth="1"/>
    <col min="14594" max="14594" width="1.5" style="221" customWidth="1"/>
    <col min="14595" max="14599" width="9.125" style="221" customWidth="1"/>
    <col min="14600" max="14600" width="8.875" style="221" customWidth="1"/>
    <col min="14601" max="14601" width="5.375" style="221" bestFit="1" customWidth="1"/>
    <col min="14602" max="14602" width="6.375" style="221" customWidth="1"/>
    <col min="14603" max="14603" width="5.875" style="221" customWidth="1"/>
    <col min="14604" max="14604" width="6.125" style="221" customWidth="1"/>
    <col min="14605" max="14605" width="6.875" style="221" customWidth="1"/>
    <col min="14606" max="14848" width="9" style="221"/>
    <col min="14849" max="14849" width="12.5" style="221" customWidth="1"/>
    <col min="14850" max="14850" width="1.5" style="221" customWidth="1"/>
    <col min="14851" max="14855" width="9.125" style="221" customWidth="1"/>
    <col min="14856" max="14856" width="8.875" style="221" customWidth="1"/>
    <col min="14857" max="14857" width="5.375" style="221" bestFit="1" customWidth="1"/>
    <col min="14858" max="14858" width="6.375" style="221" customWidth="1"/>
    <col min="14859" max="14859" width="5.875" style="221" customWidth="1"/>
    <col min="14860" max="14860" width="6.125" style="221" customWidth="1"/>
    <col min="14861" max="14861" width="6.875" style="221" customWidth="1"/>
    <col min="14862" max="15104" width="9" style="221"/>
    <col min="15105" max="15105" width="12.5" style="221" customWidth="1"/>
    <col min="15106" max="15106" width="1.5" style="221" customWidth="1"/>
    <col min="15107" max="15111" width="9.125" style="221" customWidth="1"/>
    <col min="15112" max="15112" width="8.875" style="221" customWidth="1"/>
    <col min="15113" max="15113" width="5.375" style="221" bestFit="1" customWidth="1"/>
    <col min="15114" max="15114" width="6.375" style="221" customWidth="1"/>
    <col min="15115" max="15115" width="5.875" style="221" customWidth="1"/>
    <col min="15116" max="15116" width="6.125" style="221" customWidth="1"/>
    <col min="15117" max="15117" width="6.875" style="221" customWidth="1"/>
    <col min="15118" max="15360" width="9" style="221"/>
    <col min="15361" max="15361" width="12.5" style="221" customWidth="1"/>
    <col min="15362" max="15362" width="1.5" style="221" customWidth="1"/>
    <col min="15363" max="15367" width="9.125" style="221" customWidth="1"/>
    <col min="15368" max="15368" width="8.875" style="221" customWidth="1"/>
    <col min="15369" max="15369" width="5.375" style="221" bestFit="1" customWidth="1"/>
    <col min="15370" max="15370" width="6.375" style="221" customWidth="1"/>
    <col min="15371" max="15371" width="5.875" style="221" customWidth="1"/>
    <col min="15372" max="15372" width="6.125" style="221" customWidth="1"/>
    <col min="15373" max="15373" width="6.875" style="221" customWidth="1"/>
    <col min="15374" max="15616" width="9" style="221"/>
    <col min="15617" max="15617" width="12.5" style="221" customWidth="1"/>
    <col min="15618" max="15618" width="1.5" style="221" customWidth="1"/>
    <col min="15619" max="15623" width="9.125" style="221" customWidth="1"/>
    <col min="15624" max="15624" width="8.875" style="221" customWidth="1"/>
    <col min="15625" max="15625" width="5.375" style="221" bestFit="1" customWidth="1"/>
    <col min="15626" max="15626" width="6.375" style="221" customWidth="1"/>
    <col min="15627" max="15627" width="5.875" style="221" customWidth="1"/>
    <col min="15628" max="15628" width="6.125" style="221" customWidth="1"/>
    <col min="15629" max="15629" width="6.875" style="221" customWidth="1"/>
    <col min="15630" max="15872" width="9" style="221"/>
    <col min="15873" max="15873" width="12.5" style="221" customWidth="1"/>
    <col min="15874" max="15874" width="1.5" style="221" customWidth="1"/>
    <col min="15875" max="15879" width="9.125" style="221" customWidth="1"/>
    <col min="15880" max="15880" width="8.875" style="221" customWidth="1"/>
    <col min="15881" max="15881" width="5.375" style="221" bestFit="1" customWidth="1"/>
    <col min="15882" max="15882" width="6.375" style="221" customWidth="1"/>
    <col min="15883" max="15883" width="5.875" style="221" customWidth="1"/>
    <col min="15884" max="15884" width="6.125" style="221" customWidth="1"/>
    <col min="15885" max="15885" width="6.875" style="221" customWidth="1"/>
    <col min="15886" max="16128" width="9" style="221"/>
    <col min="16129" max="16129" width="12.5" style="221" customWidth="1"/>
    <col min="16130" max="16130" width="1.5" style="221" customWidth="1"/>
    <col min="16131" max="16135" width="9.125" style="221" customWidth="1"/>
    <col min="16136" max="16136" width="8.875" style="221" customWidth="1"/>
    <col min="16137" max="16137" width="5.375" style="221" bestFit="1" customWidth="1"/>
    <col min="16138" max="16138" width="6.375" style="221" customWidth="1"/>
    <col min="16139" max="16139" width="5.875" style="221" customWidth="1"/>
    <col min="16140" max="16140" width="6.125" style="221" customWidth="1"/>
    <col min="16141" max="16141" width="6.875" style="221" customWidth="1"/>
    <col min="16142" max="16384" width="9" style="221"/>
  </cols>
  <sheetData>
    <row r="1" spans="1:13" ht="12.2" customHeight="1" thickBot="1">
      <c r="A1" s="219"/>
      <c r="B1" s="219"/>
      <c r="C1" s="1"/>
      <c r="D1" s="219"/>
      <c r="E1" s="219"/>
      <c r="F1" s="219"/>
      <c r="G1" s="220" t="s">
        <v>121</v>
      </c>
    </row>
    <row r="2" spans="1:13" s="227" customFormat="1" ht="29.25" customHeight="1" thickTop="1">
      <c r="A2" s="223" t="s">
        <v>162</v>
      </c>
      <c r="B2" s="224"/>
      <c r="C2" s="225" t="s">
        <v>163</v>
      </c>
      <c r="D2" s="225" t="s">
        <v>164</v>
      </c>
      <c r="E2" s="225" t="s">
        <v>165</v>
      </c>
      <c r="F2" s="225" t="s">
        <v>166</v>
      </c>
      <c r="G2" s="226" t="s">
        <v>130</v>
      </c>
      <c r="M2" s="228"/>
    </row>
    <row r="3" spans="1:13" s="232" customFormat="1">
      <c r="A3" s="229"/>
      <c r="B3" s="229"/>
      <c r="C3" s="230" t="s">
        <v>145</v>
      </c>
      <c r="D3" s="231" t="s">
        <v>148</v>
      </c>
      <c r="E3" s="231" t="s">
        <v>148</v>
      </c>
      <c r="F3" s="231" t="s">
        <v>149</v>
      </c>
      <c r="G3" s="231" t="s">
        <v>151</v>
      </c>
      <c r="M3" s="233"/>
    </row>
    <row r="4" spans="1:13" ht="12.2" customHeight="1">
      <c r="A4" s="234" t="s">
        <v>72</v>
      </c>
      <c r="B4" s="234"/>
      <c r="C4" s="235">
        <v>1850</v>
      </c>
      <c r="D4" s="236">
        <v>24577</v>
      </c>
      <c r="E4" s="236">
        <v>4723</v>
      </c>
      <c r="F4" s="236">
        <v>327</v>
      </c>
      <c r="G4" s="236">
        <v>7218127</v>
      </c>
      <c r="H4" s="237"/>
    </row>
    <row r="5" spans="1:13" ht="12.2" customHeight="1">
      <c r="A5" s="234" t="s">
        <v>95</v>
      </c>
      <c r="B5" s="234"/>
      <c r="C5" s="235">
        <v>1892</v>
      </c>
      <c r="D5" s="236">
        <v>19674</v>
      </c>
      <c r="E5" s="236">
        <v>3204</v>
      </c>
      <c r="F5" s="236">
        <v>299</v>
      </c>
      <c r="G5" s="236">
        <v>1669243</v>
      </c>
      <c r="H5" s="237"/>
    </row>
    <row r="6" spans="1:13" ht="12.2" customHeight="1">
      <c r="A6" s="234" t="s">
        <v>11</v>
      </c>
      <c r="B6" s="234"/>
      <c r="C6" s="235">
        <v>2053</v>
      </c>
      <c r="D6" s="236">
        <v>28272</v>
      </c>
      <c r="E6" s="236">
        <v>4769</v>
      </c>
      <c r="F6" s="236">
        <v>204</v>
      </c>
      <c r="G6" s="236">
        <v>3001961</v>
      </c>
    </row>
    <row r="7" spans="1:13" ht="11.25" customHeight="1">
      <c r="A7" s="220"/>
      <c r="B7" s="220"/>
      <c r="C7" s="238"/>
      <c r="D7" s="161"/>
      <c r="E7" s="161"/>
      <c r="F7" s="161"/>
      <c r="G7" s="161"/>
    </row>
    <row r="8" spans="1:13" ht="12.2" customHeight="1">
      <c r="A8" s="239" t="s">
        <v>167</v>
      </c>
      <c r="B8" s="240"/>
      <c r="C8" s="159">
        <v>200</v>
      </c>
      <c r="D8" s="160">
        <v>542</v>
      </c>
      <c r="E8" s="160">
        <v>122</v>
      </c>
      <c r="F8" s="160">
        <v>2</v>
      </c>
      <c r="G8" s="160">
        <v>38119</v>
      </c>
    </row>
    <row r="9" spans="1:13" ht="12.2" customHeight="1">
      <c r="A9" s="239" t="s">
        <v>168</v>
      </c>
      <c r="B9" s="240"/>
      <c r="C9" s="159">
        <v>102</v>
      </c>
      <c r="D9" s="160">
        <v>1220</v>
      </c>
      <c r="E9" s="160">
        <v>135</v>
      </c>
      <c r="F9" s="160">
        <v>0</v>
      </c>
      <c r="G9" s="160">
        <v>68119</v>
      </c>
    </row>
    <row r="10" spans="1:13" ht="12.2" customHeight="1">
      <c r="A10" s="239" t="s">
        <v>169</v>
      </c>
      <c r="B10" s="240"/>
      <c r="C10" s="159">
        <v>291</v>
      </c>
      <c r="D10" s="160">
        <v>2663</v>
      </c>
      <c r="E10" s="160">
        <v>889</v>
      </c>
      <c r="F10" s="160">
        <v>42</v>
      </c>
      <c r="G10" s="160">
        <v>216238</v>
      </c>
    </row>
    <row r="11" spans="1:13" ht="12.2" customHeight="1">
      <c r="A11" s="239" t="s">
        <v>170</v>
      </c>
      <c r="B11" s="240"/>
      <c r="C11" s="159">
        <v>204</v>
      </c>
      <c r="D11" s="160">
        <v>494</v>
      </c>
      <c r="E11" s="160">
        <v>260</v>
      </c>
      <c r="F11" s="160">
        <v>0</v>
      </c>
      <c r="G11" s="160">
        <v>54003</v>
      </c>
    </row>
    <row r="12" spans="1:13" ht="12.2" customHeight="1">
      <c r="A12" s="239" t="s">
        <v>171</v>
      </c>
      <c r="B12" s="240"/>
      <c r="C12" s="159">
        <v>3</v>
      </c>
      <c r="D12" s="160">
        <v>3</v>
      </c>
      <c r="E12" s="160">
        <v>0</v>
      </c>
      <c r="F12" s="160">
        <v>0</v>
      </c>
      <c r="G12" s="160">
        <v>32</v>
      </c>
    </row>
    <row r="13" spans="1:13" ht="12.2" customHeight="1">
      <c r="A13" s="239"/>
      <c r="B13" s="240"/>
      <c r="C13" s="159"/>
      <c r="D13" s="160"/>
      <c r="E13" s="160"/>
      <c r="F13" s="160"/>
      <c r="G13" s="160"/>
    </row>
    <row r="14" spans="1:13" ht="12.2" customHeight="1">
      <c r="A14" s="239" t="s">
        <v>172</v>
      </c>
      <c r="B14" s="240"/>
      <c r="C14" s="159">
        <v>3</v>
      </c>
      <c r="D14" s="160">
        <v>0</v>
      </c>
      <c r="E14" s="160">
        <v>2</v>
      </c>
      <c r="F14" s="160">
        <v>0</v>
      </c>
      <c r="G14" s="160">
        <v>12</v>
      </c>
    </row>
    <row r="15" spans="1:13" ht="12.2" customHeight="1">
      <c r="A15" s="239" t="s">
        <v>173</v>
      </c>
      <c r="B15" s="240"/>
      <c r="C15" s="159">
        <v>7</v>
      </c>
      <c r="D15" s="160">
        <v>132</v>
      </c>
      <c r="E15" s="160">
        <v>0</v>
      </c>
      <c r="F15" s="160">
        <v>0</v>
      </c>
      <c r="G15" s="160">
        <v>309154</v>
      </c>
    </row>
    <row r="16" spans="1:13" ht="12.2" customHeight="1">
      <c r="A16" s="241" t="s">
        <v>174</v>
      </c>
      <c r="B16" s="240"/>
      <c r="C16" s="159">
        <v>7</v>
      </c>
      <c r="D16" s="160">
        <v>119</v>
      </c>
      <c r="E16" s="160">
        <v>21</v>
      </c>
      <c r="F16" s="160">
        <v>0</v>
      </c>
      <c r="G16" s="160">
        <v>22228</v>
      </c>
    </row>
    <row r="17" spans="1:7" ht="12.2" customHeight="1">
      <c r="A17" s="239" t="s">
        <v>175</v>
      </c>
      <c r="B17" s="240"/>
      <c r="C17" s="159">
        <v>47</v>
      </c>
      <c r="D17" s="160">
        <v>930</v>
      </c>
      <c r="E17" s="160">
        <v>86</v>
      </c>
      <c r="F17" s="160">
        <v>0</v>
      </c>
      <c r="G17" s="160">
        <v>108016</v>
      </c>
    </row>
    <row r="18" spans="1:7" ht="12.2" customHeight="1">
      <c r="A18" s="239" t="s">
        <v>176</v>
      </c>
      <c r="B18" s="240"/>
      <c r="C18" s="159">
        <v>1</v>
      </c>
      <c r="D18" s="160">
        <v>0</v>
      </c>
      <c r="E18" s="160">
        <v>0</v>
      </c>
      <c r="F18" s="160">
        <v>0</v>
      </c>
      <c r="G18" s="160">
        <v>6</v>
      </c>
    </row>
    <row r="19" spans="1:7" ht="12.2" customHeight="1">
      <c r="A19" s="239"/>
      <c r="B19" s="240"/>
      <c r="C19" s="159"/>
      <c r="D19" s="160"/>
      <c r="E19" s="160"/>
      <c r="F19" s="160"/>
      <c r="G19" s="160"/>
    </row>
    <row r="20" spans="1:7" ht="12.2" customHeight="1">
      <c r="A20" s="239" t="s">
        <v>177</v>
      </c>
      <c r="B20" s="240"/>
      <c r="C20" s="159">
        <v>2</v>
      </c>
      <c r="D20" s="160">
        <v>0</v>
      </c>
      <c r="E20" s="160">
        <v>0</v>
      </c>
      <c r="F20" s="160">
        <v>0</v>
      </c>
      <c r="G20" s="160">
        <v>7</v>
      </c>
    </row>
    <row r="21" spans="1:7" ht="12.2" customHeight="1">
      <c r="A21" s="239" t="s">
        <v>178</v>
      </c>
      <c r="B21" s="240"/>
      <c r="C21" s="159">
        <v>3</v>
      </c>
      <c r="D21" s="160">
        <v>0</v>
      </c>
      <c r="E21" s="160">
        <v>0</v>
      </c>
      <c r="F21" s="160">
        <v>0</v>
      </c>
      <c r="G21" s="160">
        <v>53</v>
      </c>
    </row>
    <row r="22" spans="1:7" ht="12.2" customHeight="1">
      <c r="A22" s="239" t="s">
        <v>179</v>
      </c>
      <c r="B22" s="240"/>
      <c r="C22" s="159">
        <v>41</v>
      </c>
      <c r="D22" s="160">
        <v>3916</v>
      </c>
      <c r="E22" s="160">
        <v>8</v>
      </c>
      <c r="F22" s="160">
        <v>0</v>
      </c>
      <c r="G22" s="160">
        <v>288569</v>
      </c>
    </row>
    <row r="23" spans="1:7" ht="12.2" customHeight="1">
      <c r="A23" s="239" t="s">
        <v>180</v>
      </c>
      <c r="B23" s="240"/>
      <c r="C23" s="159">
        <v>182</v>
      </c>
      <c r="D23" s="160">
        <v>1282</v>
      </c>
      <c r="E23" s="160">
        <v>247</v>
      </c>
      <c r="F23" s="160">
        <v>0</v>
      </c>
      <c r="G23" s="160">
        <v>188336</v>
      </c>
    </row>
    <row r="24" spans="1:7" ht="12.2" customHeight="1">
      <c r="A24" s="239" t="s">
        <v>181</v>
      </c>
      <c r="B24" s="240"/>
      <c r="C24" s="159">
        <v>37</v>
      </c>
      <c r="D24" s="160">
        <v>408</v>
      </c>
      <c r="E24" s="160">
        <v>6</v>
      </c>
      <c r="F24" s="160">
        <v>0</v>
      </c>
      <c r="G24" s="160">
        <v>62994</v>
      </c>
    </row>
    <row r="25" spans="1:7" ht="12.2" customHeight="1">
      <c r="A25" s="239"/>
      <c r="B25" s="240"/>
      <c r="C25" s="159"/>
      <c r="D25" s="160"/>
      <c r="E25" s="160"/>
      <c r="F25" s="160"/>
      <c r="G25" s="160"/>
    </row>
    <row r="26" spans="1:7" ht="12.2" customHeight="1">
      <c r="A26" s="239" t="s">
        <v>182</v>
      </c>
      <c r="B26" s="240"/>
      <c r="C26" s="159">
        <v>89</v>
      </c>
      <c r="D26" s="160">
        <v>1301</v>
      </c>
      <c r="E26" s="160">
        <v>356</v>
      </c>
      <c r="F26" s="160">
        <v>0</v>
      </c>
      <c r="G26" s="160">
        <v>155125</v>
      </c>
    </row>
    <row r="27" spans="1:7" ht="12.2" customHeight="1">
      <c r="A27" s="239" t="s">
        <v>183</v>
      </c>
      <c r="B27" s="240"/>
      <c r="C27" s="159">
        <v>12</v>
      </c>
      <c r="D27" s="160">
        <v>0</v>
      </c>
      <c r="E27" s="160">
        <v>4</v>
      </c>
      <c r="F27" s="160">
        <v>0</v>
      </c>
      <c r="G27" s="160">
        <v>3277</v>
      </c>
    </row>
    <row r="28" spans="1:7" ht="12.2" customHeight="1">
      <c r="A28" s="239" t="s">
        <v>184</v>
      </c>
      <c r="B28" s="240"/>
      <c r="C28" s="159">
        <v>115</v>
      </c>
      <c r="D28" s="160">
        <v>1743</v>
      </c>
      <c r="E28" s="160">
        <v>211</v>
      </c>
      <c r="F28" s="160">
        <v>0</v>
      </c>
      <c r="G28" s="160">
        <v>97175</v>
      </c>
    </row>
    <row r="29" spans="1:7" ht="12.2" customHeight="1">
      <c r="A29" s="239" t="s">
        <v>185</v>
      </c>
      <c r="B29" s="240"/>
      <c r="C29" s="159">
        <v>33</v>
      </c>
      <c r="D29" s="160">
        <v>134</v>
      </c>
      <c r="E29" s="160">
        <v>6</v>
      </c>
      <c r="F29" s="160">
        <v>0</v>
      </c>
      <c r="G29" s="160">
        <v>7531</v>
      </c>
    </row>
    <row r="30" spans="1:7" ht="12.2" customHeight="1">
      <c r="A30" s="239" t="s">
        <v>186</v>
      </c>
      <c r="B30" s="240"/>
      <c r="C30" s="159">
        <v>32</v>
      </c>
      <c r="D30" s="160">
        <v>302</v>
      </c>
      <c r="E30" s="160">
        <v>45</v>
      </c>
      <c r="F30" s="160">
        <v>0</v>
      </c>
      <c r="G30" s="160">
        <v>8778</v>
      </c>
    </row>
    <row r="31" spans="1:7" ht="12.2" customHeight="1">
      <c r="A31" s="239"/>
      <c r="B31" s="240"/>
      <c r="C31" s="159"/>
      <c r="D31" s="160"/>
      <c r="E31" s="160"/>
      <c r="F31" s="160"/>
      <c r="G31" s="160"/>
    </row>
    <row r="32" spans="1:7" ht="12.2" customHeight="1">
      <c r="A32" s="239" t="s">
        <v>187</v>
      </c>
      <c r="B32" s="240"/>
      <c r="C32" s="159">
        <v>50</v>
      </c>
      <c r="D32" s="160">
        <v>317</v>
      </c>
      <c r="E32" s="160">
        <v>85</v>
      </c>
      <c r="F32" s="160">
        <v>5</v>
      </c>
      <c r="G32" s="160">
        <v>6877</v>
      </c>
    </row>
    <row r="33" spans="1:13" ht="12.2" customHeight="1">
      <c r="A33" s="239" t="s">
        <v>188</v>
      </c>
      <c r="B33" s="240"/>
      <c r="C33" s="159">
        <v>16</v>
      </c>
      <c r="D33" s="160">
        <v>348</v>
      </c>
      <c r="E33" s="160">
        <v>0</v>
      </c>
      <c r="F33" s="160">
        <v>0</v>
      </c>
      <c r="G33" s="160">
        <v>8345</v>
      </c>
    </row>
    <row r="34" spans="1:13" ht="12.2" customHeight="1">
      <c r="A34" s="239" t="s">
        <v>189</v>
      </c>
      <c r="B34" s="240"/>
      <c r="C34" s="159">
        <v>23</v>
      </c>
      <c r="D34" s="160">
        <v>312</v>
      </c>
      <c r="E34" s="160">
        <v>7</v>
      </c>
      <c r="F34" s="160">
        <v>0</v>
      </c>
      <c r="G34" s="160">
        <v>24061</v>
      </c>
    </row>
    <row r="35" spans="1:13" ht="12.2" customHeight="1">
      <c r="A35" s="239" t="s">
        <v>190</v>
      </c>
      <c r="B35" s="240"/>
      <c r="C35" s="159">
        <v>8</v>
      </c>
      <c r="D35" s="160">
        <v>0</v>
      </c>
      <c r="E35" s="160">
        <v>0</v>
      </c>
      <c r="F35" s="160">
        <v>0</v>
      </c>
      <c r="G35" s="160">
        <v>2797</v>
      </c>
      <c r="H35" s="237"/>
    </row>
    <row r="36" spans="1:13" ht="12.2" customHeight="1">
      <c r="A36" s="239" t="s">
        <v>191</v>
      </c>
      <c r="B36" s="240"/>
      <c r="C36" s="159">
        <v>12</v>
      </c>
      <c r="D36" s="160">
        <v>435</v>
      </c>
      <c r="E36" s="160">
        <v>134</v>
      </c>
      <c r="F36" s="160">
        <v>3</v>
      </c>
      <c r="G36" s="160">
        <v>20715</v>
      </c>
      <c r="H36" s="237"/>
    </row>
    <row r="37" spans="1:13" ht="12.2" customHeight="1">
      <c r="A37" s="239"/>
      <c r="B37" s="240"/>
      <c r="C37" s="159"/>
      <c r="D37" s="160"/>
      <c r="E37" s="160"/>
      <c r="F37" s="160"/>
      <c r="G37" s="160"/>
      <c r="H37" s="237"/>
    </row>
    <row r="38" spans="1:13" ht="12.2" customHeight="1">
      <c r="A38" s="239" t="s">
        <v>192</v>
      </c>
      <c r="B38" s="240"/>
      <c r="C38" s="159">
        <v>30</v>
      </c>
      <c r="D38" s="160">
        <v>13</v>
      </c>
      <c r="E38" s="160">
        <v>3</v>
      </c>
      <c r="F38" s="160">
        <v>152</v>
      </c>
      <c r="G38" s="160">
        <v>281</v>
      </c>
      <c r="H38" s="237"/>
    </row>
    <row r="39" spans="1:13" ht="12.2" customHeight="1">
      <c r="A39" s="239" t="s">
        <v>193</v>
      </c>
      <c r="B39" s="240"/>
      <c r="C39" s="159">
        <v>26</v>
      </c>
      <c r="D39" s="160">
        <v>0</v>
      </c>
      <c r="E39" s="160">
        <v>0</v>
      </c>
      <c r="F39" s="160">
        <v>0</v>
      </c>
      <c r="G39" s="160">
        <v>15841</v>
      </c>
      <c r="H39" s="237"/>
    </row>
    <row r="40" spans="1:13" ht="15" customHeight="1">
      <c r="A40" s="239" t="s">
        <v>19</v>
      </c>
      <c r="B40" s="240"/>
      <c r="C40" s="159">
        <v>354</v>
      </c>
      <c r="D40" s="160">
        <v>2834</v>
      </c>
      <c r="E40" s="160">
        <v>441</v>
      </c>
      <c r="F40" s="160">
        <v>0</v>
      </c>
      <c r="G40" s="160">
        <v>417784</v>
      </c>
    </row>
    <row r="41" spans="1:13">
      <c r="A41" s="239" t="s">
        <v>194</v>
      </c>
      <c r="B41" s="240"/>
      <c r="C41" s="159">
        <v>123</v>
      </c>
      <c r="D41" s="160">
        <v>8824</v>
      </c>
      <c r="E41" s="160">
        <v>1701</v>
      </c>
      <c r="F41" s="160">
        <v>0</v>
      </c>
      <c r="G41" s="160">
        <v>877488</v>
      </c>
    </row>
    <row r="42" spans="1:13" ht="3.75" customHeight="1" thickBot="1">
      <c r="A42" s="242"/>
      <c r="B42" s="243"/>
      <c r="C42" s="244"/>
      <c r="D42" s="244"/>
      <c r="E42" s="244"/>
      <c r="F42" s="244"/>
      <c r="G42" s="244"/>
    </row>
    <row r="43" spans="1:13" ht="12" thickTop="1">
      <c r="C43" s="245"/>
      <c r="I43" s="222"/>
      <c r="M43" s="221"/>
    </row>
    <row r="44" spans="1:13">
      <c r="C44" s="246"/>
      <c r="D44" s="246"/>
      <c r="E44" s="246"/>
      <c r="F44" s="246"/>
      <c r="G44" s="246"/>
    </row>
    <row r="45" spans="1:13">
      <c r="C45" s="246"/>
      <c r="D45" s="246"/>
      <c r="E45" s="246"/>
      <c r="F45" s="246"/>
      <c r="G45" s="246"/>
    </row>
    <row r="46" spans="1:13">
      <c r="D46" s="246"/>
      <c r="E46" s="246"/>
      <c r="F46" s="246"/>
      <c r="G46" s="246"/>
    </row>
  </sheetData>
  <phoneticPr fontId="2"/>
  <printOptions horizontalCentered="1"/>
  <pageMargins left="0.78740157480314965" right="0.78740157480314965" top="0.74803149606299213" bottom="0.98425196850393704" header="0.31496062992125984" footer="0.51181102362204722"/>
  <pageSetup paperSize="9" orientation="portrait" r:id="rId1"/>
  <headerFooter alignWithMargins="0">
    <oddHeader>&amp;L&amp;9火災発生状況―原因別―&amp;R&amp;9&amp;F　(&amp;A)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U42"/>
  <sheetViews>
    <sheetView zoomScaleNormal="100" workbookViewId="0"/>
  </sheetViews>
  <sheetFormatPr defaultRowHeight="9.75"/>
  <cols>
    <col min="1" max="1" width="10.125" style="138" customWidth="1"/>
    <col min="2" max="21" width="3.625" style="138" customWidth="1"/>
    <col min="22" max="256" width="9" style="138"/>
    <col min="257" max="257" width="6.875" style="138" customWidth="1"/>
    <col min="258" max="258" width="3.125" style="138" customWidth="1"/>
    <col min="259" max="262" width="3.375" style="138" customWidth="1"/>
    <col min="263" max="263" width="3.625" style="138" customWidth="1"/>
    <col min="264" max="267" width="3.375" style="138" customWidth="1"/>
    <col min="268" max="268" width="3.625" style="138" customWidth="1"/>
    <col min="269" max="270" width="3.375" style="138" customWidth="1"/>
    <col min="271" max="271" width="3.625" style="138" customWidth="1"/>
    <col min="272" max="272" width="3.375" style="138" customWidth="1"/>
    <col min="273" max="274" width="3.625" style="138" customWidth="1"/>
    <col min="275" max="275" width="3.375" style="138" customWidth="1"/>
    <col min="276" max="277" width="3.625" style="138" customWidth="1"/>
    <col min="278" max="512" width="9" style="138"/>
    <col min="513" max="513" width="6.875" style="138" customWidth="1"/>
    <col min="514" max="514" width="3.125" style="138" customWidth="1"/>
    <col min="515" max="518" width="3.375" style="138" customWidth="1"/>
    <col min="519" max="519" width="3.625" style="138" customWidth="1"/>
    <col min="520" max="523" width="3.375" style="138" customWidth="1"/>
    <col min="524" max="524" width="3.625" style="138" customWidth="1"/>
    <col min="525" max="526" width="3.375" style="138" customWidth="1"/>
    <col min="527" max="527" width="3.625" style="138" customWidth="1"/>
    <col min="528" max="528" width="3.375" style="138" customWidth="1"/>
    <col min="529" max="530" width="3.625" style="138" customWidth="1"/>
    <col min="531" max="531" width="3.375" style="138" customWidth="1"/>
    <col min="532" max="533" width="3.625" style="138" customWidth="1"/>
    <col min="534" max="768" width="9" style="138"/>
    <col min="769" max="769" width="6.875" style="138" customWidth="1"/>
    <col min="770" max="770" width="3.125" style="138" customWidth="1"/>
    <col min="771" max="774" width="3.375" style="138" customWidth="1"/>
    <col min="775" max="775" width="3.625" style="138" customWidth="1"/>
    <col min="776" max="779" width="3.375" style="138" customWidth="1"/>
    <col min="780" max="780" width="3.625" style="138" customWidth="1"/>
    <col min="781" max="782" width="3.375" style="138" customWidth="1"/>
    <col min="783" max="783" width="3.625" style="138" customWidth="1"/>
    <col min="784" max="784" width="3.375" style="138" customWidth="1"/>
    <col min="785" max="786" width="3.625" style="138" customWidth="1"/>
    <col min="787" max="787" width="3.375" style="138" customWidth="1"/>
    <col min="788" max="789" width="3.625" style="138" customWidth="1"/>
    <col min="790" max="1024" width="9" style="138"/>
    <col min="1025" max="1025" width="6.875" style="138" customWidth="1"/>
    <col min="1026" max="1026" width="3.125" style="138" customWidth="1"/>
    <col min="1027" max="1030" width="3.375" style="138" customWidth="1"/>
    <col min="1031" max="1031" width="3.625" style="138" customWidth="1"/>
    <col min="1032" max="1035" width="3.375" style="138" customWidth="1"/>
    <col min="1036" max="1036" width="3.625" style="138" customWidth="1"/>
    <col min="1037" max="1038" width="3.375" style="138" customWidth="1"/>
    <col min="1039" max="1039" width="3.625" style="138" customWidth="1"/>
    <col min="1040" max="1040" width="3.375" style="138" customWidth="1"/>
    <col min="1041" max="1042" width="3.625" style="138" customWidth="1"/>
    <col min="1043" max="1043" width="3.375" style="138" customWidth="1"/>
    <col min="1044" max="1045" width="3.625" style="138" customWidth="1"/>
    <col min="1046" max="1280" width="9" style="138"/>
    <col min="1281" max="1281" width="6.875" style="138" customWidth="1"/>
    <col min="1282" max="1282" width="3.125" style="138" customWidth="1"/>
    <col min="1283" max="1286" width="3.375" style="138" customWidth="1"/>
    <col min="1287" max="1287" width="3.625" style="138" customWidth="1"/>
    <col min="1288" max="1291" width="3.375" style="138" customWidth="1"/>
    <col min="1292" max="1292" width="3.625" style="138" customWidth="1"/>
    <col min="1293" max="1294" width="3.375" style="138" customWidth="1"/>
    <col min="1295" max="1295" width="3.625" style="138" customWidth="1"/>
    <col min="1296" max="1296" width="3.375" style="138" customWidth="1"/>
    <col min="1297" max="1298" width="3.625" style="138" customWidth="1"/>
    <col min="1299" max="1299" width="3.375" style="138" customWidth="1"/>
    <col min="1300" max="1301" width="3.625" style="138" customWidth="1"/>
    <col min="1302" max="1536" width="9" style="138"/>
    <col min="1537" max="1537" width="6.875" style="138" customWidth="1"/>
    <col min="1538" max="1538" width="3.125" style="138" customWidth="1"/>
    <col min="1539" max="1542" width="3.375" style="138" customWidth="1"/>
    <col min="1543" max="1543" width="3.625" style="138" customWidth="1"/>
    <col min="1544" max="1547" width="3.375" style="138" customWidth="1"/>
    <col min="1548" max="1548" width="3.625" style="138" customWidth="1"/>
    <col min="1549" max="1550" width="3.375" style="138" customWidth="1"/>
    <col min="1551" max="1551" width="3.625" style="138" customWidth="1"/>
    <col min="1552" max="1552" width="3.375" style="138" customWidth="1"/>
    <col min="1553" max="1554" width="3.625" style="138" customWidth="1"/>
    <col min="1555" max="1555" width="3.375" style="138" customWidth="1"/>
    <col min="1556" max="1557" width="3.625" style="138" customWidth="1"/>
    <col min="1558" max="1792" width="9" style="138"/>
    <col min="1793" max="1793" width="6.875" style="138" customWidth="1"/>
    <col min="1794" max="1794" width="3.125" style="138" customWidth="1"/>
    <col min="1795" max="1798" width="3.375" style="138" customWidth="1"/>
    <col min="1799" max="1799" width="3.625" style="138" customWidth="1"/>
    <col min="1800" max="1803" width="3.375" style="138" customWidth="1"/>
    <col min="1804" max="1804" width="3.625" style="138" customWidth="1"/>
    <col min="1805" max="1806" width="3.375" style="138" customWidth="1"/>
    <col min="1807" max="1807" width="3.625" style="138" customWidth="1"/>
    <col min="1808" max="1808" width="3.375" style="138" customWidth="1"/>
    <col min="1809" max="1810" width="3.625" style="138" customWidth="1"/>
    <col min="1811" max="1811" width="3.375" style="138" customWidth="1"/>
    <col min="1812" max="1813" width="3.625" style="138" customWidth="1"/>
    <col min="1814" max="2048" width="9" style="138"/>
    <col min="2049" max="2049" width="6.875" style="138" customWidth="1"/>
    <col min="2050" max="2050" width="3.125" style="138" customWidth="1"/>
    <col min="2051" max="2054" width="3.375" style="138" customWidth="1"/>
    <col min="2055" max="2055" width="3.625" style="138" customWidth="1"/>
    <col min="2056" max="2059" width="3.375" style="138" customWidth="1"/>
    <col min="2060" max="2060" width="3.625" style="138" customWidth="1"/>
    <col min="2061" max="2062" width="3.375" style="138" customWidth="1"/>
    <col min="2063" max="2063" width="3.625" style="138" customWidth="1"/>
    <col min="2064" max="2064" width="3.375" style="138" customWidth="1"/>
    <col min="2065" max="2066" width="3.625" style="138" customWidth="1"/>
    <col min="2067" max="2067" width="3.375" style="138" customWidth="1"/>
    <col min="2068" max="2069" width="3.625" style="138" customWidth="1"/>
    <col min="2070" max="2304" width="9" style="138"/>
    <col min="2305" max="2305" width="6.875" style="138" customWidth="1"/>
    <col min="2306" max="2306" width="3.125" style="138" customWidth="1"/>
    <col min="2307" max="2310" width="3.375" style="138" customWidth="1"/>
    <col min="2311" max="2311" width="3.625" style="138" customWidth="1"/>
    <col min="2312" max="2315" width="3.375" style="138" customWidth="1"/>
    <col min="2316" max="2316" width="3.625" style="138" customWidth="1"/>
    <col min="2317" max="2318" width="3.375" style="138" customWidth="1"/>
    <col min="2319" max="2319" width="3.625" style="138" customWidth="1"/>
    <col min="2320" max="2320" width="3.375" style="138" customWidth="1"/>
    <col min="2321" max="2322" width="3.625" style="138" customWidth="1"/>
    <col min="2323" max="2323" width="3.375" style="138" customWidth="1"/>
    <col min="2324" max="2325" width="3.625" style="138" customWidth="1"/>
    <col min="2326" max="2560" width="9" style="138"/>
    <col min="2561" max="2561" width="6.875" style="138" customWidth="1"/>
    <col min="2562" max="2562" width="3.125" style="138" customWidth="1"/>
    <col min="2563" max="2566" width="3.375" style="138" customWidth="1"/>
    <col min="2567" max="2567" width="3.625" style="138" customWidth="1"/>
    <col min="2568" max="2571" width="3.375" style="138" customWidth="1"/>
    <col min="2572" max="2572" width="3.625" style="138" customWidth="1"/>
    <col min="2573" max="2574" width="3.375" style="138" customWidth="1"/>
    <col min="2575" max="2575" width="3.625" style="138" customWidth="1"/>
    <col min="2576" max="2576" width="3.375" style="138" customWidth="1"/>
    <col min="2577" max="2578" width="3.625" style="138" customWidth="1"/>
    <col min="2579" max="2579" width="3.375" style="138" customWidth="1"/>
    <col min="2580" max="2581" width="3.625" style="138" customWidth="1"/>
    <col min="2582" max="2816" width="9" style="138"/>
    <col min="2817" max="2817" width="6.875" style="138" customWidth="1"/>
    <col min="2818" max="2818" width="3.125" style="138" customWidth="1"/>
    <col min="2819" max="2822" width="3.375" style="138" customWidth="1"/>
    <col min="2823" max="2823" width="3.625" style="138" customWidth="1"/>
    <col min="2824" max="2827" width="3.375" style="138" customWidth="1"/>
    <col min="2828" max="2828" width="3.625" style="138" customWidth="1"/>
    <col min="2829" max="2830" width="3.375" style="138" customWidth="1"/>
    <col min="2831" max="2831" width="3.625" style="138" customWidth="1"/>
    <col min="2832" max="2832" width="3.375" style="138" customWidth="1"/>
    <col min="2833" max="2834" width="3.625" style="138" customWidth="1"/>
    <col min="2835" max="2835" width="3.375" style="138" customWidth="1"/>
    <col min="2836" max="2837" width="3.625" style="138" customWidth="1"/>
    <col min="2838" max="3072" width="9" style="138"/>
    <col min="3073" max="3073" width="6.875" style="138" customWidth="1"/>
    <col min="3074" max="3074" width="3.125" style="138" customWidth="1"/>
    <col min="3075" max="3078" width="3.375" style="138" customWidth="1"/>
    <col min="3079" max="3079" width="3.625" style="138" customWidth="1"/>
    <col min="3080" max="3083" width="3.375" style="138" customWidth="1"/>
    <col min="3084" max="3084" width="3.625" style="138" customWidth="1"/>
    <col min="3085" max="3086" width="3.375" style="138" customWidth="1"/>
    <col min="3087" max="3087" width="3.625" style="138" customWidth="1"/>
    <col min="3088" max="3088" width="3.375" style="138" customWidth="1"/>
    <col min="3089" max="3090" width="3.625" style="138" customWidth="1"/>
    <col min="3091" max="3091" width="3.375" style="138" customWidth="1"/>
    <col min="3092" max="3093" width="3.625" style="138" customWidth="1"/>
    <col min="3094" max="3328" width="9" style="138"/>
    <col min="3329" max="3329" width="6.875" style="138" customWidth="1"/>
    <col min="3330" max="3330" width="3.125" style="138" customWidth="1"/>
    <col min="3331" max="3334" width="3.375" style="138" customWidth="1"/>
    <col min="3335" max="3335" width="3.625" style="138" customWidth="1"/>
    <col min="3336" max="3339" width="3.375" style="138" customWidth="1"/>
    <col min="3340" max="3340" width="3.625" style="138" customWidth="1"/>
    <col min="3341" max="3342" width="3.375" style="138" customWidth="1"/>
    <col min="3343" max="3343" width="3.625" style="138" customWidth="1"/>
    <col min="3344" max="3344" width="3.375" style="138" customWidth="1"/>
    <col min="3345" max="3346" width="3.625" style="138" customWidth="1"/>
    <col min="3347" max="3347" width="3.375" style="138" customWidth="1"/>
    <col min="3348" max="3349" width="3.625" style="138" customWidth="1"/>
    <col min="3350" max="3584" width="9" style="138"/>
    <col min="3585" max="3585" width="6.875" style="138" customWidth="1"/>
    <col min="3586" max="3586" width="3.125" style="138" customWidth="1"/>
    <col min="3587" max="3590" width="3.375" style="138" customWidth="1"/>
    <col min="3591" max="3591" width="3.625" style="138" customWidth="1"/>
    <col min="3592" max="3595" width="3.375" style="138" customWidth="1"/>
    <col min="3596" max="3596" width="3.625" style="138" customWidth="1"/>
    <col min="3597" max="3598" width="3.375" style="138" customWidth="1"/>
    <col min="3599" max="3599" width="3.625" style="138" customWidth="1"/>
    <col min="3600" max="3600" width="3.375" style="138" customWidth="1"/>
    <col min="3601" max="3602" width="3.625" style="138" customWidth="1"/>
    <col min="3603" max="3603" width="3.375" style="138" customWidth="1"/>
    <col min="3604" max="3605" width="3.625" style="138" customWidth="1"/>
    <col min="3606" max="3840" width="9" style="138"/>
    <col min="3841" max="3841" width="6.875" style="138" customWidth="1"/>
    <col min="3842" max="3842" width="3.125" style="138" customWidth="1"/>
    <col min="3843" max="3846" width="3.375" style="138" customWidth="1"/>
    <col min="3847" max="3847" width="3.625" style="138" customWidth="1"/>
    <col min="3848" max="3851" width="3.375" style="138" customWidth="1"/>
    <col min="3852" max="3852" width="3.625" style="138" customWidth="1"/>
    <col min="3853" max="3854" width="3.375" style="138" customWidth="1"/>
    <col min="3855" max="3855" width="3.625" style="138" customWidth="1"/>
    <col min="3856" max="3856" width="3.375" style="138" customWidth="1"/>
    <col min="3857" max="3858" width="3.625" style="138" customWidth="1"/>
    <col min="3859" max="3859" width="3.375" style="138" customWidth="1"/>
    <col min="3860" max="3861" width="3.625" style="138" customWidth="1"/>
    <col min="3862" max="4096" width="9" style="138"/>
    <col min="4097" max="4097" width="6.875" style="138" customWidth="1"/>
    <col min="4098" max="4098" width="3.125" style="138" customWidth="1"/>
    <col min="4099" max="4102" width="3.375" style="138" customWidth="1"/>
    <col min="4103" max="4103" width="3.625" style="138" customWidth="1"/>
    <col min="4104" max="4107" width="3.375" style="138" customWidth="1"/>
    <col min="4108" max="4108" width="3.625" style="138" customWidth="1"/>
    <col min="4109" max="4110" width="3.375" style="138" customWidth="1"/>
    <col min="4111" max="4111" width="3.625" style="138" customWidth="1"/>
    <col min="4112" max="4112" width="3.375" style="138" customWidth="1"/>
    <col min="4113" max="4114" width="3.625" style="138" customWidth="1"/>
    <col min="4115" max="4115" width="3.375" style="138" customWidth="1"/>
    <col min="4116" max="4117" width="3.625" style="138" customWidth="1"/>
    <col min="4118" max="4352" width="9" style="138"/>
    <col min="4353" max="4353" width="6.875" style="138" customWidth="1"/>
    <col min="4354" max="4354" width="3.125" style="138" customWidth="1"/>
    <col min="4355" max="4358" width="3.375" style="138" customWidth="1"/>
    <col min="4359" max="4359" width="3.625" style="138" customWidth="1"/>
    <col min="4360" max="4363" width="3.375" style="138" customWidth="1"/>
    <col min="4364" max="4364" width="3.625" style="138" customWidth="1"/>
    <col min="4365" max="4366" width="3.375" style="138" customWidth="1"/>
    <col min="4367" max="4367" width="3.625" style="138" customWidth="1"/>
    <col min="4368" max="4368" width="3.375" style="138" customWidth="1"/>
    <col min="4369" max="4370" width="3.625" style="138" customWidth="1"/>
    <col min="4371" max="4371" width="3.375" style="138" customWidth="1"/>
    <col min="4372" max="4373" width="3.625" style="138" customWidth="1"/>
    <col min="4374" max="4608" width="9" style="138"/>
    <col min="4609" max="4609" width="6.875" style="138" customWidth="1"/>
    <col min="4610" max="4610" width="3.125" style="138" customWidth="1"/>
    <col min="4611" max="4614" width="3.375" style="138" customWidth="1"/>
    <col min="4615" max="4615" width="3.625" style="138" customWidth="1"/>
    <col min="4616" max="4619" width="3.375" style="138" customWidth="1"/>
    <col min="4620" max="4620" width="3.625" style="138" customWidth="1"/>
    <col min="4621" max="4622" width="3.375" style="138" customWidth="1"/>
    <col min="4623" max="4623" width="3.625" style="138" customWidth="1"/>
    <col min="4624" max="4624" width="3.375" style="138" customWidth="1"/>
    <col min="4625" max="4626" width="3.625" style="138" customWidth="1"/>
    <col min="4627" max="4627" width="3.375" style="138" customWidth="1"/>
    <col min="4628" max="4629" width="3.625" style="138" customWidth="1"/>
    <col min="4630" max="4864" width="9" style="138"/>
    <col min="4865" max="4865" width="6.875" style="138" customWidth="1"/>
    <col min="4866" max="4866" width="3.125" style="138" customWidth="1"/>
    <col min="4867" max="4870" width="3.375" style="138" customWidth="1"/>
    <col min="4871" max="4871" width="3.625" style="138" customWidth="1"/>
    <col min="4872" max="4875" width="3.375" style="138" customWidth="1"/>
    <col min="4876" max="4876" width="3.625" style="138" customWidth="1"/>
    <col min="4877" max="4878" width="3.375" style="138" customWidth="1"/>
    <col min="4879" max="4879" width="3.625" style="138" customWidth="1"/>
    <col min="4880" max="4880" width="3.375" style="138" customWidth="1"/>
    <col min="4881" max="4882" width="3.625" style="138" customWidth="1"/>
    <col min="4883" max="4883" width="3.375" style="138" customWidth="1"/>
    <col min="4884" max="4885" width="3.625" style="138" customWidth="1"/>
    <col min="4886" max="5120" width="9" style="138"/>
    <col min="5121" max="5121" width="6.875" style="138" customWidth="1"/>
    <col min="5122" max="5122" width="3.125" style="138" customWidth="1"/>
    <col min="5123" max="5126" width="3.375" style="138" customWidth="1"/>
    <col min="5127" max="5127" width="3.625" style="138" customWidth="1"/>
    <col min="5128" max="5131" width="3.375" style="138" customWidth="1"/>
    <col min="5132" max="5132" width="3.625" style="138" customWidth="1"/>
    <col min="5133" max="5134" width="3.375" style="138" customWidth="1"/>
    <col min="5135" max="5135" width="3.625" style="138" customWidth="1"/>
    <col min="5136" max="5136" width="3.375" style="138" customWidth="1"/>
    <col min="5137" max="5138" width="3.625" style="138" customWidth="1"/>
    <col min="5139" max="5139" width="3.375" style="138" customWidth="1"/>
    <col min="5140" max="5141" width="3.625" style="138" customWidth="1"/>
    <col min="5142" max="5376" width="9" style="138"/>
    <col min="5377" max="5377" width="6.875" style="138" customWidth="1"/>
    <col min="5378" max="5378" width="3.125" style="138" customWidth="1"/>
    <col min="5379" max="5382" width="3.375" style="138" customWidth="1"/>
    <col min="5383" max="5383" width="3.625" style="138" customWidth="1"/>
    <col min="5384" max="5387" width="3.375" style="138" customWidth="1"/>
    <col min="5388" max="5388" width="3.625" style="138" customWidth="1"/>
    <col min="5389" max="5390" width="3.375" style="138" customWidth="1"/>
    <col min="5391" max="5391" width="3.625" style="138" customWidth="1"/>
    <col min="5392" max="5392" width="3.375" style="138" customWidth="1"/>
    <col min="5393" max="5394" width="3.625" style="138" customWidth="1"/>
    <col min="5395" max="5395" width="3.375" style="138" customWidth="1"/>
    <col min="5396" max="5397" width="3.625" style="138" customWidth="1"/>
    <col min="5398" max="5632" width="9" style="138"/>
    <col min="5633" max="5633" width="6.875" style="138" customWidth="1"/>
    <col min="5634" max="5634" width="3.125" style="138" customWidth="1"/>
    <col min="5635" max="5638" width="3.375" style="138" customWidth="1"/>
    <col min="5639" max="5639" width="3.625" style="138" customWidth="1"/>
    <col min="5640" max="5643" width="3.375" style="138" customWidth="1"/>
    <col min="5644" max="5644" width="3.625" style="138" customWidth="1"/>
    <col min="5645" max="5646" width="3.375" style="138" customWidth="1"/>
    <col min="5647" max="5647" width="3.625" style="138" customWidth="1"/>
    <col min="5648" max="5648" width="3.375" style="138" customWidth="1"/>
    <col min="5649" max="5650" width="3.625" style="138" customWidth="1"/>
    <col min="5651" max="5651" width="3.375" style="138" customWidth="1"/>
    <col min="5652" max="5653" width="3.625" style="138" customWidth="1"/>
    <col min="5654" max="5888" width="9" style="138"/>
    <col min="5889" max="5889" width="6.875" style="138" customWidth="1"/>
    <col min="5890" max="5890" width="3.125" style="138" customWidth="1"/>
    <col min="5891" max="5894" width="3.375" style="138" customWidth="1"/>
    <col min="5895" max="5895" width="3.625" style="138" customWidth="1"/>
    <col min="5896" max="5899" width="3.375" style="138" customWidth="1"/>
    <col min="5900" max="5900" width="3.625" style="138" customWidth="1"/>
    <col min="5901" max="5902" width="3.375" style="138" customWidth="1"/>
    <col min="5903" max="5903" width="3.625" style="138" customWidth="1"/>
    <col min="5904" max="5904" width="3.375" style="138" customWidth="1"/>
    <col min="5905" max="5906" width="3.625" style="138" customWidth="1"/>
    <col min="5907" max="5907" width="3.375" style="138" customWidth="1"/>
    <col min="5908" max="5909" width="3.625" style="138" customWidth="1"/>
    <col min="5910" max="6144" width="9" style="138"/>
    <col min="6145" max="6145" width="6.875" style="138" customWidth="1"/>
    <col min="6146" max="6146" width="3.125" style="138" customWidth="1"/>
    <col min="6147" max="6150" width="3.375" style="138" customWidth="1"/>
    <col min="6151" max="6151" width="3.625" style="138" customWidth="1"/>
    <col min="6152" max="6155" width="3.375" style="138" customWidth="1"/>
    <col min="6156" max="6156" width="3.625" style="138" customWidth="1"/>
    <col min="6157" max="6158" width="3.375" style="138" customWidth="1"/>
    <col min="6159" max="6159" width="3.625" style="138" customWidth="1"/>
    <col min="6160" max="6160" width="3.375" style="138" customWidth="1"/>
    <col min="6161" max="6162" width="3.625" style="138" customWidth="1"/>
    <col min="6163" max="6163" width="3.375" style="138" customWidth="1"/>
    <col min="6164" max="6165" width="3.625" style="138" customWidth="1"/>
    <col min="6166" max="6400" width="9" style="138"/>
    <col min="6401" max="6401" width="6.875" style="138" customWidth="1"/>
    <col min="6402" max="6402" width="3.125" style="138" customWidth="1"/>
    <col min="6403" max="6406" width="3.375" style="138" customWidth="1"/>
    <col min="6407" max="6407" width="3.625" style="138" customWidth="1"/>
    <col min="6408" max="6411" width="3.375" style="138" customWidth="1"/>
    <col min="6412" max="6412" width="3.625" style="138" customWidth="1"/>
    <col min="6413" max="6414" width="3.375" style="138" customWidth="1"/>
    <col min="6415" max="6415" width="3.625" style="138" customWidth="1"/>
    <col min="6416" max="6416" width="3.375" style="138" customWidth="1"/>
    <col min="6417" max="6418" width="3.625" style="138" customWidth="1"/>
    <col min="6419" max="6419" width="3.375" style="138" customWidth="1"/>
    <col min="6420" max="6421" width="3.625" style="138" customWidth="1"/>
    <col min="6422" max="6656" width="9" style="138"/>
    <col min="6657" max="6657" width="6.875" style="138" customWidth="1"/>
    <col min="6658" max="6658" width="3.125" style="138" customWidth="1"/>
    <col min="6659" max="6662" width="3.375" style="138" customWidth="1"/>
    <col min="6663" max="6663" width="3.625" style="138" customWidth="1"/>
    <col min="6664" max="6667" width="3.375" style="138" customWidth="1"/>
    <col min="6668" max="6668" width="3.625" style="138" customWidth="1"/>
    <col min="6669" max="6670" width="3.375" style="138" customWidth="1"/>
    <col min="6671" max="6671" width="3.625" style="138" customWidth="1"/>
    <col min="6672" max="6672" width="3.375" style="138" customWidth="1"/>
    <col min="6673" max="6674" width="3.625" style="138" customWidth="1"/>
    <col min="6675" max="6675" width="3.375" style="138" customWidth="1"/>
    <col min="6676" max="6677" width="3.625" style="138" customWidth="1"/>
    <col min="6678" max="6912" width="9" style="138"/>
    <col min="6913" max="6913" width="6.875" style="138" customWidth="1"/>
    <col min="6914" max="6914" width="3.125" style="138" customWidth="1"/>
    <col min="6915" max="6918" width="3.375" style="138" customWidth="1"/>
    <col min="6919" max="6919" width="3.625" style="138" customWidth="1"/>
    <col min="6920" max="6923" width="3.375" style="138" customWidth="1"/>
    <col min="6924" max="6924" width="3.625" style="138" customWidth="1"/>
    <col min="6925" max="6926" width="3.375" style="138" customWidth="1"/>
    <col min="6927" max="6927" width="3.625" style="138" customWidth="1"/>
    <col min="6928" max="6928" width="3.375" style="138" customWidth="1"/>
    <col min="6929" max="6930" width="3.625" style="138" customWidth="1"/>
    <col min="6931" max="6931" width="3.375" style="138" customWidth="1"/>
    <col min="6932" max="6933" width="3.625" style="138" customWidth="1"/>
    <col min="6934" max="7168" width="9" style="138"/>
    <col min="7169" max="7169" width="6.875" style="138" customWidth="1"/>
    <col min="7170" max="7170" width="3.125" style="138" customWidth="1"/>
    <col min="7171" max="7174" width="3.375" style="138" customWidth="1"/>
    <col min="7175" max="7175" width="3.625" style="138" customWidth="1"/>
    <col min="7176" max="7179" width="3.375" style="138" customWidth="1"/>
    <col min="7180" max="7180" width="3.625" style="138" customWidth="1"/>
    <col min="7181" max="7182" width="3.375" style="138" customWidth="1"/>
    <col min="7183" max="7183" width="3.625" style="138" customWidth="1"/>
    <col min="7184" max="7184" width="3.375" style="138" customWidth="1"/>
    <col min="7185" max="7186" width="3.625" style="138" customWidth="1"/>
    <col min="7187" max="7187" width="3.375" style="138" customWidth="1"/>
    <col min="7188" max="7189" width="3.625" style="138" customWidth="1"/>
    <col min="7190" max="7424" width="9" style="138"/>
    <col min="7425" max="7425" width="6.875" style="138" customWidth="1"/>
    <col min="7426" max="7426" width="3.125" style="138" customWidth="1"/>
    <col min="7427" max="7430" width="3.375" style="138" customWidth="1"/>
    <col min="7431" max="7431" width="3.625" style="138" customWidth="1"/>
    <col min="7432" max="7435" width="3.375" style="138" customWidth="1"/>
    <col min="7436" max="7436" width="3.625" style="138" customWidth="1"/>
    <col min="7437" max="7438" width="3.375" style="138" customWidth="1"/>
    <col min="7439" max="7439" width="3.625" style="138" customWidth="1"/>
    <col min="7440" max="7440" width="3.375" style="138" customWidth="1"/>
    <col min="7441" max="7442" width="3.625" style="138" customWidth="1"/>
    <col min="7443" max="7443" width="3.375" style="138" customWidth="1"/>
    <col min="7444" max="7445" width="3.625" style="138" customWidth="1"/>
    <col min="7446" max="7680" width="9" style="138"/>
    <col min="7681" max="7681" width="6.875" style="138" customWidth="1"/>
    <col min="7682" max="7682" width="3.125" style="138" customWidth="1"/>
    <col min="7683" max="7686" width="3.375" style="138" customWidth="1"/>
    <col min="7687" max="7687" width="3.625" style="138" customWidth="1"/>
    <col min="7688" max="7691" width="3.375" style="138" customWidth="1"/>
    <col min="7692" max="7692" width="3.625" style="138" customWidth="1"/>
    <col min="7693" max="7694" width="3.375" style="138" customWidth="1"/>
    <col min="7695" max="7695" width="3.625" style="138" customWidth="1"/>
    <col min="7696" max="7696" width="3.375" style="138" customWidth="1"/>
    <col min="7697" max="7698" width="3.625" style="138" customWidth="1"/>
    <col min="7699" max="7699" width="3.375" style="138" customWidth="1"/>
    <col min="7700" max="7701" width="3.625" style="138" customWidth="1"/>
    <col min="7702" max="7936" width="9" style="138"/>
    <col min="7937" max="7937" width="6.875" style="138" customWidth="1"/>
    <col min="7938" max="7938" width="3.125" style="138" customWidth="1"/>
    <col min="7939" max="7942" width="3.375" style="138" customWidth="1"/>
    <col min="7943" max="7943" width="3.625" style="138" customWidth="1"/>
    <col min="7944" max="7947" width="3.375" style="138" customWidth="1"/>
    <col min="7948" max="7948" width="3.625" style="138" customWidth="1"/>
    <col min="7949" max="7950" width="3.375" style="138" customWidth="1"/>
    <col min="7951" max="7951" width="3.625" style="138" customWidth="1"/>
    <col min="7952" max="7952" width="3.375" style="138" customWidth="1"/>
    <col min="7953" max="7954" width="3.625" style="138" customWidth="1"/>
    <col min="7955" max="7955" width="3.375" style="138" customWidth="1"/>
    <col min="7956" max="7957" width="3.625" style="138" customWidth="1"/>
    <col min="7958" max="8192" width="9" style="138"/>
    <col min="8193" max="8193" width="6.875" style="138" customWidth="1"/>
    <col min="8194" max="8194" width="3.125" style="138" customWidth="1"/>
    <col min="8195" max="8198" width="3.375" style="138" customWidth="1"/>
    <col min="8199" max="8199" width="3.625" style="138" customWidth="1"/>
    <col min="8200" max="8203" width="3.375" style="138" customWidth="1"/>
    <col min="8204" max="8204" width="3.625" style="138" customWidth="1"/>
    <col min="8205" max="8206" width="3.375" style="138" customWidth="1"/>
    <col min="8207" max="8207" width="3.625" style="138" customWidth="1"/>
    <col min="8208" max="8208" width="3.375" style="138" customWidth="1"/>
    <col min="8209" max="8210" width="3.625" style="138" customWidth="1"/>
    <col min="8211" max="8211" width="3.375" style="138" customWidth="1"/>
    <col min="8212" max="8213" width="3.625" style="138" customWidth="1"/>
    <col min="8214" max="8448" width="9" style="138"/>
    <col min="8449" max="8449" width="6.875" style="138" customWidth="1"/>
    <col min="8450" max="8450" width="3.125" style="138" customWidth="1"/>
    <col min="8451" max="8454" width="3.375" style="138" customWidth="1"/>
    <col min="8455" max="8455" width="3.625" style="138" customWidth="1"/>
    <col min="8456" max="8459" width="3.375" style="138" customWidth="1"/>
    <col min="8460" max="8460" width="3.625" style="138" customWidth="1"/>
    <col min="8461" max="8462" width="3.375" style="138" customWidth="1"/>
    <col min="8463" max="8463" width="3.625" style="138" customWidth="1"/>
    <col min="8464" max="8464" width="3.375" style="138" customWidth="1"/>
    <col min="8465" max="8466" width="3.625" style="138" customWidth="1"/>
    <col min="8467" max="8467" width="3.375" style="138" customWidth="1"/>
    <col min="8468" max="8469" width="3.625" style="138" customWidth="1"/>
    <col min="8470" max="8704" width="9" style="138"/>
    <col min="8705" max="8705" width="6.875" style="138" customWidth="1"/>
    <col min="8706" max="8706" width="3.125" style="138" customWidth="1"/>
    <col min="8707" max="8710" width="3.375" style="138" customWidth="1"/>
    <col min="8711" max="8711" width="3.625" style="138" customWidth="1"/>
    <col min="8712" max="8715" width="3.375" style="138" customWidth="1"/>
    <col min="8716" max="8716" width="3.625" style="138" customWidth="1"/>
    <col min="8717" max="8718" width="3.375" style="138" customWidth="1"/>
    <col min="8719" max="8719" width="3.625" style="138" customWidth="1"/>
    <col min="8720" max="8720" width="3.375" style="138" customWidth="1"/>
    <col min="8721" max="8722" width="3.625" style="138" customWidth="1"/>
    <col min="8723" max="8723" width="3.375" style="138" customWidth="1"/>
    <col min="8724" max="8725" width="3.625" style="138" customWidth="1"/>
    <col min="8726" max="8960" width="9" style="138"/>
    <col min="8961" max="8961" width="6.875" style="138" customWidth="1"/>
    <col min="8962" max="8962" width="3.125" style="138" customWidth="1"/>
    <col min="8963" max="8966" width="3.375" style="138" customWidth="1"/>
    <col min="8967" max="8967" width="3.625" style="138" customWidth="1"/>
    <col min="8968" max="8971" width="3.375" style="138" customWidth="1"/>
    <col min="8972" max="8972" width="3.625" style="138" customWidth="1"/>
    <col min="8973" max="8974" width="3.375" style="138" customWidth="1"/>
    <col min="8975" max="8975" width="3.625" style="138" customWidth="1"/>
    <col min="8976" max="8976" width="3.375" style="138" customWidth="1"/>
    <col min="8977" max="8978" width="3.625" style="138" customWidth="1"/>
    <col min="8979" max="8979" width="3.375" style="138" customWidth="1"/>
    <col min="8980" max="8981" width="3.625" style="138" customWidth="1"/>
    <col min="8982" max="9216" width="9" style="138"/>
    <col min="9217" max="9217" width="6.875" style="138" customWidth="1"/>
    <col min="9218" max="9218" width="3.125" style="138" customWidth="1"/>
    <col min="9219" max="9222" width="3.375" style="138" customWidth="1"/>
    <col min="9223" max="9223" width="3.625" style="138" customWidth="1"/>
    <col min="9224" max="9227" width="3.375" style="138" customWidth="1"/>
    <col min="9228" max="9228" width="3.625" style="138" customWidth="1"/>
    <col min="9229" max="9230" width="3.375" style="138" customWidth="1"/>
    <col min="9231" max="9231" width="3.625" style="138" customWidth="1"/>
    <col min="9232" max="9232" width="3.375" style="138" customWidth="1"/>
    <col min="9233" max="9234" width="3.625" style="138" customWidth="1"/>
    <col min="9235" max="9235" width="3.375" style="138" customWidth="1"/>
    <col min="9236" max="9237" width="3.625" style="138" customWidth="1"/>
    <col min="9238" max="9472" width="9" style="138"/>
    <col min="9473" max="9473" width="6.875" style="138" customWidth="1"/>
    <col min="9474" max="9474" width="3.125" style="138" customWidth="1"/>
    <col min="9475" max="9478" width="3.375" style="138" customWidth="1"/>
    <col min="9479" max="9479" width="3.625" style="138" customWidth="1"/>
    <col min="9480" max="9483" width="3.375" style="138" customWidth="1"/>
    <col min="9484" max="9484" width="3.625" style="138" customWidth="1"/>
    <col min="9485" max="9486" width="3.375" style="138" customWidth="1"/>
    <col min="9487" max="9487" width="3.625" style="138" customWidth="1"/>
    <col min="9488" max="9488" width="3.375" style="138" customWidth="1"/>
    <col min="9489" max="9490" width="3.625" style="138" customWidth="1"/>
    <col min="9491" max="9491" width="3.375" style="138" customWidth="1"/>
    <col min="9492" max="9493" width="3.625" style="138" customWidth="1"/>
    <col min="9494" max="9728" width="9" style="138"/>
    <col min="9729" max="9729" width="6.875" style="138" customWidth="1"/>
    <col min="9730" max="9730" width="3.125" style="138" customWidth="1"/>
    <col min="9731" max="9734" width="3.375" style="138" customWidth="1"/>
    <col min="9735" max="9735" width="3.625" style="138" customWidth="1"/>
    <col min="9736" max="9739" width="3.375" style="138" customWidth="1"/>
    <col min="9740" max="9740" width="3.625" style="138" customWidth="1"/>
    <col min="9741" max="9742" width="3.375" style="138" customWidth="1"/>
    <col min="9743" max="9743" width="3.625" style="138" customWidth="1"/>
    <col min="9744" max="9744" width="3.375" style="138" customWidth="1"/>
    <col min="9745" max="9746" width="3.625" style="138" customWidth="1"/>
    <col min="9747" max="9747" width="3.375" style="138" customWidth="1"/>
    <col min="9748" max="9749" width="3.625" style="138" customWidth="1"/>
    <col min="9750" max="9984" width="9" style="138"/>
    <col min="9985" max="9985" width="6.875" style="138" customWidth="1"/>
    <col min="9986" max="9986" width="3.125" style="138" customWidth="1"/>
    <col min="9987" max="9990" width="3.375" style="138" customWidth="1"/>
    <col min="9991" max="9991" width="3.625" style="138" customWidth="1"/>
    <col min="9992" max="9995" width="3.375" style="138" customWidth="1"/>
    <col min="9996" max="9996" width="3.625" style="138" customWidth="1"/>
    <col min="9997" max="9998" width="3.375" style="138" customWidth="1"/>
    <col min="9999" max="9999" width="3.625" style="138" customWidth="1"/>
    <col min="10000" max="10000" width="3.375" style="138" customWidth="1"/>
    <col min="10001" max="10002" width="3.625" style="138" customWidth="1"/>
    <col min="10003" max="10003" width="3.375" style="138" customWidth="1"/>
    <col min="10004" max="10005" width="3.625" style="138" customWidth="1"/>
    <col min="10006" max="10240" width="9" style="138"/>
    <col min="10241" max="10241" width="6.875" style="138" customWidth="1"/>
    <col min="10242" max="10242" width="3.125" style="138" customWidth="1"/>
    <col min="10243" max="10246" width="3.375" style="138" customWidth="1"/>
    <col min="10247" max="10247" width="3.625" style="138" customWidth="1"/>
    <col min="10248" max="10251" width="3.375" style="138" customWidth="1"/>
    <col min="10252" max="10252" width="3.625" style="138" customWidth="1"/>
    <col min="10253" max="10254" width="3.375" style="138" customWidth="1"/>
    <col min="10255" max="10255" width="3.625" style="138" customWidth="1"/>
    <col min="10256" max="10256" width="3.375" style="138" customWidth="1"/>
    <col min="10257" max="10258" width="3.625" style="138" customWidth="1"/>
    <col min="10259" max="10259" width="3.375" style="138" customWidth="1"/>
    <col min="10260" max="10261" width="3.625" style="138" customWidth="1"/>
    <col min="10262" max="10496" width="9" style="138"/>
    <col min="10497" max="10497" width="6.875" style="138" customWidth="1"/>
    <col min="10498" max="10498" width="3.125" style="138" customWidth="1"/>
    <col min="10499" max="10502" width="3.375" style="138" customWidth="1"/>
    <col min="10503" max="10503" width="3.625" style="138" customWidth="1"/>
    <col min="10504" max="10507" width="3.375" style="138" customWidth="1"/>
    <col min="10508" max="10508" width="3.625" style="138" customWidth="1"/>
    <col min="10509" max="10510" width="3.375" style="138" customWidth="1"/>
    <col min="10511" max="10511" width="3.625" style="138" customWidth="1"/>
    <col min="10512" max="10512" width="3.375" style="138" customWidth="1"/>
    <col min="10513" max="10514" width="3.625" style="138" customWidth="1"/>
    <col min="10515" max="10515" width="3.375" style="138" customWidth="1"/>
    <col min="10516" max="10517" width="3.625" style="138" customWidth="1"/>
    <col min="10518" max="10752" width="9" style="138"/>
    <col min="10753" max="10753" width="6.875" style="138" customWidth="1"/>
    <col min="10754" max="10754" width="3.125" style="138" customWidth="1"/>
    <col min="10755" max="10758" width="3.375" style="138" customWidth="1"/>
    <col min="10759" max="10759" width="3.625" style="138" customWidth="1"/>
    <col min="10760" max="10763" width="3.375" style="138" customWidth="1"/>
    <col min="10764" max="10764" width="3.625" style="138" customWidth="1"/>
    <col min="10765" max="10766" width="3.375" style="138" customWidth="1"/>
    <col min="10767" max="10767" width="3.625" style="138" customWidth="1"/>
    <col min="10768" max="10768" width="3.375" style="138" customWidth="1"/>
    <col min="10769" max="10770" width="3.625" style="138" customWidth="1"/>
    <col min="10771" max="10771" width="3.375" style="138" customWidth="1"/>
    <col min="10772" max="10773" width="3.625" style="138" customWidth="1"/>
    <col min="10774" max="11008" width="9" style="138"/>
    <col min="11009" max="11009" width="6.875" style="138" customWidth="1"/>
    <col min="11010" max="11010" width="3.125" style="138" customWidth="1"/>
    <col min="11011" max="11014" width="3.375" style="138" customWidth="1"/>
    <col min="11015" max="11015" width="3.625" style="138" customWidth="1"/>
    <col min="11016" max="11019" width="3.375" style="138" customWidth="1"/>
    <col min="11020" max="11020" width="3.625" style="138" customWidth="1"/>
    <col min="11021" max="11022" width="3.375" style="138" customWidth="1"/>
    <col min="11023" max="11023" width="3.625" style="138" customWidth="1"/>
    <col min="11024" max="11024" width="3.375" style="138" customWidth="1"/>
    <col min="11025" max="11026" width="3.625" style="138" customWidth="1"/>
    <col min="11027" max="11027" width="3.375" style="138" customWidth="1"/>
    <col min="11028" max="11029" width="3.625" style="138" customWidth="1"/>
    <col min="11030" max="11264" width="9" style="138"/>
    <col min="11265" max="11265" width="6.875" style="138" customWidth="1"/>
    <col min="11266" max="11266" width="3.125" style="138" customWidth="1"/>
    <col min="11267" max="11270" width="3.375" style="138" customWidth="1"/>
    <col min="11271" max="11271" width="3.625" style="138" customWidth="1"/>
    <col min="11272" max="11275" width="3.375" style="138" customWidth="1"/>
    <col min="11276" max="11276" width="3.625" style="138" customWidth="1"/>
    <col min="11277" max="11278" width="3.375" style="138" customWidth="1"/>
    <col min="11279" max="11279" width="3.625" style="138" customWidth="1"/>
    <col min="11280" max="11280" width="3.375" style="138" customWidth="1"/>
    <col min="11281" max="11282" width="3.625" style="138" customWidth="1"/>
    <col min="11283" max="11283" width="3.375" style="138" customWidth="1"/>
    <col min="11284" max="11285" width="3.625" style="138" customWidth="1"/>
    <col min="11286" max="11520" width="9" style="138"/>
    <col min="11521" max="11521" width="6.875" style="138" customWidth="1"/>
    <col min="11522" max="11522" width="3.125" style="138" customWidth="1"/>
    <col min="11523" max="11526" width="3.375" style="138" customWidth="1"/>
    <col min="11527" max="11527" width="3.625" style="138" customWidth="1"/>
    <col min="11528" max="11531" width="3.375" style="138" customWidth="1"/>
    <col min="11532" max="11532" width="3.625" style="138" customWidth="1"/>
    <col min="11533" max="11534" width="3.375" style="138" customWidth="1"/>
    <col min="11535" max="11535" width="3.625" style="138" customWidth="1"/>
    <col min="11536" max="11536" width="3.375" style="138" customWidth="1"/>
    <col min="11537" max="11538" width="3.625" style="138" customWidth="1"/>
    <col min="11539" max="11539" width="3.375" style="138" customWidth="1"/>
    <col min="11540" max="11541" width="3.625" style="138" customWidth="1"/>
    <col min="11542" max="11776" width="9" style="138"/>
    <col min="11777" max="11777" width="6.875" style="138" customWidth="1"/>
    <col min="11778" max="11778" width="3.125" style="138" customWidth="1"/>
    <col min="11779" max="11782" width="3.375" style="138" customWidth="1"/>
    <col min="11783" max="11783" width="3.625" style="138" customWidth="1"/>
    <col min="11784" max="11787" width="3.375" style="138" customWidth="1"/>
    <col min="11788" max="11788" width="3.625" style="138" customWidth="1"/>
    <col min="11789" max="11790" width="3.375" style="138" customWidth="1"/>
    <col min="11791" max="11791" width="3.625" style="138" customWidth="1"/>
    <col min="11792" max="11792" width="3.375" style="138" customWidth="1"/>
    <col min="11793" max="11794" width="3.625" style="138" customWidth="1"/>
    <col min="11795" max="11795" width="3.375" style="138" customWidth="1"/>
    <col min="11796" max="11797" width="3.625" style="138" customWidth="1"/>
    <col min="11798" max="12032" width="9" style="138"/>
    <col min="12033" max="12033" width="6.875" style="138" customWidth="1"/>
    <col min="12034" max="12034" width="3.125" style="138" customWidth="1"/>
    <col min="12035" max="12038" width="3.375" style="138" customWidth="1"/>
    <col min="12039" max="12039" width="3.625" style="138" customWidth="1"/>
    <col min="12040" max="12043" width="3.375" style="138" customWidth="1"/>
    <col min="12044" max="12044" width="3.625" style="138" customWidth="1"/>
    <col min="12045" max="12046" width="3.375" style="138" customWidth="1"/>
    <col min="12047" max="12047" width="3.625" style="138" customWidth="1"/>
    <col min="12048" max="12048" width="3.375" style="138" customWidth="1"/>
    <col min="12049" max="12050" width="3.625" style="138" customWidth="1"/>
    <col min="12051" max="12051" width="3.375" style="138" customWidth="1"/>
    <col min="12052" max="12053" width="3.625" style="138" customWidth="1"/>
    <col min="12054" max="12288" width="9" style="138"/>
    <col min="12289" max="12289" width="6.875" style="138" customWidth="1"/>
    <col min="12290" max="12290" width="3.125" style="138" customWidth="1"/>
    <col min="12291" max="12294" width="3.375" style="138" customWidth="1"/>
    <col min="12295" max="12295" width="3.625" style="138" customWidth="1"/>
    <col min="12296" max="12299" width="3.375" style="138" customWidth="1"/>
    <col min="12300" max="12300" width="3.625" style="138" customWidth="1"/>
    <col min="12301" max="12302" width="3.375" style="138" customWidth="1"/>
    <col min="12303" max="12303" width="3.625" style="138" customWidth="1"/>
    <col min="12304" max="12304" width="3.375" style="138" customWidth="1"/>
    <col min="12305" max="12306" width="3.625" style="138" customWidth="1"/>
    <col min="12307" max="12307" width="3.375" style="138" customWidth="1"/>
    <col min="12308" max="12309" width="3.625" style="138" customWidth="1"/>
    <col min="12310" max="12544" width="9" style="138"/>
    <col min="12545" max="12545" width="6.875" style="138" customWidth="1"/>
    <col min="12546" max="12546" width="3.125" style="138" customWidth="1"/>
    <col min="12547" max="12550" width="3.375" style="138" customWidth="1"/>
    <col min="12551" max="12551" width="3.625" style="138" customWidth="1"/>
    <col min="12552" max="12555" width="3.375" style="138" customWidth="1"/>
    <col min="12556" max="12556" width="3.625" style="138" customWidth="1"/>
    <col min="12557" max="12558" width="3.375" style="138" customWidth="1"/>
    <col min="12559" max="12559" width="3.625" style="138" customWidth="1"/>
    <col min="12560" max="12560" width="3.375" style="138" customWidth="1"/>
    <col min="12561" max="12562" width="3.625" style="138" customWidth="1"/>
    <col min="12563" max="12563" width="3.375" style="138" customWidth="1"/>
    <col min="12564" max="12565" width="3.625" style="138" customWidth="1"/>
    <col min="12566" max="12800" width="9" style="138"/>
    <col min="12801" max="12801" width="6.875" style="138" customWidth="1"/>
    <col min="12802" max="12802" width="3.125" style="138" customWidth="1"/>
    <col min="12803" max="12806" width="3.375" style="138" customWidth="1"/>
    <col min="12807" max="12807" width="3.625" style="138" customWidth="1"/>
    <col min="12808" max="12811" width="3.375" style="138" customWidth="1"/>
    <col min="12812" max="12812" width="3.625" style="138" customWidth="1"/>
    <col min="12813" max="12814" width="3.375" style="138" customWidth="1"/>
    <col min="12815" max="12815" width="3.625" style="138" customWidth="1"/>
    <col min="12816" max="12816" width="3.375" style="138" customWidth="1"/>
    <col min="12817" max="12818" width="3.625" style="138" customWidth="1"/>
    <col min="12819" max="12819" width="3.375" style="138" customWidth="1"/>
    <col min="12820" max="12821" width="3.625" style="138" customWidth="1"/>
    <col min="12822" max="13056" width="9" style="138"/>
    <col min="13057" max="13057" width="6.875" style="138" customWidth="1"/>
    <col min="13058" max="13058" width="3.125" style="138" customWidth="1"/>
    <col min="13059" max="13062" width="3.375" style="138" customWidth="1"/>
    <col min="13063" max="13063" width="3.625" style="138" customWidth="1"/>
    <col min="13064" max="13067" width="3.375" style="138" customWidth="1"/>
    <col min="13068" max="13068" width="3.625" style="138" customWidth="1"/>
    <col min="13069" max="13070" width="3.375" style="138" customWidth="1"/>
    <col min="13071" max="13071" width="3.625" style="138" customWidth="1"/>
    <col min="13072" max="13072" width="3.375" style="138" customWidth="1"/>
    <col min="13073" max="13074" width="3.625" style="138" customWidth="1"/>
    <col min="13075" max="13075" width="3.375" style="138" customWidth="1"/>
    <col min="13076" max="13077" width="3.625" style="138" customWidth="1"/>
    <col min="13078" max="13312" width="9" style="138"/>
    <col min="13313" max="13313" width="6.875" style="138" customWidth="1"/>
    <col min="13314" max="13314" width="3.125" style="138" customWidth="1"/>
    <col min="13315" max="13318" width="3.375" style="138" customWidth="1"/>
    <col min="13319" max="13319" width="3.625" style="138" customWidth="1"/>
    <col min="13320" max="13323" width="3.375" style="138" customWidth="1"/>
    <col min="13324" max="13324" width="3.625" style="138" customWidth="1"/>
    <col min="13325" max="13326" width="3.375" style="138" customWidth="1"/>
    <col min="13327" max="13327" width="3.625" style="138" customWidth="1"/>
    <col min="13328" max="13328" width="3.375" style="138" customWidth="1"/>
    <col min="13329" max="13330" width="3.625" style="138" customWidth="1"/>
    <col min="13331" max="13331" width="3.375" style="138" customWidth="1"/>
    <col min="13332" max="13333" width="3.625" style="138" customWidth="1"/>
    <col min="13334" max="13568" width="9" style="138"/>
    <col min="13569" max="13569" width="6.875" style="138" customWidth="1"/>
    <col min="13570" max="13570" width="3.125" style="138" customWidth="1"/>
    <col min="13571" max="13574" width="3.375" style="138" customWidth="1"/>
    <col min="13575" max="13575" width="3.625" style="138" customWidth="1"/>
    <col min="13576" max="13579" width="3.375" style="138" customWidth="1"/>
    <col min="13580" max="13580" width="3.625" style="138" customWidth="1"/>
    <col min="13581" max="13582" width="3.375" style="138" customWidth="1"/>
    <col min="13583" max="13583" width="3.625" style="138" customWidth="1"/>
    <col min="13584" max="13584" width="3.375" style="138" customWidth="1"/>
    <col min="13585" max="13586" width="3.625" style="138" customWidth="1"/>
    <col min="13587" max="13587" width="3.375" style="138" customWidth="1"/>
    <col min="13588" max="13589" width="3.625" style="138" customWidth="1"/>
    <col min="13590" max="13824" width="9" style="138"/>
    <col min="13825" max="13825" width="6.875" style="138" customWidth="1"/>
    <col min="13826" max="13826" width="3.125" style="138" customWidth="1"/>
    <col min="13827" max="13830" width="3.375" style="138" customWidth="1"/>
    <col min="13831" max="13831" width="3.625" style="138" customWidth="1"/>
    <col min="13832" max="13835" width="3.375" style="138" customWidth="1"/>
    <col min="13836" max="13836" width="3.625" style="138" customWidth="1"/>
    <col min="13837" max="13838" width="3.375" style="138" customWidth="1"/>
    <col min="13839" max="13839" width="3.625" style="138" customWidth="1"/>
    <col min="13840" max="13840" width="3.375" style="138" customWidth="1"/>
    <col min="13841" max="13842" width="3.625" style="138" customWidth="1"/>
    <col min="13843" max="13843" width="3.375" style="138" customWidth="1"/>
    <col min="13844" max="13845" width="3.625" style="138" customWidth="1"/>
    <col min="13846" max="14080" width="9" style="138"/>
    <col min="14081" max="14081" width="6.875" style="138" customWidth="1"/>
    <col min="14082" max="14082" width="3.125" style="138" customWidth="1"/>
    <col min="14083" max="14086" width="3.375" style="138" customWidth="1"/>
    <col min="14087" max="14087" width="3.625" style="138" customWidth="1"/>
    <col min="14088" max="14091" width="3.375" style="138" customWidth="1"/>
    <col min="14092" max="14092" width="3.625" style="138" customWidth="1"/>
    <col min="14093" max="14094" width="3.375" style="138" customWidth="1"/>
    <col min="14095" max="14095" width="3.625" style="138" customWidth="1"/>
    <col min="14096" max="14096" width="3.375" style="138" customWidth="1"/>
    <col min="14097" max="14098" width="3.625" style="138" customWidth="1"/>
    <col min="14099" max="14099" width="3.375" style="138" customWidth="1"/>
    <col min="14100" max="14101" width="3.625" style="138" customWidth="1"/>
    <col min="14102" max="14336" width="9" style="138"/>
    <col min="14337" max="14337" width="6.875" style="138" customWidth="1"/>
    <col min="14338" max="14338" width="3.125" style="138" customWidth="1"/>
    <col min="14339" max="14342" width="3.375" style="138" customWidth="1"/>
    <col min="14343" max="14343" width="3.625" style="138" customWidth="1"/>
    <col min="14344" max="14347" width="3.375" style="138" customWidth="1"/>
    <col min="14348" max="14348" width="3.625" style="138" customWidth="1"/>
    <col min="14349" max="14350" width="3.375" style="138" customWidth="1"/>
    <col min="14351" max="14351" width="3.625" style="138" customWidth="1"/>
    <col min="14352" max="14352" width="3.375" style="138" customWidth="1"/>
    <col min="14353" max="14354" width="3.625" style="138" customWidth="1"/>
    <col min="14355" max="14355" width="3.375" style="138" customWidth="1"/>
    <col min="14356" max="14357" width="3.625" style="138" customWidth="1"/>
    <col min="14358" max="14592" width="9" style="138"/>
    <col min="14593" max="14593" width="6.875" style="138" customWidth="1"/>
    <col min="14594" max="14594" width="3.125" style="138" customWidth="1"/>
    <col min="14595" max="14598" width="3.375" style="138" customWidth="1"/>
    <col min="14599" max="14599" width="3.625" style="138" customWidth="1"/>
    <col min="14600" max="14603" width="3.375" style="138" customWidth="1"/>
    <col min="14604" max="14604" width="3.625" style="138" customWidth="1"/>
    <col min="14605" max="14606" width="3.375" style="138" customWidth="1"/>
    <col min="14607" max="14607" width="3.625" style="138" customWidth="1"/>
    <col min="14608" max="14608" width="3.375" style="138" customWidth="1"/>
    <col min="14609" max="14610" width="3.625" style="138" customWidth="1"/>
    <col min="14611" max="14611" width="3.375" style="138" customWidth="1"/>
    <col min="14612" max="14613" width="3.625" style="138" customWidth="1"/>
    <col min="14614" max="14848" width="9" style="138"/>
    <col min="14849" max="14849" width="6.875" style="138" customWidth="1"/>
    <col min="14850" max="14850" width="3.125" style="138" customWidth="1"/>
    <col min="14851" max="14854" width="3.375" style="138" customWidth="1"/>
    <col min="14855" max="14855" width="3.625" style="138" customWidth="1"/>
    <col min="14856" max="14859" width="3.375" style="138" customWidth="1"/>
    <col min="14860" max="14860" width="3.625" style="138" customWidth="1"/>
    <col min="14861" max="14862" width="3.375" style="138" customWidth="1"/>
    <col min="14863" max="14863" width="3.625" style="138" customWidth="1"/>
    <col min="14864" max="14864" width="3.375" style="138" customWidth="1"/>
    <col min="14865" max="14866" width="3.625" style="138" customWidth="1"/>
    <col min="14867" max="14867" width="3.375" style="138" customWidth="1"/>
    <col min="14868" max="14869" width="3.625" style="138" customWidth="1"/>
    <col min="14870" max="15104" width="9" style="138"/>
    <col min="15105" max="15105" width="6.875" style="138" customWidth="1"/>
    <col min="15106" max="15106" width="3.125" style="138" customWidth="1"/>
    <col min="15107" max="15110" width="3.375" style="138" customWidth="1"/>
    <col min="15111" max="15111" width="3.625" style="138" customWidth="1"/>
    <col min="15112" max="15115" width="3.375" style="138" customWidth="1"/>
    <col min="15116" max="15116" width="3.625" style="138" customWidth="1"/>
    <col min="15117" max="15118" width="3.375" style="138" customWidth="1"/>
    <col min="15119" max="15119" width="3.625" style="138" customWidth="1"/>
    <col min="15120" max="15120" width="3.375" style="138" customWidth="1"/>
    <col min="15121" max="15122" width="3.625" style="138" customWidth="1"/>
    <col min="15123" max="15123" width="3.375" style="138" customWidth="1"/>
    <col min="15124" max="15125" width="3.625" style="138" customWidth="1"/>
    <col min="15126" max="15360" width="9" style="138"/>
    <col min="15361" max="15361" width="6.875" style="138" customWidth="1"/>
    <col min="15362" max="15362" width="3.125" style="138" customWidth="1"/>
    <col min="15363" max="15366" width="3.375" style="138" customWidth="1"/>
    <col min="15367" max="15367" width="3.625" style="138" customWidth="1"/>
    <col min="15368" max="15371" width="3.375" style="138" customWidth="1"/>
    <col min="15372" max="15372" width="3.625" style="138" customWidth="1"/>
    <col min="15373" max="15374" width="3.375" style="138" customWidth="1"/>
    <col min="15375" max="15375" width="3.625" style="138" customWidth="1"/>
    <col min="15376" max="15376" width="3.375" style="138" customWidth="1"/>
    <col min="15377" max="15378" width="3.625" style="138" customWidth="1"/>
    <col min="15379" max="15379" width="3.375" style="138" customWidth="1"/>
    <col min="15380" max="15381" width="3.625" style="138" customWidth="1"/>
    <col min="15382" max="15616" width="9" style="138"/>
    <col min="15617" max="15617" width="6.875" style="138" customWidth="1"/>
    <col min="15618" max="15618" width="3.125" style="138" customWidth="1"/>
    <col min="15619" max="15622" width="3.375" style="138" customWidth="1"/>
    <col min="15623" max="15623" width="3.625" style="138" customWidth="1"/>
    <col min="15624" max="15627" width="3.375" style="138" customWidth="1"/>
    <col min="15628" max="15628" width="3.625" style="138" customWidth="1"/>
    <col min="15629" max="15630" width="3.375" style="138" customWidth="1"/>
    <col min="15631" max="15631" width="3.625" style="138" customWidth="1"/>
    <col min="15632" max="15632" width="3.375" style="138" customWidth="1"/>
    <col min="15633" max="15634" width="3.625" style="138" customWidth="1"/>
    <col min="15635" max="15635" width="3.375" style="138" customWidth="1"/>
    <col min="15636" max="15637" width="3.625" style="138" customWidth="1"/>
    <col min="15638" max="15872" width="9" style="138"/>
    <col min="15873" max="15873" width="6.875" style="138" customWidth="1"/>
    <col min="15874" max="15874" width="3.125" style="138" customWidth="1"/>
    <col min="15875" max="15878" width="3.375" style="138" customWidth="1"/>
    <col min="15879" max="15879" width="3.625" style="138" customWidth="1"/>
    <col min="15880" max="15883" width="3.375" style="138" customWidth="1"/>
    <col min="15884" max="15884" width="3.625" style="138" customWidth="1"/>
    <col min="15885" max="15886" width="3.375" style="138" customWidth="1"/>
    <col min="15887" max="15887" width="3.625" style="138" customWidth="1"/>
    <col min="15888" max="15888" width="3.375" style="138" customWidth="1"/>
    <col min="15889" max="15890" width="3.625" style="138" customWidth="1"/>
    <col min="15891" max="15891" width="3.375" style="138" customWidth="1"/>
    <col min="15892" max="15893" width="3.625" style="138" customWidth="1"/>
    <col min="15894" max="16128" width="9" style="138"/>
    <col min="16129" max="16129" width="6.875" style="138" customWidth="1"/>
    <col min="16130" max="16130" width="3.125" style="138" customWidth="1"/>
    <col min="16131" max="16134" width="3.375" style="138" customWidth="1"/>
    <col min="16135" max="16135" width="3.625" style="138" customWidth="1"/>
    <col min="16136" max="16139" width="3.375" style="138" customWidth="1"/>
    <col min="16140" max="16140" width="3.625" style="138" customWidth="1"/>
    <col min="16141" max="16142" width="3.375" style="138" customWidth="1"/>
    <col min="16143" max="16143" width="3.625" style="138" customWidth="1"/>
    <col min="16144" max="16144" width="3.375" style="138" customWidth="1"/>
    <col min="16145" max="16146" width="3.625" style="138" customWidth="1"/>
    <col min="16147" max="16147" width="3.375" style="138" customWidth="1"/>
    <col min="16148" max="16149" width="3.625" style="138" customWidth="1"/>
    <col min="16150" max="16384" width="9" style="138"/>
  </cols>
  <sheetData>
    <row r="1" spans="1:21" ht="12.2" customHeight="1" thickBot="1">
      <c r="A1" s="1" t="s">
        <v>195</v>
      </c>
      <c r="B1" s="134"/>
      <c r="C1" s="134"/>
      <c r="D1" s="134"/>
      <c r="E1" s="1"/>
      <c r="F1" s="134"/>
      <c r="G1" s="134"/>
      <c r="H1" s="134"/>
      <c r="I1" s="134"/>
      <c r="J1" s="134"/>
      <c r="K1" s="134"/>
      <c r="L1" s="134"/>
      <c r="M1" s="134"/>
      <c r="N1" s="134"/>
      <c r="O1" s="134"/>
      <c r="P1" s="134"/>
      <c r="Q1" s="134"/>
      <c r="R1" s="134"/>
      <c r="S1" s="134"/>
      <c r="T1" s="134"/>
      <c r="U1" s="2" t="s">
        <v>121</v>
      </c>
    </row>
    <row r="2" spans="1:21" s="247" customFormat="1" ht="84.2" customHeight="1" thickTop="1">
      <c r="A2" s="538" t="s">
        <v>196</v>
      </c>
      <c r="B2" s="546" t="s">
        <v>2</v>
      </c>
      <c r="C2" s="547"/>
      <c r="D2" s="550" t="s">
        <v>197</v>
      </c>
      <c r="E2" s="550"/>
      <c r="F2" s="550"/>
      <c r="G2" s="550"/>
      <c r="H2" s="524" t="s">
        <v>198</v>
      </c>
      <c r="I2" s="525"/>
      <c r="J2" s="525"/>
      <c r="K2" s="525"/>
      <c r="L2" s="526"/>
      <c r="M2" s="524" t="s">
        <v>199</v>
      </c>
      <c r="N2" s="525"/>
      <c r="O2" s="526"/>
      <c r="P2" s="544" t="s">
        <v>200</v>
      </c>
      <c r="Q2" s="545"/>
      <c r="R2" s="545"/>
      <c r="S2" s="545"/>
      <c r="T2" s="545"/>
      <c r="U2" s="545"/>
    </row>
    <row r="3" spans="1:21" ht="2.25" customHeight="1">
      <c r="A3" s="539"/>
      <c r="B3" s="548"/>
      <c r="C3" s="549"/>
      <c r="D3" s="174"/>
      <c r="E3" s="174"/>
      <c r="F3" s="174"/>
      <c r="G3" s="174"/>
      <c r="H3" s="174"/>
      <c r="I3" s="174"/>
      <c r="J3" s="174"/>
      <c r="K3" s="174"/>
      <c r="L3" s="174"/>
      <c r="M3" s="174"/>
      <c r="N3" s="174"/>
      <c r="O3" s="174"/>
      <c r="P3" s="174"/>
      <c r="Q3" s="174"/>
      <c r="R3" s="174"/>
      <c r="S3" s="174"/>
      <c r="T3" s="174"/>
      <c r="U3" s="248"/>
    </row>
    <row r="4" spans="1:21" s="252" customFormat="1" ht="85.5">
      <c r="A4" s="539"/>
      <c r="B4" s="548"/>
      <c r="C4" s="549"/>
      <c r="D4" s="249" t="s">
        <v>201</v>
      </c>
      <c r="E4" s="249" t="s">
        <v>202</v>
      </c>
      <c r="F4" s="250" t="s">
        <v>203</v>
      </c>
      <c r="G4" s="249" t="s">
        <v>204</v>
      </c>
      <c r="H4" s="249" t="s">
        <v>205</v>
      </c>
      <c r="I4" s="249" t="s">
        <v>202</v>
      </c>
      <c r="J4" s="250" t="s">
        <v>203</v>
      </c>
      <c r="K4" s="249" t="s">
        <v>206</v>
      </c>
      <c r="L4" s="249" t="s">
        <v>19</v>
      </c>
      <c r="M4" s="250" t="s">
        <v>207</v>
      </c>
      <c r="N4" s="250" t="s">
        <v>208</v>
      </c>
      <c r="O4" s="249" t="s">
        <v>19</v>
      </c>
      <c r="P4" s="249" t="s">
        <v>209</v>
      </c>
      <c r="Q4" s="249" t="s">
        <v>210</v>
      </c>
      <c r="R4" s="249" t="s">
        <v>211</v>
      </c>
      <c r="S4" s="249" t="s">
        <v>212</v>
      </c>
      <c r="T4" s="249" t="s">
        <v>213</v>
      </c>
      <c r="U4" s="251" t="s">
        <v>19</v>
      </c>
    </row>
    <row r="5" spans="1:21" ht="3.75" customHeight="1">
      <c r="A5" s="253"/>
      <c r="B5" s="540"/>
      <c r="C5" s="541"/>
      <c r="D5" s="175"/>
      <c r="E5" s="175"/>
      <c r="F5" s="175"/>
      <c r="G5" s="175"/>
      <c r="H5" s="175"/>
      <c r="I5" s="175"/>
      <c r="J5" s="175"/>
      <c r="K5" s="175"/>
      <c r="L5" s="175"/>
      <c r="M5" s="175"/>
      <c r="N5" s="175"/>
      <c r="O5" s="175"/>
      <c r="P5" s="175"/>
      <c r="Q5" s="175"/>
      <c r="R5" s="175"/>
      <c r="S5" s="175"/>
      <c r="T5" s="175"/>
      <c r="U5" s="49"/>
    </row>
    <row r="6" spans="1:21" ht="3.75" customHeight="1">
      <c r="A6" s="169"/>
      <c r="B6" s="254"/>
      <c r="C6" s="150"/>
      <c r="D6" s="169"/>
      <c r="E6" s="169"/>
      <c r="F6" s="169"/>
      <c r="G6" s="169"/>
      <c r="H6" s="169"/>
      <c r="I6" s="169"/>
      <c r="J6" s="169"/>
      <c r="K6" s="169"/>
      <c r="L6" s="169"/>
      <c r="M6" s="169"/>
      <c r="N6" s="169"/>
      <c r="O6" s="169"/>
      <c r="P6" s="169"/>
      <c r="Q6" s="169"/>
      <c r="R6" s="169"/>
      <c r="S6" s="169"/>
      <c r="T6" s="169"/>
      <c r="U6" s="169"/>
    </row>
    <row r="7" spans="1:21" s="257" customFormat="1" ht="12.2" customHeight="1">
      <c r="A7" s="255" t="s">
        <v>9</v>
      </c>
      <c r="B7" s="542">
        <v>57</v>
      </c>
      <c r="C7" s="543"/>
      <c r="D7" s="256">
        <v>6</v>
      </c>
      <c r="E7" s="256">
        <v>1</v>
      </c>
      <c r="F7" s="256">
        <v>2</v>
      </c>
      <c r="G7" s="256">
        <v>0</v>
      </c>
      <c r="H7" s="256">
        <v>0</v>
      </c>
      <c r="I7" s="256">
        <v>0</v>
      </c>
      <c r="J7" s="256">
        <v>5</v>
      </c>
      <c r="K7" s="256">
        <v>0</v>
      </c>
      <c r="L7" s="256">
        <v>0</v>
      </c>
      <c r="M7" s="256">
        <v>0</v>
      </c>
      <c r="N7" s="256">
        <v>0</v>
      </c>
      <c r="O7" s="256">
        <v>0</v>
      </c>
      <c r="P7" s="256">
        <v>1</v>
      </c>
      <c r="Q7" s="256">
        <v>0</v>
      </c>
      <c r="R7" s="256">
        <v>0</v>
      </c>
      <c r="S7" s="256">
        <v>1</v>
      </c>
      <c r="T7" s="256">
        <v>1</v>
      </c>
      <c r="U7" s="256">
        <v>0</v>
      </c>
    </row>
    <row r="8" spans="1:21" s="257" customFormat="1" ht="12.2" customHeight="1">
      <c r="A8" s="255" t="s">
        <v>10</v>
      </c>
      <c r="B8" s="542">
        <v>50</v>
      </c>
      <c r="C8" s="543"/>
      <c r="D8" s="256">
        <v>2</v>
      </c>
      <c r="E8" s="256">
        <v>1</v>
      </c>
      <c r="F8" s="256">
        <v>0</v>
      </c>
      <c r="G8" s="256">
        <v>2</v>
      </c>
      <c r="H8" s="256">
        <v>0</v>
      </c>
      <c r="I8" s="256">
        <v>0</v>
      </c>
      <c r="J8" s="256">
        <v>1</v>
      </c>
      <c r="K8" s="256">
        <v>1</v>
      </c>
      <c r="L8" s="256">
        <v>0</v>
      </c>
      <c r="M8" s="256">
        <v>0</v>
      </c>
      <c r="N8" s="256">
        <v>0</v>
      </c>
      <c r="O8" s="256">
        <v>2</v>
      </c>
      <c r="P8" s="256">
        <v>0</v>
      </c>
      <c r="Q8" s="256">
        <v>0</v>
      </c>
      <c r="R8" s="256">
        <v>0</v>
      </c>
      <c r="S8" s="256">
        <v>0</v>
      </c>
      <c r="T8" s="256">
        <v>1</v>
      </c>
      <c r="U8" s="256">
        <v>0</v>
      </c>
    </row>
    <row r="9" spans="1:21" s="257" customFormat="1" ht="12.2" customHeight="1">
      <c r="A9" s="255" t="s">
        <v>11</v>
      </c>
      <c r="B9" s="542">
        <v>55</v>
      </c>
      <c r="C9" s="543"/>
      <c r="D9" s="256">
        <v>5</v>
      </c>
      <c r="E9" s="256">
        <v>0</v>
      </c>
      <c r="F9" s="256">
        <v>0</v>
      </c>
      <c r="G9" s="256">
        <v>2</v>
      </c>
      <c r="H9" s="256">
        <v>0</v>
      </c>
      <c r="I9" s="256">
        <v>0</v>
      </c>
      <c r="J9" s="256">
        <v>2</v>
      </c>
      <c r="K9" s="256">
        <v>0</v>
      </c>
      <c r="L9" s="256">
        <v>1</v>
      </c>
      <c r="M9" s="256">
        <v>0</v>
      </c>
      <c r="N9" s="256">
        <v>0</v>
      </c>
      <c r="O9" s="256">
        <v>0</v>
      </c>
      <c r="P9" s="256">
        <v>0</v>
      </c>
      <c r="Q9" s="256">
        <v>0</v>
      </c>
      <c r="R9" s="256">
        <v>1</v>
      </c>
      <c r="S9" s="256">
        <v>0</v>
      </c>
      <c r="T9" s="256">
        <v>0</v>
      </c>
      <c r="U9" s="256">
        <v>1</v>
      </c>
    </row>
    <row r="10" spans="1:21" ht="12.2" customHeight="1">
      <c r="A10" s="258" t="s">
        <v>214</v>
      </c>
      <c r="B10" s="534">
        <f t="shared" ref="B10:B20" si="0">SUM(D10:U10,B30:U30)</f>
        <v>0</v>
      </c>
      <c r="C10" s="535"/>
      <c r="D10" s="259">
        <v>0</v>
      </c>
      <c r="E10" s="259">
        <v>0</v>
      </c>
      <c r="F10" s="259">
        <v>0</v>
      </c>
      <c r="G10" s="259">
        <v>0</v>
      </c>
      <c r="H10" s="259">
        <v>0</v>
      </c>
      <c r="I10" s="259">
        <v>0</v>
      </c>
      <c r="J10" s="259">
        <v>0</v>
      </c>
      <c r="K10" s="259">
        <v>0</v>
      </c>
      <c r="L10" s="259">
        <v>0</v>
      </c>
      <c r="M10" s="259">
        <v>0</v>
      </c>
      <c r="N10" s="259">
        <v>0</v>
      </c>
      <c r="O10" s="259">
        <v>0</v>
      </c>
      <c r="P10" s="259">
        <v>0</v>
      </c>
      <c r="Q10" s="259">
        <v>0</v>
      </c>
      <c r="R10" s="259">
        <v>0</v>
      </c>
      <c r="S10" s="259">
        <v>0</v>
      </c>
      <c r="T10" s="259">
        <v>0</v>
      </c>
      <c r="U10" s="259">
        <v>0</v>
      </c>
    </row>
    <row r="11" spans="1:21" ht="12.2" customHeight="1">
      <c r="A11" s="258" t="s">
        <v>215</v>
      </c>
      <c r="B11" s="534">
        <f t="shared" si="0"/>
        <v>1</v>
      </c>
      <c r="C11" s="535"/>
      <c r="D11" s="259">
        <v>0</v>
      </c>
      <c r="E11" s="259">
        <v>0</v>
      </c>
      <c r="F11" s="259">
        <v>0</v>
      </c>
      <c r="G11" s="259">
        <v>0</v>
      </c>
      <c r="H11" s="259">
        <v>0</v>
      </c>
      <c r="I11" s="259">
        <v>0</v>
      </c>
      <c r="J11" s="259">
        <v>0</v>
      </c>
      <c r="K11" s="259">
        <v>0</v>
      </c>
      <c r="L11" s="259">
        <v>1</v>
      </c>
      <c r="M11" s="259">
        <v>0</v>
      </c>
      <c r="N11" s="259">
        <v>0</v>
      </c>
      <c r="O11" s="259">
        <v>0</v>
      </c>
      <c r="P11" s="259">
        <v>0</v>
      </c>
      <c r="Q11" s="259">
        <v>0</v>
      </c>
      <c r="R11" s="259">
        <v>0</v>
      </c>
      <c r="S11" s="259">
        <v>0</v>
      </c>
      <c r="T11" s="259">
        <v>0</v>
      </c>
      <c r="U11" s="259">
        <v>0</v>
      </c>
    </row>
    <row r="12" spans="1:21" ht="12.2" customHeight="1">
      <c r="A12" s="258" t="s">
        <v>216</v>
      </c>
      <c r="B12" s="534">
        <f t="shared" si="0"/>
        <v>1</v>
      </c>
      <c r="C12" s="535"/>
      <c r="D12" s="259">
        <v>1</v>
      </c>
      <c r="E12" s="259">
        <v>0</v>
      </c>
      <c r="F12" s="259">
        <v>0</v>
      </c>
      <c r="G12" s="259">
        <v>0</v>
      </c>
      <c r="H12" s="259">
        <v>0</v>
      </c>
      <c r="I12" s="259">
        <v>0</v>
      </c>
      <c r="J12" s="259">
        <v>0</v>
      </c>
      <c r="K12" s="259">
        <v>0</v>
      </c>
      <c r="L12" s="259">
        <v>0</v>
      </c>
      <c r="M12" s="259">
        <v>0</v>
      </c>
      <c r="N12" s="259">
        <v>0</v>
      </c>
      <c r="O12" s="259">
        <v>0</v>
      </c>
      <c r="P12" s="259">
        <v>0</v>
      </c>
      <c r="Q12" s="259">
        <v>0</v>
      </c>
      <c r="R12" s="259">
        <v>0</v>
      </c>
      <c r="S12" s="259">
        <v>0</v>
      </c>
      <c r="T12" s="259">
        <v>0</v>
      </c>
      <c r="U12" s="259">
        <v>0</v>
      </c>
    </row>
    <row r="13" spans="1:21" ht="12.2" customHeight="1">
      <c r="A13" s="258" t="s">
        <v>217</v>
      </c>
      <c r="B13" s="534">
        <f t="shared" si="0"/>
        <v>0</v>
      </c>
      <c r="C13" s="535"/>
      <c r="D13" s="259">
        <v>0</v>
      </c>
      <c r="E13" s="259">
        <v>0</v>
      </c>
      <c r="F13" s="259">
        <v>0</v>
      </c>
      <c r="G13" s="259">
        <v>0</v>
      </c>
      <c r="H13" s="259">
        <v>0</v>
      </c>
      <c r="I13" s="259">
        <v>0</v>
      </c>
      <c r="J13" s="259">
        <v>0</v>
      </c>
      <c r="K13" s="259">
        <v>0</v>
      </c>
      <c r="L13" s="259">
        <v>0</v>
      </c>
      <c r="M13" s="259">
        <v>0</v>
      </c>
      <c r="N13" s="259">
        <v>0</v>
      </c>
      <c r="O13" s="259">
        <v>0</v>
      </c>
      <c r="P13" s="259">
        <v>0</v>
      </c>
      <c r="Q13" s="259">
        <v>0</v>
      </c>
      <c r="R13" s="259">
        <v>0</v>
      </c>
      <c r="S13" s="259">
        <v>0</v>
      </c>
      <c r="T13" s="259">
        <v>0</v>
      </c>
      <c r="U13" s="259">
        <v>0</v>
      </c>
    </row>
    <row r="14" spans="1:21" ht="12.2" customHeight="1">
      <c r="A14" s="258" t="s">
        <v>218</v>
      </c>
      <c r="B14" s="534">
        <f t="shared" si="0"/>
        <v>1</v>
      </c>
      <c r="C14" s="535"/>
      <c r="D14" s="259">
        <v>0</v>
      </c>
      <c r="E14" s="259">
        <v>0</v>
      </c>
      <c r="F14" s="259">
        <v>0</v>
      </c>
      <c r="G14" s="259">
        <v>0</v>
      </c>
      <c r="H14" s="259">
        <v>0</v>
      </c>
      <c r="I14" s="259">
        <v>0</v>
      </c>
      <c r="J14" s="259">
        <v>0</v>
      </c>
      <c r="K14" s="259">
        <v>0</v>
      </c>
      <c r="L14" s="259">
        <v>0</v>
      </c>
      <c r="M14" s="259">
        <v>0</v>
      </c>
      <c r="N14" s="259">
        <v>0</v>
      </c>
      <c r="O14" s="259">
        <v>0</v>
      </c>
      <c r="P14" s="259">
        <v>0</v>
      </c>
      <c r="Q14" s="259">
        <v>0</v>
      </c>
      <c r="R14" s="259">
        <v>0</v>
      </c>
      <c r="S14" s="259">
        <v>0</v>
      </c>
      <c r="T14" s="259">
        <v>0</v>
      </c>
      <c r="U14" s="259">
        <v>0</v>
      </c>
    </row>
    <row r="15" spans="1:21" ht="12.2" customHeight="1">
      <c r="A15" s="258" t="s">
        <v>219</v>
      </c>
      <c r="B15" s="534">
        <f t="shared" si="0"/>
        <v>6</v>
      </c>
      <c r="C15" s="535"/>
      <c r="D15" s="259">
        <v>0</v>
      </c>
      <c r="E15" s="259">
        <v>0</v>
      </c>
      <c r="F15" s="259">
        <v>0</v>
      </c>
      <c r="G15" s="259">
        <v>0</v>
      </c>
      <c r="H15" s="259">
        <v>0</v>
      </c>
      <c r="I15" s="259">
        <v>0</v>
      </c>
      <c r="J15" s="259">
        <v>0</v>
      </c>
      <c r="K15" s="259">
        <v>0</v>
      </c>
      <c r="L15" s="259">
        <v>0</v>
      </c>
      <c r="M15" s="259">
        <v>0</v>
      </c>
      <c r="N15" s="259">
        <v>0</v>
      </c>
      <c r="O15" s="259">
        <v>0</v>
      </c>
      <c r="P15" s="259">
        <v>0</v>
      </c>
      <c r="Q15" s="259">
        <v>0</v>
      </c>
      <c r="R15" s="259">
        <v>0</v>
      </c>
      <c r="S15" s="259">
        <v>0</v>
      </c>
      <c r="T15" s="259">
        <v>0</v>
      </c>
      <c r="U15" s="259">
        <v>0</v>
      </c>
    </row>
    <row r="16" spans="1:21" ht="12.2" customHeight="1">
      <c r="A16" s="258" t="s">
        <v>220</v>
      </c>
      <c r="B16" s="534">
        <f t="shared" si="0"/>
        <v>6</v>
      </c>
      <c r="C16" s="535"/>
      <c r="D16" s="259">
        <v>1</v>
      </c>
      <c r="E16" s="259">
        <v>0</v>
      </c>
      <c r="F16" s="259">
        <v>0</v>
      </c>
      <c r="G16" s="259">
        <v>0</v>
      </c>
      <c r="H16" s="259">
        <v>0</v>
      </c>
      <c r="I16" s="259">
        <v>0</v>
      </c>
      <c r="J16" s="259">
        <v>0</v>
      </c>
      <c r="K16" s="259">
        <v>0</v>
      </c>
      <c r="L16" s="259">
        <v>0</v>
      </c>
      <c r="M16" s="259">
        <v>0</v>
      </c>
      <c r="N16" s="259">
        <v>0</v>
      </c>
      <c r="O16" s="259">
        <v>0</v>
      </c>
      <c r="P16" s="259">
        <v>0</v>
      </c>
      <c r="Q16" s="259">
        <v>0</v>
      </c>
      <c r="R16" s="259">
        <v>0</v>
      </c>
      <c r="S16" s="259">
        <v>0</v>
      </c>
      <c r="T16" s="259">
        <v>0</v>
      </c>
      <c r="U16" s="259">
        <v>0</v>
      </c>
    </row>
    <row r="17" spans="1:21" ht="12.2" customHeight="1">
      <c r="A17" s="258" t="s">
        <v>221</v>
      </c>
      <c r="B17" s="534">
        <f t="shared" si="0"/>
        <v>8</v>
      </c>
      <c r="C17" s="535"/>
      <c r="D17" s="259">
        <v>1</v>
      </c>
      <c r="E17" s="259">
        <v>0</v>
      </c>
      <c r="F17" s="259">
        <v>0</v>
      </c>
      <c r="G17" s="259">
        <v>0</v>
      </c>
      <c r="H17" s="259">
        <v>0</v>
      </c>
      <c r="I17" s="259">
        <v>0</v>
      </c>
      <c r="J17" s="259">
        <v>0</v>
      </c>
      <c r="K17" s="259">
        <v>0</v>
      </c>
      <c r="L17" s="259">
        <v>0</v>
      </c>
      <c r="M17" s="259">
        <v>0</v>
      </c>
      <c r="N17" s="259">
        <v>0</v>
      </c>
      <c r="O17" s="259">
        <v>0</v>
      </c>
      <c r="P17" s="259">
        <v>0</v>
      </c>
      <c r="Q17" s="259">
        <v>0</v>
      </c>
      <c r="R17" s="259">
        <v>0</v>
      </c>
      <c r="S17" s="259">
        <v>0</v>
      </c>
      <c r="T17" s="259">
        <v>0</v>
      </c>
      <c r="U17" s="259">
        <v>0</v>
      </c>
    </row>
    <row r="18" spans="1:21" ht="12.2" customHeight="1">
      <c r="A18" s="258" t="s">
        <v>222</v>
      </c>
      <c r="B18" s="534">
        <f t="shared" si="0"/>
        <v>14</v>
      </c>
      <c r="C18" s="535"/>
      <c r="D18" s="259">
        <v>1</v>
      </c>
      <c r="E18" s="259">
        <v>0</v>
      </c>
      <c r="F18" s="259">
        <v>0</v>
      </c>
      <c r="G18" s="259">
        <v>1</v>
      </c>
      <c r="H18" s="259">
        <v>0</v>
      </c>
      <c r="I18" s="259">
        <v>0</v>
      </c>
      <c r="J18" s="259">
        <v>2</v>
      </c>
      <c r="K18" s="259">
        <v>0</v>
      </c>
      <c r="L18" s="259">
        <v>0</v>
      </c>
      <c r="M18" s="259">
        <v>0</v>
      </c>
      <c r="N18" s="259">
        <v>0</v>
      </c>
      <c r="O18" s="259">
        <v>0</v>
      </c>
      <c r="P18" s="259">
        <v>0</v>
      </c>
      <c r="Q18" s="259">
        <v>0</v>
      </c>
      <c r="R18" s="259">
        <v>0</v>
      </c>
      <c r="S18" s="259">
        <v>0</v>
      </c>
      <c r="T18" s="259">
        <v>0</v>
      </c>
      <c r="U18" s="259">
        <v>1</v>
      </c>
    </row>
    <row r="19" spans="1:21" ht="12.2" customHeight="1">
      <c r="A19" s="258" t="s">
        <v>223</v>
      </c>
      <c r="B19" s="534">
        <f t="shared" si="0"/>
        <v>17</v>
      </c>
      <c r="C19" s="535"/>
      <c r="D19" s="259">
        <v>1</v>
      </c>
      <c r="E19" s="259">
        <v>0</v>
      </c>
      <c r="F19" s="259">
        <v>0</v>
      </c>
      <c r="G19" s="259">
        <v>1</v>
      </c>
      <c r="H19" s="259">
        <v>0</v>
      </c>
      <c r="I19" s="259">
        <v>0</v>
      </c>
      <c r="J19" s="259">
        <v>0</v>
      </c>
      <c r="K19" s="259">
        <v>0</v>
      </c>
      <c r="L19" s="259">
        <v>0</v>
      </c>
      <c r="M19" s="259">
        <v>0</v>
      </c>
      <c r="N19" s="259">
        <v>0</v>
      </c>
      <c r="O19" s="259">
        <v>0</v>
      </c>
      <c r="P19" s="259">
        <v>0</v>
      </c>
      <c r="Q19" s="259">
        <v>0</v>
      </c>
      <c r="R19" s="259">
        <v>1</v>
      </c>
      <c r="S19" s="259">
        <v>0</v>
      </c>
      <c r="T19" s="259">
        <v>0</v>
      </c>
      <c r="U19" s="259">
        <v>0</v>
      </c>
    </row>
    <row r="20" spans="1:21" ht="12.2" customHeight="1">
      <c r="A20" s="258" t="s">
        <v>224</v>
      </c>
      <c r="B20" s="534">
        <f t="shared" si="0"/>
        <v>1</v>
      </c>
      <c r="C20" s="535"/>
      <c r="D20" s="259">
        <v>0</v>
      </c>
      <c r="E20" s="259">
        <v>0</v>
      </c>
      <c r="F20" s="259">
        <v>0</v>
      </c>
      <c r="G20" s="259">
        <v>0</v>
      </c>
      <c r="H20" s="259">
        <v>0</v>
      </c>
      <c r="I20" s="259">
        <v>0</v>
      </c>
      <c r="J20" s="259">
        <v>0</v>
      </c>
      <c r="K20" s="259">
        <v>0</v>
      </c>
      <c r="L20" s="259">
        <v>0</v>
      </c>
      <c r="M20" s="259">
        <v>0</v>
      </c>
      <c r="N20" s="259">
        <v>0</v>
      </c>
      <c r="O20" s="259">
        <v>0</v>
      </c>
      <c r="P20" s="259">
        <v>0</v>
      </c>
      <c r="Q20" s="259">
        <v>0</v>
      </c>
      <c r="R20" s="259">
        <v>0</v>
      </c>
      <c r="S20" s="259">
        <v>0</v>
      </c>
      <c r="T20" s="259">
        <v>0</v>
      </c>
      <c r="U20" s="259">
        <v>0</v>
      </c>
    </row>
    <row r="21" spans="1:21" ht="4.9000000000000004" customHeight="1" thickBot="1">
      <c r="A21" s="1"/>
      <c r="B21" s="536"/>
      <c r="C21" s="537"/>
      <c r="D21" s="260"/>
      <c r="E21" s="260"/>
      <c r="F21" s="260"/>
      <c r="G21" s="260"/>
      <c r="H21" s="260"/>
      <c r="I21" s="260"/>
      <c r="J21" s="260"/>
      <c r="K21" s="260"/>
      <c r="L21" s="260"/>
      <c r="M21" s="260"/>
      <c r="N21" s="260"/>
      <c r="O21" s="260"/>
      <c r="P21" s="260"/>
      <c r="Q21" s="260"/>
      <c r="R21" s="260"/>
      <c r="S21" s="260"/>
      <c r="T21" s="260"/>
      <c r="U21" s="260"/>
    </row>
    <row r="22" spans="1:21" s="261" customFormat="1" ht="84.2" customHeight="1" thickTop="1">
      <c r="A22" s="538" t="s">
        <v>225</v>
      </c>
      <c r="B22" s="524" t="s">
        <v>226</v>
      </c>
      <c r="C22" s="525"/>
      <c r="D22" s="525"/>
      <c r="E22" s="525"/>
      <c r="F22" s="526"/>
      <c r="G22" s="524" t="s">
        <v>227</v>
      </c>
      <c r="H22" s="525"/>
      <c r="I22" s="526"/>
      <c r="J22" s="524" t="s">
        <v>228</v>
      </c>
      <c r="K22" s="525"/>
      <c r="L22" s="525"/>
      <c r="M22" s="525"/>
      <c r="N22" s="525"/>
      <c r="O22" s="525"/>
      <c r="P22" s="526"/>
      <c r="Q22" s="527" t="s">
        <v>229</v>
      </c>
      <c r="R22" s="528" t="s">
        <v>230</v>
      </c>
      <c r="S22" s="530" t="s">
        <v>231</v>
      </c>
      <c r="T22" s="532" t="s">
        <v>232</v>
      </c>
      <c r="U22" s="522" t="s">
        <v>194</v>
      </c>
    </row>
    <row r="23" spans="1:21" ht="2.25" customHeight="1">
      <c r="A23" s="539"/>
      <c r="B23" s="262"/>
      <c r="C23" s="39"/>
      <c r="D23" s="39"/>
      <c r="E23" s="39"/>
      <c r="F23" s="39"/>
      <c r="G23" s="39"/>
      <c r="H23" s="39"/>
      <c r="I23" s="39"/>
      <c r="J23" s="39"/>
      <c r="K23" s="39"/>
      <c r="L23" s="39"/>
      <c r="M23" s="39"/>
      <c r="N23" s="39"/>
      <c r="O23" s="39"/>
      <c r="P23" s="263"/>
      <c r="Q23" s="460"/>
      <c r="R23" s="529"/>
      <c r="S23" s="531"/>
      <c r="T23" s="533"/>
      <c r="U23" s="523"/>
    </row>
    <row r="24" spans="1:21" ht="85.7" customHeight="1">
      <c r="A24" s="539"/>
      <c r="B24" s="249" t="s">
        <v>233</v>
      </c>
      <c r="C24" s="249" t="s">
        <v>234</v>
      </c>
      <c r="D24" s="249" t="s">
        <v>235</v>
      </c>
      <c r="E24" s="249" t="s">
        <v>236</v>
      </c>
      <c r="F24" s="249" t="s">
        <v>19</v>
      </c>
      <c r="G24" s="249" t="s">
        <v>237</v>
      </c>
      <c r="H24" s="249" t="s">
        <v>238</v>
      </c>
      <c r="I24" s="249" t="s">
        <v>19</v>
      </c>
      <c r="J24" s="249" t="s">
        <v>239</v>
      </c>
      <c r="K24" s="249" t="s">
        <v>240</v>
      </c>
      <c r="L24" s="249" t="s">
        <v>241</v>
      </c>
      <c r="M24" s="249" t="s">
        <v>242</v>
      </c>
      <c r="N24" s="249" t="s">
        <v>243</v>
      </c>
      <c r="O24" s="249" t="s">
        <v>244</v>
      </c>
      <c r="P24" s="264" t="s">
        <v>19</v>
      </c>
      <c r="Q24" s="460"/>
      <c r="R24" s="529"/>
      <c r="S24" s="531"/>
      <c r="T24" s="533"/>
      <c r="U24" s="523"/>
    </row>
    <row r="25" spans="1:21" ht="3.2" customHeight="1">
      <c r="A25" s="265"/>
      <c r="B25" s="175"/>
      <c r="C25" s="175"/>
      <c r="D25" s="175"/>
      <c r="E25" s="175"/>
      <c r="F25" s="175"/>
      <c r="G25" s="175"/>
      <c r="H25" s="175"/>
      <c r="I25" s="175"/>
      <c r="J25" s="175"/>
      <c r="K25" s="175"/>
      <c r="L25" s="175"/>
      <c r="M25" s="175"/>
      <c r="N25" s="175"/>
      <c r="O25" s="175"/>
      <c r="P25" s="175"/>
      <c r="Q25" s="266"/>
      <c r="R25" s="175"/>
      <c r="S25" s="175"/>
      <c r="T25" s="175"/>
      <c r="U25" s="49"/>
    </row>
    <row r="26" spans="1:21" ht="3.2" customHeight="1">
      <c r="A26" s="169"/>
      <c r="B26" s="263"/>
      <c r="C26" s="169"/>
      <c r="D26" s="169"/>
      <c r="E26" s="169"/>
      <c r="F26" s="169"/>
      <c r="G26" s="169"/>
      <c r="H26" s="169"/>
      <c r="I26" s="169"/>
      <c r="J26" s="169"/>
      <c r="K26" s="169"/>
      <c r="L26" s="169"/>
      <c r="M26" s="169"/>
      <c r="N26" s="169"/>
      <c r="O26" s="169"/>
      <c r="P26" s="169"/>
      <c r="Q26" s="169"/>
      <c r="R26" s="169"/>
      <c r="S26" s="169"/>
      <c r="T26" s="169"/>
      <c r="U26" s="169"/>
    </row>
    <row r="27" spans="1:21" s="3" customFormat="1" ht="12.2" customHeight="1">
      <c r="A27" s="255" t="s">
        <v>9</v>
      </c>
      <c r="B27" s="267">
        <v>7</v>
      </c>
      <c r="C27" s="267">
        <v>6</v>
      </c>
      <c r="D27" s="267">
        <v>2</v>
      </c>
      <c r="E27" s="267">
        <v>0</v>
      </c>
      <c r="F27" s="267">
        <v>1</v>
      </c>
      <c r="G27" s="267">
        <v>1</v>
      </c>
      <c r="H27" s="267">
        <v>0</v>
      </c>
      <c r="I27" s="267">
        <v>0</v>
      </c>
      <c r="J27" s="267">
        <v>0</v>
      </c>
      <c r="K27" s="267">
        <v>1</v>
      </c>
      <c r="L27" s="267">
        <v>2</v>
      </c>
      <c r="M27" s="267">
        <v>0</v>
      </c>
      <c r="N27" s="267">
        <v>0</v>
      </c>
      <c r="O27" s="267">
        <v>0</v>
      </c>
      <c r="P27" s="267">
        <v>1</v>
      </c>
      <c r="Q27" s="267">
        <v>5</v>
      </c>
      <c r="R27" s="267">
        <v>0</v>
      </c>
      <c r="S27" s="267">
        <v>0</v>
      </c>
      <c r="T27" s="267">
        <v>1</v>
      </c>
      <c r="U27" s="267">
        <v>13</v>
      </c>
    </row>
    <row r="28" spans="1:21" s="3" customFormat="1" ht="12.2" customHeight="1">
      <c r="A28" s="255" t="s">
        <v>10</v>
      </c>
      <c r="B28" s="267">
        <v>4</v>
      </c>
      <c r="C28" s="267">
        <v>9</v>
      </c>
      <c r="D28" s="267">
        <v>0</v>
      </c>
      <c r="E28" s="267">
        <v>0</v>
      </c>
      <c r="F28" s="267">
        <v>2</v>
      </c>
      <c r="G28" s="267">
        <v>0</v>
      </c>
      <c r="H28" s="267">
        <v>1</v>
      </c>
      <c r="I28" s="267">
        <v>1</v>
      </c>
      <c r="J28" s="267">
        <v>0</v>
      </c>
      <c r="K28" s="267">
        <v>0</v>
      </c>
      <c r="L28" s="267">
        <v>0</v>
      </c>
      <c r="M28" s="267">
        <v>2</v>
      </c>
      <c r="N28" s="267">
        <v>0</v>
      </c>
      <c r="O28" s="267">
        <v>5</v>
      </c>
      <c r="P28" s="267">
        <v>2</v>
      </c>
      <c r="Q28" s="267">
        <v>6</v>
      </c>
      <c r="R28" s="267">
        <v>2</v>
      </c>
      <c r="S28" s="267">
        <v>0</v>
      </c>
      <c r="T28" s="267">
        <v>1</v>
      </c>
      <c r="U28" s="267">
        <v>5</v>
      </c>
    </row>
    <row r="29" spans="1:21" s="3" customFormat="1" ht="12.2" customHeight="1">
      <c r="A29" s="255" t="s">
        <v>11</v>
      </c>
      <c r="B29" s="267">
        <v>2</v>
      </c>
      <c r="C29" s="267">
        <v>2</v>
      </c>
      <c r="D29" s="267">
        <v>1</v>
      </c>
      <c r="E29" s="267">
        <v>1</v>
      </c>
      <c r="F29" s="267">
        <v>3</v>
      </c>
      <c r="G29" s="267">
        <v>1</v>
      </c>
      <c r="H29" s="267">
        <v>0</v>
      </c>
      <c r="I29" s="267">
        <v>0</v>
      </c>
      <c r="J29" s="267">
        <v>0</v>
      </c>
      <c r="K29" s="267">
        <v>0</v>
      </c>
      <c r="L29" s="267">
        <v>1</v>
      </c>
      <c r="M29" s="267">
        <v>0</v>
      </c>
      <c r="N29" s="267">
        <v>0</v>
      </c>
      <c r="O29" s="267">
        <v>0</v>
      </c>
      <c r="P29" s="267">
        <v>0</v>
      </c>
      <c r="Q29" s="267">
        <v>9</v>
      </c>
      <c r="R29" s="267">
        <v>0</v>
      </c>
      <c r="S29" s="267">
        <v>0</v>
      </c>
      <c r="T29" s="267">
        <v>0</v>
      </c>
      <c r="U29" s="267">
        <v>23</v>
      </c>
    </row>
    <row r="30" spans="1:21" s="3" customFormat="1" ht="12.2" customHeight="1">
      <c r="A30" s="20" t="s">
        <v>214</v>
      </c>
      <c r="B30" s="259">
        <v>0</v>
      </c>
      <c r="C30" s="259">
        <v>0</v>
      </c>
      <c r="D30" s="259">
        <v>0</v>
      </c>
      <c r="E30" s="259">
        <v>0</v>
      </c>
      <c r="F30" s="259">
        <v>0</v>
      </c>
      <c r="G30" s="259">
        <v>0</v>
      </c>
      <c r="H30" s="259">
        <v>0</v>
      </c>
      <c r="I30" s="259">
        <v>0</v>
      </c>
      <c r="J30" s="259">
        <v>0</v>
      </c>
      <c r="K30" s="259">
        <v>0</v>
      </c>
      <c r="L30" s="259">
        <v>0</v>
      </c>
      <c r="M30" s="259">
        <v>0</v>
      </c>
      <c r="N30" s="259">
        <v>0</v>
      </c>
      <c r="O30" s="259">
        <v>0</v>
      </c>
      <c r="P30" s="259">
        <v>0</v>
      </c>
      <c r="Q30" s="259">
        <v>0</v>
      </c>
      <c r="R30" s="259">
        <v>0</v>
      </c>
      <c r="S30" s="259">
        <v>0</v>
      </c>
      <c r="T30" s="259">
        <v>0</v>
      </c>
      <c r="U30" s="259">
        <v>0</v>
      </c>
    </row>
    <row r="31" spans="1:21" s="3" customFormat="1" ht="12.2" customHeight="1">
      <c r="A31" s="20" t="s">
        <v>215</v>
      </c>
      <c r="B31" s="259">
        <v>0</v>
      </c>
      <c r="C31" s="259">
        <v>0</v>
      </c>
      <c r="D31" s="259">
        <v>0</v>
      </c>
      <c r="E31" s="259">
        <v>0</v>
      </c>
      <c r="F31" s="259">
        <v>0</v>
      </c>
      <c r="G31" s="259">
        <v>0</v>
      </c>
      <c r="H31" s="259">
        <v>0</v>
      </c>
      <c r="I31" s="259">
        <v>0</v>
      </c>
      <c r="J31" s="259">
        <v>0</v>
      </c>
      <c r="K31" s="259">
        <v>0</v>
      </c>
      <c r="L31" s="259">
        <v>0</v>
      </c>
      <c r="M31" s="259">
        <v>0</v>
      </c>
      <c r="N31" s="259">
        <v>0</v>
      </c>
      <c r="O31" s="259">
        <v>0</v>
      </c>
      <c r="P31" s="259">
        <v>0</v>
      </c>
      <c r="Q31" s="259">
        <v>0</v>
      </c>
      <c r="R31" s="259">
        <v>0</v>
      </c>
      <c r="S31" s="259">
        <v>0</v>
      </c>
      <c r="T31" s="259">
        <v>0</v>
      </c>
      <c r="U31" s="259">
        <v>0</v>
      </c>
    </row>
    <row r="32" spans="1:21" s="3" customFormat="1" ht="12.2" customHeight="1">
      <c r="A32" s="20" t="s">
        <v>216</v>
      </c>
      <c r="B32" s="259">
        <v>0</v>
      </c>
      <c r="C32" s="259">
        <v>0</v>
      </c>
      <c r="D32" s="259">
        <v>0</v>
      </c>
      <c r="E32" s="259">
        <v>0</v>
      </c>
      <c r="F32" s="259">
        <v>0</v>
      </c>
      <c r="G32" s="259">
        <v>0</v>
      </c>
      <c r="H32" s="259">
        <v>0</v>
      </c>
      <c r="I32" s="259">
        <v>0</v>
      </c>
      <c r="J32" s="259">
        <v>0</v>
      </c>
      <c r="K32" s="259">
        <v>0</v>
      </c>
      <c r="L32" s="259">
        <v>0</v>
      </c>
      <c r="M32" s="259">
        <v>0</v>
      </c>
      <c r="N32" s="259">
        <v>0</v>
      </c>
      <c r="O32" s="259">
        <v>0</v>
      </c>
      <c r="P32" s="259">
        <v>0</v>
      </c>
      <c r="Q32" s="259">
        <v>0</v>
      </c>
      <c r="R32" s="259">
        <v>0</v>
      </c>
      <c r="S32" s="259">
        <v>0</v>
      </c>
      <c r="T32" s="259">
        <v>0</v>
      </c>
      <c r="U32" s="259">
        <v>0</v>
      </c>
    </row>
    <row r="33" spans="1:21" s="3" customFormat="1" ht="12.2" customHeight="1">
      <c r="A33" s="20" t="s">
        <v>217</v>
      </c>
      <c r="B33" s="259">
        <v>0</v>
      </c>
      <c r="C33" s="259">
        <v>0</v>
      </c>
      <c r="D33" s="259">
        <v>0</v>
      </c>
      <c r="E33" s="259">
        <v>0</v>
      </c>
      <c r="F33" s="259">
        <v>0</v>
      </c>
      <c r="G33" s="259">
        <v>0</v>
      </c>
      <c r="H33" s="259">
        <v>0</v>
      </c>
      <c r="I33" s="259">
        <v>0</v>
      </c>
      <c r="J33" s="259">
        <v>0</v>
      </c>
      <c r="K33" s="259">
        <v>0</v>
      </c>
      <c r="L33" s="259">
        <v>0</v>
      </c>
      <c r="M33" s="259">
        <v>0</v>
      </c>
      <c r="N33" s="259">
        <v>0</v>
      </c>
      <c r="O33" s="259">
        <v>0</v>
      </c>
      <c r="P33" s="259">
        <v>0</v>
      </c>
      <c r="Q33" s="259">
        <v>0</v>
      </c>
      <c r="R33" s="259">
        <v>0</v>
      </c>
      <c r="S33" s="259">
        <v>0</v>
      </c>
      <c r="T33" s="259">
        <v>0</v>
      </c>
      <c r="U33" s="259">
        <v>0</v>
      </c>
    </row>
    <row r="34" spans="1:21" s="3" customFormat="1" ht="12.2" customHeight="1">
      <c r="A34" s="20" t="s">
        <v>218</v>
      </c>
      <c r="B34" s="259">
        <v>0</v>
      </c>
      <c r="C34" s="259">
        <v>0</v>
      </c>
      <c r="D34" s="259">
        <v>0</v>
      </c>
      <c r="E34" s="259">
        <v>0</v>
      </c>
      <c r="F34" s="259">
        <v>0</v>
      </c>
      <c r="G34" s="259">
        <v>0</v>
      </c>
      <c r="H34" s="259">
        <v>0</v>
      </c>
      <c r="I34" s="259">
        <v>0</v>
      </c>
      <c r="J34" s="259">
        <v>0</v>
      </c>
      <c r="K34" s="259">
        <v>0</v>
      </c>
      <c r="L34" s="259">
        <v>1</v>
      </c>
      <c r="M34" s="259">
        <v>0</v>
      </c>
      <c r="N34" s="259">
        <v>0</v>
      </c>
      <c r="O34" s="259">
        <v>0</v>
      </c>
      <c r="P34" s="259">
        <v>0</v>
      </c>
      <c r="Q34" s="259">
        <v>0</v>
      </c>
      <c r="R34" s="259">
        <v>0</v>
      </c>
      <c r="S34" s="259">
        <v>0</v>
      </c>
      <c r="T34" s="259">
        <v>0</v>
      </c>
      <c r="U34" s="259">
        <v>0</v>
      </c>
    </row>
    <row r="35" spans="1:21" s="3" customFormat="1" ht="12.2" customHeight="1">
      <c r="A35" s="20" t="s">
        <v>219</v>
      </c>
      <c r="B35" s="259">
        <v>0</v>
      </c>
      <c r="C35" s="259">
        <v>0</v>
      </c>
      <c r="D35" s="259">
        <v>1</v>
      </c>
      <c r="E35" s="259">
        <v>0</v>
      </c>
      <c r="F35" s="259">
        <v>0</v>
      </c>
      <c r="G35" s="259">
        <v>1</v>
      </c>
      <c r="H35" s="259">
        <v>0</v>
      </c>
      <c r="I35" s="259">
        <v>0</v>
      </c>
      <c r="J35" s="259">
        <v>0</v>
      </c>
      <c r="K35" s="259">
        <v>0</v>
      </c>
      <c r="L35" s="259">
        <v>0</v>
      </c>
      <c r="M35" s="259">
        <v>0</v>
      </c>
      <c r="N35" s="259">
        <v>0</v>
      </c>
      <c r="O35" s="259">
        <v>0</v>
      </c>
      <c r="P35" s="259">
        <v>0</v>
      </c>
      <c r="Q35" s="259">
        <v>2</v>
      </c>
      <c r="R35" s="259">
        <v>0</v>
      </c>
      <c r="S35" s="259">
        <v>0</v>
      </c>
      <c r="T35" s="259">
        <v>0</v>
      </c>
      <c r="U35" s="259">
        <v>2</v>
      </c>
    </row>
    <row r="36" spans="1:21" s="3" customFormat="1" ht="11.65" customHeight="1">
      <c r="A36" s="20" t="s">
        <v>220</v>
      </c>
      <c r="B36" s="259">
        <v>0</v>
      </c>
      <c r="C36" s="259">
        <v>1</v>
      </c>
      <c r="D36" s="259">
        <v>0</v>
      </c>
      <c r="E36" s="259">
        <v>0</v>
      </c>
      <c r="F36" s="259">
        <v>0</v>
      </c>
      <c r="G36" s="259">
        <v>0</v>
      </c>
      <c r="H36" s="259">
        <v>0</v>
      </c>
      <c r="I36" s="259">
        <v>0</v>
      </c>
      <c r="J36" s="259">
        <v>0</v>
      </c>
      <c r="K36" s="259">
        <v>0</v>
      </c>
      <c r="L36" s="259">
        <v>0</v>
      </c>
      <c r="M36" s="259">
        <v>0</v>
      </c>
      <c r="N36" s="259">
        <v>0</v>
      </c>
      <c r="O36" s="259">
        <v>0</v>
      </c>
      <c r="P36" s="259">
        <v>0</v>
      </c>
      <c r="Q36" s="259">
        <v>2</v>
      </c>
      <c r="R36" s="259">
        <v>0</v>
      </c>
      <c r="S36" s="259">
        <v>0</v>
      </c>
      <c r="T36" s="259">
        <v>0</v>
      </c>
      <c r="U36" s="259">
        <v>2</v>
      </c>
    </row>
    <row r="37" spans="1:21" s="3" customFormat="1" ht="12.2" customHeight="1">
      <c r="A37" s="20" t="s">
        <v>221</v>
      </c>
      <c r="B37" s="259">
        <v>1</v>
      </c>
      <c r="C37" s="259">
        <v>0</v>
      </c>
      <c r="D37" s="259">
        <v>0</v>
      </c>
      <c r="E37" s="259">
        <v>0</v>
      </c>
      <c r="F37" s="259">
        <v>1</v>
      </c>
      <c r="G37" s="259">
        <v>0</v>
      </c>
      <c r="H37" s="259">
        <v>0</v>
      </c>
      <c r="I37" s="259">
        <v>0</v>
      </c>
      <c r="J37" s="259">
        <v>0</v>
      </c>
      <c r="K37" s="259">
        <v>0</v>
      </c>
      <c r="L37" s="259">
        <v>0</v>
      </c>
      <c r="M37" s="259">
        <v>0</v>
      </c>
      <c r="N37" s="259">
        <v>0</v>
      </c>
      <c r="O37" s="259">
        <v>0</v>
      </c>
      <c r="P37" s="259">
        <v>0</v>
      </c>
      <c r="Q37" s="259">
        <v>1</v>
      </c>
      <c r="R37" s="259">
        <v>0</v>
      </c>
      <c r="S37" s="259">
        <v>0</v>
      </c>
      <c r="T37" s="259">
        <v>0</v>
      </c>
      <c r="U37" s="259">
        <v>4</v>
      </c>
    </row>
    <row r="38" spans="1:21" s="3" customFormat="1" ht="12.2" customHeight="1">
      <c r="A38" s="20" t="s">
        <v>222</v>
      </c>
      <c r="B38" s="259">
        <v>0</v>
      </c>
      <c r="C38" s="259">
        <v>0</v>
      </c>
      <c r="D38" s="259">
        <v>0</v>
      </c>
      <c r="E38" s="259">
        <v>0</v>
      </c>
      <c r="F38" s="259">
        <v>2</v>
      </c>
      <c r="G38" s="259">
        <v>0</v>
      </c>
      <c r="H38" s="259">
        <v>0</v>
      </c>
      <c r="I38" s="259">
        <v>0</v>
      </c>
      <c r="J38" s="259">
        <v>0</v>
      </c>
      <c r="K38" s="259">
        <v>0</v>
      </c>
      <c r="L38" s="259">
        <v>0</v>
      </c>
      <c r="M38" s="259">
        <v>0</v>
      </c>
      <c r="N38" s="259">
        <v>0</v>
      </c>
      <c r="O38" s="259">
        <v>0</v>
      </c>
      <c r="P38" s="259">
        <v>0</v>
      </c>
      <c r="Q38" s="259">
        <v>3</v>
      </c>
      <c r="R38" s="259">
        <v>0</v>
      </c>
      <c r="S38" s="259">
        <v>0</v>
      </c>
      <c r="T38" s="259">
        <v>0</v>
      </c>
      <c r="U38" s="259">
        <v>4</v>
      </c>
    </row>
    <row r="39" spans="1:21" s="3" customFormat="1" ht="12.2" customHeight="1">
      <c r="A39" s="20" t="s">
        <v>223</v>
      </c>
      <c r="B39" s="259">
        <v>1</v>
      </c>
      <c r="C39" s="259">
        <v>1</v>
      </c>
      <c r="D39" s="259">
        <v>0</v>
      </c>
      <c r="E39" s="259">
        <v>1</v>
      </c>
      <c r="F39" s="259">
        <v>0</v>
      </c>
      <c r="G39" s="259">
        <v>0</v>
      </c>
      <c r="H39" s="259">
        <v>0</v>
      </c>
      <c r="I39" s="259">
        <v>0</v>
      </c>
      <c r="J39" s="259">
        <v>0</v>
      </c>
      <c r="K39" s="259">
        <v>0</v>
      </c>
      <c r="L39" s="259">
        <v>0</v>
      </c>
      <c r="M39" s="259">
        <v>0</v>
      </c>
      <c r="N39" s="259">
        <v>0</v>
      </c>
      <c r="O39" s="259">
        <v>0</v>
      </c>
      <c r="P39" s="259">
        <v>0</v>
      </c>
      <c r="Q39" s="259">
        <v>0</v>
      </c>
      <c r="R39" s="259">
        <v>0</v>
      </c>
      <c r="S39" s="259">
        <v>0</v>
      </c>
      <c r="T39" s="259">
        <v>0</v>
      </c>
      <c r="U39" s="259">
        <v>11</v>
      </c>
    </row>
    <row r="40" spans="1:21" s="3" customFormat="1" ht="12.2" customHeight="1">
      <c r="A40" s="20" t="s">
        <v>245</v>
      </c>
      <c r="B40" s="259">
        <v>0</v>
      </c>
      <c r="C40" s="259">
        <v>0</v>
      </c>
      <c r="D40" s="259">
        <v>0</v>
      </c>
      <c r="E40" s="259">
        <v>0</v>
      </c>
      <c r="F40" s="259">
        <v>0</v>
      </c>
      <c r="G40" s="259">
        <v>0</v>
      </c>
      <c r="H40" s="259">
        <v>0</v>
      </c>
      <c r="I40" s="259">
        <v>0</v>
      </c>
      <c r="J40" s="259">
        <v>0</v>
      </c>
      <c r="K40" s="259">
        <v>0</v>
      </c>
      <c r="L40" s="259">
        <v>0</v>
      </c>
      <c r="M40" s="259">
        <v>0</v>
      </c>
      <c r="N40" s="259">
        <v>0</v>
      </c>
      <c r="O40" s="259">
        <v>0</v>
      </c>
      <c r="P40" s="259">
        <v>0</v>
      </c>
      <c r="Q40" s="259">
        <v>1</v>
      </c>
      <c r="R40" s="259">
        <v>0</v>
      </c>
      <c r="S40" s="259">
        <v>0</v>
      </c>
      <c r="T40" s="259">
        <v>0</v>
      </c>
      <c r="U40" s="259">
        <v>0</v>
      </c>
    </row>
    <row r="41" spans="1:21" ht="5.25" customHeight="1" thickBot="1">
      <c r="A41" s="204"/>
      <c r="B41" s="268"/>
      <c r="C41" s="268"/>
      <c r="D41" s="268"/>
      <c r="E41" s="268"/>
      <c r="F41" s="268"/>
      <c r="G41" s="268"/>
      <c r="H41" s="268"/>
      <c r="I41" s="268"/>
      <c r="J41" s="268"/>
      <c r="K41" s="268"/>
      <c r="L41" s="268"/>
      <c r="M41" s="268"/>
      <c r="N41" s="268"/>
      <c r="O41" s="268"/>
      <c r="P41" s="268"/>
      <c r="Q41" s="268"/>
      <c r="R41" s="268"/>
      <c r="S41" s="268"/>
      <c r="T41" s="268"/>
      <c r="U41" s="268"/>
    </row>
    <row r="42" spans="1:21" ht="3.2" customHeight="1" thickTop="1"/>
  </sheetData>
  <mergeCells count="31">
    <mergeCell ref="P2:U2"/>
    <mergeCell ref="A2:A4"/>
    <mergeCell ref="B2:C4"/>
    <mergeCell ref="D2:G2"/>
    <mergeCell ref="H2:L2"/>
    <mergeCell ref="M2:O2"/>
    <mergeCell ref="B17:C17"/>
    <mergeCell ref="B5:C5"/>
    <mergeCell ref="B7:C7"/>
    <mergeCell ref="B8:C8"/>
    <mergeCell ref="B9:C9"/>
    <mergeCell ref="B10:C10"/>
    <mergeCell ref="B11:C11"/>
    <mergeCell ref="B12:C12"/>
    <mergeCell ref="B13:C13"/>
    <mergeCell ref="B14:C14"/>
    <mergeCell ref="B15:C15"/>
    <mergeCell ref="B16:C16"/>
    <mergeCell ref="B18:C18"/>
    <mergeCell ref="B19:C19"/>
    <mergeCell ref="B20:C20"/>
    <mergeCell ref="B21:C21"/>
    <mergeCell ref="A22:A24"/>
    <mergeCell ref="B22:F22"/>
    <mergeCell ref="U22:U24"/>
    <mergeCell ref="G22:I22"/>
    <mergeCell ref="J22:P22"/>
    <mergeCell ref="Q22:Q24"/>
    <mergeCell ref="R22:R24"/>
    <mergeCell ref="S22:S24"/>
    <mergeCell ref="T22:T24"/>
  </mergeCells>
  <phoneticPr fontId="2"/>
  <printOptions horizontalCentered="1"/>
  <pageMargins left="0.78740157480314965" right="0.78740157480314965" top="0.74803149606299213" bottom="0.98425196850393704" header="0.31496062992125984" footer="0.51181102362204722"/>
  <pageSetup paperSize="9" orientation="portrait" r:id="rId1"/>
  <headerFooter alignWithMargins="0">
    <oddHeader>&amp;L&amp;9死に至った経過と年齢別の状況&amp;R&amp;9&amp;F　（&amp;A）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95"/>
  <sheetViews>
    <sheetView zoomScaleNormal="100" workbookViewId="0"/>
  </sheetViews>
  <sheetFormatPr defaultRowHeight="13.5"/>
  <cols>
    <col min="1" max="1" width="10.125" style="271" customWidth="1"/>
    <col min="2" max="2" width="0.875" style="271" customWidth="1"/>
    <col min="3" max="5" width="6.625" style="271" customWidth="1"/>
    <col min="6" max="6" width="7.625" style="271" customWidth="1"/>
    <col min="7" max="7" width="6.625" style="271" customWidth="1"/>
    <col min="8" max="8" width="7.125" style="271" customWidth="1"/>
    <col min="9" max="9" width="6.625" style="271" customWidth="1"/>
    <col min="10" max="10" width="7" style="271" customWidth="1"/>
    <col min="11" max="11" width="5.375" style="271" customWidth="1"/>
    <col min="12" max="12" width="6.875" style="271" customWidth="1"/>
    <col min="13" max="13" width="5.375" style="271" customWidth="1"/>
    <col min="14" max="14" width="6.625" style="271" customWidth="1"/>
    <col min="15" max="16" width="6.875" style="271" customWidth="1"/>
    <col min="17" max="17" width="7.375" style="271" bestFit="1" customWidth="1"/>
    <col min="18" max="18" width="6.5" style="271" customWidth="1"/>
    <col min="19" max="19" width="5.125" style="271" customWidth="1"/>
    <col min="20" max="20" width="6.875" style="271" customWidth="1"/>
    <col min="21" max="26" width="9" style="291"/>
    <col min="27" max="27" width="0.625" style="271" customWidth="1"/>
    <col min="28" max="256" width="9" style="271"/>
    <col min="257" max="257" width="10.625" style="271" customWidth="1"/>
    <col min="258" max="258" width="0.875" style="271" customWidth="1"/>
    <col min="259" max="261" width="6.625" style="271" customWidth="1"/>
    <col min="262" max="262" width="7.625" style="271" customWidth="1"/>
    <col min="263" max="263" width="6.625" style="271" customWidth="1"/>
    <col min="264" max="264" width="6.875" style="271" customWidth="1"/>
    <col min="265" max="265" width="6.625" style="271" customWidth="1"/>
    <col min="266" max="266" width="7" style="271" customWidth="1"/>
    <col min="267" max="267" width="5.375" style="271" customWidth="1"/>
    <col min="268" max="268" width="6.875" style="271" customWidth="1"/>
    <col min="269" max="269" width="5.375" style="271" customWidth="1"/>
    <col min="270" max="270" width="6.625" style="271" customWidth="1"/>
    <col min="271" max="272" width="6.875" style="271" customWidth="1"/>
    <col min="273" max="273" width="5.875" style="271" customWidth="1"/>
    <col min="274" max="274" width="6.5" style="271" customWidth="1"/>
    <col min="275" max="275" width="5.125" style="271" customWidth="1"/>
    <col min="276" max="276" width="6.875" style="271" customWidth="1"/>
    <col min="277" max="282" width="9" style="271"/>
    <col min="283" max="283" width="0.625" style="271" customWidth="1"/>
    <col min="284" max="512" width="9" style="271"/>
    <col min="513" max="513" width="10.625" style="271" customWidth="1"/>
    <col min="514" max="514" width="0.875" style="271" customWidth="1"/>
    <col min="515" max="517" width="6.625" style="271" customWidth="1"/>
    <col min="518" max="518" width="7.625" style="271" customWidth="1"/>
    <col min="519" max="519" width="6.625" style="271" customWidth="1"/>
    <col min="520" max="520" width="6.875" style="271" customWidth="1"/>
    <col min="521" max="521" width="6.625" style="271" customWidth="1"/>
    <col min="522" max="522" width="7" style="271" customWidth="1"/>
    <col min="523" max="523" width="5.375" style="271" customWidth="1"/>
    <col min="524" max="524" width="6.875" style="271" customWidth="1"/>
    <col min="525" max="525" width="5.375" style="271" customWidth="1"/>
    <col min="526" max="526" width="6.625" style="271" customWidth="1"/>
    <col min="527" max="528" width="6.875" style="271" customWidth="1"/>
    <col min="529" max="529" width="5.875" style="271" customWidth="1"/>
    <col min="530" max="530" width="6.5" style="271" customWidth="1"/>
    <col min="531" max="531" width="5.125" style="271" customWidth="1"/>
    <col min="532" max="532" width="6.875" style="271" customWidth="1"/>
    <col min="533" max="538" width="9" style="271"/>
    <col min="539" max="539" width="0.625" style="271" customWidth="1"/>
    <col min="540" max="768" width="9" style="271"/>
    <col min="769" max="769" width="10.625" style="271" customWidth="1"/>
    <col min="770" max="770" width="0.875" style="271" customWidth="1"/>
    <col min="771" max="773" width="6.625" style="271" customWidth="1"/>
    <col min="774" max="774" width="7.625" style="271" customWidth="1"/>
    <col min="775" max="775" width="6.625" style="271" customWidth="1"/>
    <col min="776" max="776" width="6.875" style="271" customWidth="1"/>
    <col min="777" max="777" width="6.625" style="271" customWidth="1"/>
    <col min="778" max="778" width="7" style="271" customWidth="1"/>
    <col min="779" max="779" width="5.375" style="271" customWidth="1"/>
    <col min="780" max="780" width="6.875" style="271" customWidth="1"/>
    <col min="781" max="781" width="5.375" style="271" customWidth="1"/>
    <col min="782" max="782" width="6.625" style="271" customWidth="1"/>
    <col min="783" max="784" width="6.875" style="271" customWidth="1"/>
    <col min="785" max="785" width="5.875" style="271" customWidth="1"/>
    <col min="786" max="786" width="6.5" style="271" customWidth="1"/>
    <col min="787" max="787" width="5.125" style="271" customWidth="1"/>
    <col min="788" max="788" width="6.875" style="271" customWidth="1"/>
    <col min="789" max="794" width="9" style="271"/>
    <col min="795" max="795" width="0.625" style="271" customWidth="1"/>
    <col min="796" max="1024" width="9" style="271"/>
    <col min="1025" max="1025" width="10.625" style="271" customWidth="1"/>
    <col min="1026" max="1026" width="0.875" style="271" customWidth="1"/>
    <col min="1027" max="1029" width="6.625" style="271" customWidth="1"/>
    <col min="1030" max="1030" width="7.625" style="271" customWidth="1"/>
    <col min="1031" max="1031" width="6.625" style="271" customWidth="1"/>
    <col min="1032" max="1032" width="6.875" style="271" customWidth="1"/>
    <col min="1033" max="1033" width="6.625" style="271" customWidth="1"/>
    <col min="1034" max="1034" width="7" style="271" customWidth="1"/>
    <col min="1035" max="1035" width="5.375" style="271" customWidth="1"/>
    <col min="1036" max="1036" width="6.875" style="271" customWidth="1"/>
    <col min="1037" max="1037" width="5.375" style="271" customWidth="1"/>
    <col min="1038" max="1038" width="6.625" style="271" customWidth="1"/>
    <col min="1039" max="1040" width="6.875" style="271" customWidth="1"/>
    <col min="1041" max="1041" width="5.875" style="271" customWidth="1"/>
    <col min="1042" max="1042" width="6.5" style="271" customWidth="1"/>
    <col min="1043" max="1043" width="5.125" style="271" customWidth="1"/>
    <col min="1044" max="1044" width="6.875" style="271" customWidth="1"/>
    <col min="1045" max="1050" width="9" style="271"/>
    <col min="1051" max="1051" width="0.625" style="271" customWidth="1"/>
    <col min="1052" max="1280" width="9" style="271"/>
    <col min="1281" max="1281" width="10.625" style="271" customWidth="1"/>
    <col min="1282" max="1282" width="0.875" style="271" customWidth="1"/>
    <col min="1283" max="1285" width="6.625" style="271" customWidth="1"/>
    <col min="1286" max="1286" width="7.625" style="271" customWidth="1"/>
    <col min="1287" max="1287" width="6.625" style="271" customWidth="1"/>
    <col min="1288" max="1288" width="6.875" style="271" customWidth="1"/>
    <col min="1289" max="1289" width="6.625" style="271" customWidth="1"/>
    <col min="1290" max="1290" width="7" style="271" customWidth="1"/>
    <col min="1291" max="1291" width="5.375" style="271" customWidth="1"/>
    <col min="1292" max="1292" width="6.875" style="271" customWidth="1"/>
    <col min="1293" max="1293" width="5.375" style="271" customWidth="1"/>
    <col min="1294" max="1294" width="6.625" style="271" customWidth="1"/>
    <col min="1295" max="1296" width="6.875" style="271" customWidth="1"/>
    <col min="1297" max="1297" width="5.875" style="271" customWidth="1"/>
    <col min="1298" max="1298" width="6.5" style="271" customWidth="1"/>
    <col min="1299" max="1299" width="5.125" style="271" customWidth="1"/>
    <col min="1300" max="1300" width="6.875" style="271" customWidth="1"/>
    <col min="1301" max="1306" width="9" style="271"/>
    <col min="1307" max="1307" width="0.625" style="271" customWidth="1"/>
    <col min="1308" max="1536" width="9" style="271"/>
    <col min="1537" max="1537" width="10.625" style="271" customWidth="1"/>
    <col min="1538" max="1538" width="0.875" style="271" customWidth="1"/>
    <col min="1539" max="1541" width="6.625" style="271" customWidth="1"/>
    <col min="1542" max="1542" width="7.625" style="271" customWidth="1"/>
    <col min="1543" max="1543" width="6.625" style="271" customWidth="1"/>
    <col min="1544" max="1544" width="6.875" style="271" customWidth="1"/>
    <col min="1545" max="1545" width="6.625" style="271" customWidth="1"/>
    <col min="1546" max="1546" width="7" style="271" customWidth="1"/>
    <col min="1547" max="1547" width="5.375" style="271" customWidth="1"/>
    <col min="1548" max="1548" width="6.875" style="271" customWidth="1"/>
    <col min="1549" max="1549" width="5.375" style="271" customWidth="1"/>
    <col min="1550" max="1550" width="6.625" style="271" customWidth="1"/>
    <col min="1551" max="1552" width="6.875" style="271" customWidth="1"/>
    <col min="1553" max="1553" width="5.875" style="271" customWidth="1"/>
    <col min="1554" max="1554" width="6.5" style="271" customWidth="1"/>
    <col min="1555" max="1555" width="5.125" style="271" customWidth="1"/>
    <col min="1556" max="1556" width="6.875" style="271" customWidth="1"/>
    <col min="1557" max="1562" width="9" style="271"/>
    <col min="1563" max="1563" width="0.625" style="271" customWidth="1"/>
    <col min="1564" max="1792" width="9" style="271"/>
    <col min="1793" max="1793" width="10.625" style="271" customWidth="1"/>
    <col min="1794" max="1794" width="0.875" style="271" customWidth="1"/>
    <col min="1795" max="1797" width="6.625" style="271" customWidth="1"/>
    <col min="1798" max="1798" width="7.625" style="271" customWidth="1"/>
    <col min="1799" max="1799" width="6.625" style="271" customWidth="1"/>
    <col min="1800" max="1800" width="6.875" style="271" customWidth="1"/>
    <col min="1801" max="1801" width="6.625" style="271" customWidth="1"/>
    <col min="1802" max="1802" width="7" style="271" customWidth="1"/>
    <col min="1803" max="1803" width="5.375" style="271" customWidth="1"/>
    <col min="1804" max="1804" width="6.875" style="271" customWidth="1"/>
    <col min="1805" max="1805" width="5.375" style="271" customWidth="1"/>
    <col min="1806" max="1806" width="6.625" style="271" customWidth="1"/>
    <col min="1807" max="1808" width="6.875" style="271" customWidth="1"/>
    <col min="1809" max="1809" width="5.875" style="271" customWidth="1"/>
    <col min="1810" max="1810" width="6.5" style="271" customWidth="1"/>
    <col min="1811" max="1811" width="5.125" style="271" customWidth="1"/>
    <col min="1812" max="1812" width="6.875" style="271" customWidth="1"/>
    <col min="1813" max="1818" width="9" style="271"/>
    <col min="1819" max="1819" width="0.625" style="271" customWidth="1"/>
    <col min="1820" max="2048" width="9" style="271"/>
    <col min="2049" max="2049" width="10.625" style="271" customWidth="1"/>
    <col min="2050" max="2050" width="0.875" style="271" customWidth="1"/>
    <col min="2051" max="2053" width="6.625" style="271" customWidth="1"/>
    <col min="2054" max="2054" width="7.625" style="271" customWidth="1"/>
    <col min="2055" max="2055" width="6.625" style="271" customWidth="1"/>
    <col min="2056" max="2056" width="6.875" style="271" customWidth="1"/>
    <col min="2057" max="2057" width="6.625" style="271" customWidth="1"/>
    <col min="2058" max="2058" width="7" style="271" customWidth="1"/>
    <col min="2059" max="2059" width="5.375" style="271" customWidth="1"/>
    <col min="2060" max="2060" width="6.875" style="271" customWidth="1"/>
    <col min="2061" max="2061" width="5.375" style="271" customWidth="1"/>
    <col min="2062" max="2062" width="6.625" style="271" customWidth="1"/>
    <col min="2063" max="2064" width="6.875" style="271" customWidth="1"/>
    <col min="2065" max="2065" width="5.875" style="271" customWidth="1"/>
    <col min="2066" max="2066" width="6.5" style="271" customWidth="1"/>
    <col min="2067" max="2067" width="5.125" style="271" customWidth="1"/>
    <col min="2068" max="2068" width="6.875" style="271" customWidth="1"/>
    <col min="2069" max="2074" width="9" style="271"/>
    <col min="2075" max="2075" width="0.625" style="271" customWidth="1"/>
    <col min="2076" max="2304" width="9" style="271"/>
    <col min="2305" max="2305" width="10.625" style="271" customWidth="1"/>
    <col min="2306" max="2306" width="0.875" style="271" customWidth="1"/>
    <col min="2307" max="2309" width="6.625" style="271" customWidth="1"/>
    <col min="2310" max="2310" width="7.625" style="271" customWidth="1"/>
    <col min="2311" max="2311" width="6.625" style="271" customWidth="1"/>
    <col min="2312" max="2312" width="6.875" style="271" customWidth="1"/>
    <col min="2313" max="2313" width="6.625" style="271" customWidth="1"/>
    <col min="2314" max="2314" width="7" style="271" customWidth="1"/>
    <col min="2315" max="2315" width="5.375" style="271" customWidth="1"/>
    <col min="2316" max="2316" width="6.875" style="271" customWidth="1"/>
    <col min="2317" max="2317" width="5.375" style="271" customWidth="1"/>
    <col min="2318" max="2318" width="6.625" style="271" customWidth="1"/>
    <col min="2319" max="2320" width="6.875" style="271" customWidth="1"/>
    <col min="2321" max="2321" width="5.875" style="271" customWidth="1"/>
    <col min="2322" max="2322" width="6.5" style="271" customWidth="1"/>
    <col min="2323" max="2323" width="5.125" style="271" customWidth="1"/>
    <col min="2324" max="2324" width="6.875" style="271" customWidth="1"/>
    <col min="2325" max="2330" width="9" style="271"/>
    <col min="2331" max="2331" width="0.625" style="271" customWidth="1"/>
    <col min="2332" max="2560" width="9" style="271"/>
    <col min="2561" max="2561" width="10.625" style="271" customWidth="1"/>
    <col min="2562" max="2562" width="0.875" style="271" customWidth="1"/>
    <col min="2563" max="2565" width="6.625" style="271" customWidth="1"/>
    <col min="2566" max="2566" width="7.625" style="271" customWidth="1"/>
    <col min="2567" max="2567" width="6.625" style="271" customWidth="1"/>
    <col min="2568" max="2568" width="6.875" style="271" customWidth="1"/>
    <col min="2569" max="2569" width="6.625" style="271" customWidth="1"/>
    <col min="2570" max="2570" width="7" style="271" customWidth="1"/>
    <col min="2571" max="2571" width="5.375" style="271" customWidth="1"/>
    <col min="2572" max="2572" width="6.875" style="271" customWidth="1"/>
    <col min="2573" max="2573" width="5.375" style="271" customWidth="1"/>
    <col min="2574" max="2574" width="6.625" style="271" customWidth="1"/>
    <col min="2575" max="2576" width="6.875" style="271" customWidth="1"/>
    <col min="2577" max="2577" width="5.875" style="271" customWidth="1"/>
    <col min="2578" max="2578" width="6.5" style="271" customWidth="1"/>
    <col min="2579" max="2579" width="5.125" style="271" customWidth="1"/>
    <col min="2580" max="2580" width="6.875" style="271" customWidth="1"/>
    <col min="2581" max="2586" width="9" style="271"/>
    <col min="2587" max="2587" width="0.625" style="271" customWidth="1"/>
    <col min="2588" max="2816" width="9" style="271"/>
    <col min="2817" max="2817" width="10.625" style="271" customWidth="1"/>
    <col min="2818" max="2818" width="0.875" style="271" customWidth="1"/>
    <col min="2819" max="2821" width="6.625" style="271" customWidth="1"/>
    <col min="2822" max="2822" width="7.625" style="271" customWidth="1"/>
    <col min="2823" max="2823" width="6.625" style="271" customWidth="1"/>
    <col min="2824" max="2824" width="6.875" style="271" customWidth="1"/>
    <col min="2825" max="2825" width="6.625" style="271" customWidth="1"/>
    <col min="2826" max="2826" width="7" style="271" customWidth="1"/>
    <col min="2827" max="2827" width="5.375" style="271" customWidth="1"/>
    <col min="2828" max="2828" width="6.875" style="271" customWidth="1"/>
    <col min="2829" max="2829" width="5.375" style="271" customWidth="1"/>
    <col min="2830" max="2830" width="6.625" style="271" customWidth="1"/>
    <col min="2831" max="2832" width="6.875" style="271" customWidth="1"/>
    <col min="2833" max="2833" width="5.875" style="271" customWidth="1"/>
    <col min="2834" max="2834" width="6.5" style="271" customWidth="1"/>
    <col min="2835" max="2835" width="5.125" style="271" customWidth="1"/>
    <col min="2836" max="2836" width="6.875" style="271" customWidth="1"/>
    <col min="2837" max="2842" width="9" style="271"/>
    <col min="2843" max="2843" width="0.625" style="271" customWidth="1"/>
    <col min="2844" max="3072" width="9" style="271"/>
    <col min="3073" max="3073" width="10.625" style="271" customWidth="1"/>
    <col min="3074" max="3074" width="0.875" style="271" customWidth="1"/>
    <col min="3075" max="3077" width="6.625" style="271" customWidth="1"/>
    <col min="3078" max="3078" width="7.625" style="271" customWidth="1"/>
    <col min="3079" max="3079" width="6.625" style="271" customWidth="1"/>
    <col min="3080" max="3080" width="6.875" style="271" customWidth="1"/>
    <col min="3081" max="3081" width="6.625" style="271" customWidth="1"/>
    <col min="3082" max="3082" width="7" style="271" customWidth="1"/>
    <col min="3083" max="3083" width="5.375" style="271" customWidth="1"/>
    <col min="3084" max="3084" width="6.875" style="271" customWidth="1"/>
    <col min="3085" max="3085" width="5.375" style="271" customWidth="1"/>
    <col min="3086" max="3086" width="6.625" style="271" customWidth="1"/>
    <col min="3087" max="3088" width="6.875" style="271" customWidth="1"/>
    <col min="3089" max="3089" width="5.875" style="271" customWidth="1"/>
    <col min="3090" max="3090" width="6.5" style="271" customWidth="1"/>
    <col min="3091" max="3091" width="5.125" style="271" customWidth="1"/>
    <col min="3092" max="3092" width="6.875" style="271" customWidth="1"/>
    <col min="3093" max="3098" width="9" style="271"/>
    <col min="3099" max="3099" width="0.625" style="271" customWidth="1"/>
    <col min="3100" max="3328" width="9" style="271"/>
    <col min="3329" max="3329" width="10.625" style="271" customWidth="1"/>
    <col min="3330" max="3330" width="0.875" style="271" customWidth="1"/>
    <col min="3331" max="3333" width="6.625" style="271" customWidth="1"/>
    <col min="3334" max="3334" width="7.625" style="271" customWidth="1"/>
    <col min="3335" max="3335" width="6.625" style="271" customWidth="1"/>
    <col min="3336" max="3336" width="6.875" style="271" customWidth="1"/>
    <col min="3337" max="3337" width="6.625" style="271" customWidth="1"/>
    <col min="3338" max="3338" width="7" style="271" customWidth="1"/>
    <col min="3339" max="3339" width="5.375" style="271" customWidth="1"/>
    <col min="3340" max="3340" width="6.875" style="271" customWidth="1"/>
    <col min="3341" max="3341" width="5.375" style="271" customWidth="1"/>
    <col min="3342" max="3342" width="6.625" style="271" customWidth="1"/>
    <col min="3343" max="3344" width="6.875" style="271" customWidth="1"/>
    <col min="3345" max="3345" width="5.875" style="271" customWidth="1"/>
    <col min="3346" max="3346" width="6.5" style="271" customWidth="1"/>
    <col min="3347" max="3347" width="5.125" style="271" customWidth="1"/>
    <col min="3348" max="3348" width="6.875" style="271" customWidth="1"/>
    <col min="3349" max="3354" width="9" style="271"/>
    <col min="3355" max="3355" width="0.625" style="271" customWidth="1"/>
    <col min="3356" max="3584" width="9" style="271"/>
    <col min="3585" max="3585" width="10.625" style="271" customWidth="1"/>
    <col min="3586" max="3586" width="0.875" style="271" customWidth="1"/>
    <col min="3587" max="3589" width="6.625" style="271" customWidth="1"/>
    <col min="3590" max="3590" width="7.625" style="271" customWidth="1"/>
    <col min="3591" max="3591" width="6.625" style="271" customWidth="1"/>
    <col min="3592" max="3592" width="6.875" style="271" customWidth="1"/>
    <col min="3593" max="3593" width="6.625" style="271" customWidth="1"/>
    <col min="3594" max="3594" width="7" style="271" customWidth="1"/>
    <col min="3595" max="3595" width="5.375" style="271" customWidth="1"/>
    <col min="3596" max="3596" width="6.875" style="271" customWidth="1"/>
    <col min="3597" max="3597" width="5.375" style="271" customWidth="1"/>
    <col min="3598" max="3598" width="6.625" style="271" customWidth="1"/>
    <col min="3599" max="3600" width="6.875" style="271" customWidth="1"/>
    <col min="3601" max="3601" width="5.875" style="271" customWidth="1"/>
    <col min="3602" max="3602" width="6.5" style="271" customWidth="1"/>
    <col min="3603" max="3603" width="5.125" style="271" customWidth="1"/>
    <col min="3604" max="3604" width="6.875" style="271" customWidth="1"/>
    <col min="3605" max="3610" width="9" style="271"/>
    <col min="3611" max="3611" width="0.625" style="271" customWidth="1"/>
    <col min="3612" max="3840" width="9" style="271"/>
    <col min="3841" max="3841" width="10.625" style="271" customWidth="1"/>
    <col min="3842" max="3842" width="0.875" style="271" customWidth="1"/>
    <col min="3843" max="3845" width="6.625" style="271" customWidth="1"/>
    <col min="3846" max="3846" width="7.625" style="271" customWidth="1"/>
    <col min="3847" max="3847" width="6.625" style="271" customWidth="1"/>
    <col min="3848" max="3848" width="6.875" style="271" customWidth="1"/>
    <col min="3849" max="3849" width="6.625" style="271" customWidth="1"/>
    <col min="3850" max="3850" width="7" style="271" customWidth="1"/>
    <col min="3851" max="3851" width="5.375" style="271" customWidth="1"/>
    <col min="3852" max="3852" width="6.875" style="271" customWidth="1"/>
    <col min="3853" max="3853" width="5.375" style="271" customWidth="1"/>
    <col min="3854" max="3854" width="6.625" style="271" customWidth="1"/>
    <col min="3855" max="3856" width="6.875" style="271" customWidth="1"/>
    <col min="3857" max="3857" width="5.875" style="271" customWidth="1"/>
    <col min="3858" max="3858" width="6.5" style="271" customWidth="1"/>
    <col min="3859" max="3859" width="5.125" style="271" customWidth="1"/>
    <col min="3860" max="3860" width="6.875" style="271" customWidth="1"/>
    <col min="3861" max="3866" width="9" style="271"/>
    <col min="3867" max="3867" width="0.625" style="271" customWidth="1"/>
    <col min="3868" max="4096" width="9" style="271"/>
    <col min="4097" max="4097" width="10.625" style="271" customWidth="1"/>
    <col min="4098" max="4098" width="0.875" style="271" customWidth="1"/>
    <col min="4099" max="4101" width="6.625" style="271" customWidth="1"/>
    <col min="4102" max="4102" width="7.625" style="271" customWidth="1"/>
    <col min="4103" max="4103" width="6.625" style="271" customWidth="1"/>
    <col min="4104" max="4104" width="6.875" style="271" customWidth="1"/>
    <col min="4105" max="4105" width="6.625" style="271" customWidth="1"/>
    <col min="4106" max="4106" width="7" style="271" customWidth="1"/>
    <col min="4107" max="4107" width="5.375" style="271" customWidth="1"/>
    <col min="4108" max="4108" width="6.875" style="271" customWidth="1"/>
    <col min="4109" max="4109" width="5.375" style="271" customWidth="1"/>
    <col min="4110" max="4110" width="6.625" style="271" customWidth="1"/>
    <col min="4111" max="4112" width="6.875" style="271" customWidth="1"/>
    <col min="4113" max="4113" width="5.875" style="271" customWidth="1"/>
    <col min="4114" max="4114" width="6.5" style="271" customWidth="1"/>
    <col min="4115" max="4115" width="5.125" style="271" customWidth="1"/>
    <col min="4116" max="4116" width="6.875" style="271" customWidth="1"/>
    <col min="4117" max="4122" width="9" style="271"/>
    <col min="4123" max="4123" width="0.625" style="271" customWidth="1"/>
    <col min="4124" max="4352" width="9" style="271"/>
    <col min="4353" max="4353" width="10.625" style="271" customWidth="1"/>
    <col min="4354" max="4354" width="0.875" style="271" customWidth="1"/>
    <col min="4355" max="4357" width="6.625" style="271" customWidth="1"/>
    <col min="4358" max="4358" width="7.625" style="271" customWidth="1"/>
    <col min="4359" max="4359" width="6.625" style="271" customWidth="1"/>
    <col min="4360" max="4360" width="6.875" style="271" customWidth="1"/>
    <col min="4361" max="4361" width="6.625" style="271" customWidth="1"/>
    <col min="4362" max="4362" width="7" style="271" customWidth="1"/>
    <col min="4363" max="4363" width="5.375" style="271" customWidth="1"/>
    <col min="4364" max="4364" width="6.875" style="271" customWidth="1"/>
    <col min="4365" max="4365" width="5.375" style="271" customWidth="1"/>
    <col min="4366" max="4366" width="6.625" style="271" customWidth="1"/>
    <col min="4367" max="4368" width="6.875" style="271" customWidth="1"/>
    <col min="4369" max="4369" width="5.875" style="271" customWidth="1"/>
    <col min="4370" max="4370" width="6.5" style="271" customWidth="1"/>
    <col min="4371" max="4371" width="5.125" style="271" customWidth="1"/>
    <col min="4372" max="4372" width="6.875" style="271" customWidth="1"/>
    <col min="4373" max="4378" width="9" style="271"/>
    <col min="4379" max="4379" width="0.625" style="271" customWidth="1"/>
    <col min="4380" max="4608" width="9" style="271"/>
    <col min="4609" max="4609" width="10.625" style="271" customWidth="1"/>
    <col min="4610" max="4610" width="0.875" style="271" customWidth="1"/>
    <col min="4611" max="4613" width="6.625" style="271" customWidth="1"/>
    <col min="4614" max="4614" width="7.625" style="271" customWidth="1"/>
    <col min="4615" max="4615" width="6.625" style="271" customWidth="1"/>
    <col min="4616" max="4616" width="6.875" style="271" customWidth="1"/>
    <col min="4617" max="4617" width="6.625" style="271" customWidth="1"/>
    <col min="4618" max="4618" width="7" style="271" customWidth="1"/>
    <col min="4619" max="4619" width="5.375" style="271" customWidth="1"/>
    <col min="4620" max="4620" width="6.875" style="271" customWidth="1"/>
    <col min="4621" max="4621" width="5.375" style="271" customWidth="1"/>
    <col min="4622" max="4622" width="6.625" style="271" customWidth="1"/>
    <col min="4623" max="4624" width="6.875" style="271" customWidth="1"/>
    <col min="4625" max="4625" width="5.875" style="271" customWidth="1"/>
    <col min="4626" max="4626" width="6.5" style="271" customWidth="1"/>
    <col min="4627" max="4627" width="5.125" style="271" customWidth="1"/>
    <col min="4628" max="4628" width="6.875" style="271" customWidth="1"/>
    <col min="4629" max="4634" width="9" style="271"/>
    <col min="4635" max="4635" width="0.625" style="271" customWidth="1"/>
    <col min="4636" max="4864" width="9" style="271"/>
    <col min="4865" max="4865" width="10.625" style="271" customWidth="1"/>
    <col min="4866" max="4866" width="0.875" style="271" customWidth="1"/>
    <col min="4867" max="4869" width="6.625" style="271" customWidth="1"/>
    <col min="4870" max="4870" width="7.625" style="271" customWidth="1"/>
    <col min="4871" max="4871" width="6.625" style="271" customWidth="1"/>
    <col min="4872" max="4872" width="6.875" style="271" customWidth="1"/>
    <col min="4873" max="4873" width="6.625" style="271" customWidth="1"/>
    <col min="4874" max="4874" width="7" style="271" customWidth="1"/>
    <col min="4875" max="4875" width="5.375" style="271" customWidth="1"/>
    <col min="4876" max="4876" width="6.875" style="271" customWidth="1"/>
    <col min="4877" max="4877" width="5.375" style="271" customWidth="1"/>
    <col min="4878" max="4878" width="6.625" style="271" customWidth="1"/>
    <col min="4879" max="4880" width="6.875" style="271" customWidth="1"/>
    <col min="4881" max="4881" width="5.875" style="271" customWidth="1"/>
    <col min="4882" max="4882" width="6.5" style="271" customWidth="1"/>
    <col min="4883" max="4883" width="5.125" style="271" customWidth="1"/>
    <col min="4884" max="4884" width="6.875" style="271" customWidth="1"/>
    <col min="4885" max="4890" width="9" style="271"/>
    <col min="4891" max="4891" width="0.625" style="271" customWidth="1"/>
    <col min="4892" max="5120" width="9" style="271"/>
    <col min="5121" max="5121" width="10.625" style="271" customWidth="1"/>
    <col min="5122" max="5122" width="0.875" style="271" customWidth="1"/>
    <col min="5123" max="5125" width="6.625" style="271" customWidth="1"/>
    <col min="5126" max="5126" width="7.625" style="271" customWidth="1"/>
    <col min="5127" max="5127" width="6.625" style="271" customWidth="1"/>
    <col min="5128" max="5128" width="6.875" style="271" customWidth="1"/>
    <col min="5129" max="5129" width="6.625" style="271" customWidth="1"/>
    <col min="5130" max="5130" width="7" style="271" customWidth="1"/>
    <col min="5131" max="5131" width="5.375" style="271" customWidth="1"/>
    <col min="5132" max="5132" width="6.875" style="271" customWidth="1"/>
    <col min="5133" max="5133" width="5.375" style="271" customWidth="1"/>
    <col min="5134" max="5134" width="6.625" style="271" customWidth="1"/>
    <col min="5135" max="5136" width="6.875" style="271" customWidth="1"/>
    <col min="5137" max="5137" width="5.875" style="271" customWidth="1"/>
    <col min="5138" max="5138" width="6.5" style="271" customWidth="1"/>
    <col min="5139" max="5139" width="5.125" style="271" customWidth="1"/>
    <col min="5140" max="5140" width="6.875" style="271" customWidth="1"/>
    <col min="5141" max="5146" width="9" style="271"/>
    <col min="5147" max="5147" width="0.625" style="271" customWidth="1"/>
    <col min="5148" max="5376" width="9" style="271"/>
    <col min="5377" max="5377" width="10.625" style="271" customWidth="1"/>
    <col min="5378" max="5378" width="0.875" style="271" customWidth="1"/>
    <col min="5379" max="5381" width="6.625" style="271" customWidth="1"/>
    <col min="5382" max="5382" width="7.625" style="271" customWidth="1"/>
    <col min="5383" max="5383" width="6.625" style="271" customWidth="1"/>
    <col min="5384" max="5384" width="6.875" style="271" customWidth="1"/>
    <col min="5385" max="5385" width="6.625" style="271" customWidth="1"/>
    <col min="5386" max="5386" width="7" style="271" customWidth="1"/>
    <col min="5387" max="5387" width="5.375" style="271" customWidth="1"/>
    <col min="5388" max="5388" width="6.875" style="271" customWidth="1"/>
    <col min="5389" max="5389" width="5.375" style="271" customWidth="1"/>
    <col min="5390" max="5390" width="6.625" style="271" customWidth="1"/>
    <col min="5391" max="5392" width="6.875" style="271" customWidth="1"/>
    <col min="5393" max="5393" width="5.875" style="271" customWidth="1"/>
    <col min="5394" max="5394" width="6.5" style="271" customWidth="1"/>
    <col min="5395" max="5395" width="5.125" style="271" customWidth="1"/>
    <col min="5396" max="5396" width="6.875" style="271" customWidth="1"/>
    <col min="5397" max="5402" width="9" style="271"/>
    <col min="5403" max="5403" width="0.625" style="271" customWidth="1"/>
    <col min="5404" max="5632" width="9" style="271"/>
    <col min="5633" max="5633" width="10.625" style="271" customWidth="1"/>
    <col min="5634" max="5634" width="0.875" style="271" customWidth="1"/>
    <col min="5635" max="5637" width="6.625" style="271" customWidth="1"/>
    <col min="5638" max="5638" width="7.625" style="271" customWidth="1"/>
    <col min="5639" max="5639" width="6.625" style="271" customWidth="1"/>
    <col min="5640" max="5640" width="6.875" style="271" customWidth="1"/>
    <col min="5641" max="5641" width="6.625" style="271" customWidth="1"/>
    <col min="5642" max="5642" width="7" style="271" customWidth="1"/>
    <col min="5643" max="5643" width="5.375" style="271" customWidth="1"/>
    <col min="5644" max="5644" width="6.875" style="271" customWidth="1"/>
    <col min="5645" max="5645" width="5.375" style="271" customWidth="1"/>
    <col min="5646" max="5646" width="6.625" style="271" customWidth="1"/>
    <col min="5647" max="5648" width="6.875" style="271" customWidth="1"/>
    <col min="5649" max="5649" width="5.875" style="271" customWidth="1"/>
    <col min="5650" max="5650" width="6.5" style="271" customWidth="1"/>
    <col min="5651" max="5651" width="5.125" style="271" customWidth="1"/>
    <col min="5652" max="5652" width="6.875" style="271" customWidth="1"/>
    <col min="5653" max="5658" width="9" style="271"/>
    <col min="5659" max="5659" width="0.625" style="271" customWidth="1"/>
    <col min="5660" max="5888" width="9" style="271"/>
    <col min="5889" max="5889" width="10.625" style="271" customWidth="1"/>
    <col min="5890" max="5890" width="0.875" style="271" customWidth="1"/>
    <col min="5891" max="5893" width="6.625" style="271" customWidth="1"/>
    <col min="5894" max="5894" width="7.625" style="271" customWidth="1"/>
    <col min="5895" max="5895" width="6.625" style="271" customWidth="1"/>
    <col min="5896" max="5896" width="6.875" style="271" customWidth="1"/>
    <col min="5897" max="5897" width="6.625" style="271" customWidth="1"/>
    <col min="5898" max="5898" width="7" style="271" customWidth="1"/>
    <col min="5899" max="5899" width="5.375" style="271" customWidth="1"/>
    <col min="5900" max="5900" width="6.875" style="271" customWidth="1"/>
    <col min="5901" max="5901" width="5.375" style="271" customWidth="1"/>
    <col min="5902" max="5902" width="6.625" style="271" customWidth="1"/>
    <col min="5903" max="5904" width="6.875" style="271" customWidth="1"/>
    <col min="5905" max="5905" width="5.875" style="271" customWidth="1"/>
    <col min="5906" max="5906" width="6.5" style="271" customWidth="1"/>
    <col min="5907" max="5907" width="5.125" style="271" customWidth="1"/>
    <col min="5908" max="5908" width="6.875" style="271" customWidth="1"/>
    <col min="5909" max="5914" width="9" style="271"/>
    <col min="5915" max="5915" width="0.625" style="271" customWidth="1"/>
    <col min="5916" max="6144" width="9" style="271"/>
    <col min="6145" max="6145" width="10.625" style="271" customWidth="1"/>
    <col min="6146" max="6146" width="0.875" style="271" customWidth="1"/>
    <col min="6147" max="6149" width="6.625" style="271" customWidth="1"/>
    <col min="6150" max="6150" width="7.625" style="271" customWidth="1"/>
    <col min="6151" max="6151" width="6.625" style="271" customWidth="1"/>
    <col min="6152" max="6152" width="6.875" style="271" customWidth="1"/>
    <col min="6153" max="6153" width="6.625" style="271" customWidth="1"/>
    <col min="6154" max="6154" width="7" style="271" customWidth="1"/>
    <col min="6155" max="6155" width="5.375" style="271" customWidth="1"/>
    <col min="6156" max="6156" width="6.875" style="271" customWidth="1"/>
    <col min="6157" max="6157" width="5.375" style="271" customWidth="1"/>
    <col min="6158" max="6158" width="6.625" style="271" customWidth="1"/>
    <col min="6159" max="6160" width="6.875" style="271" customWidth="1"/>
    <col min="6161" max="6161" width="5.875" style="271" customWidth="1"/>
    <col min="6162" max="6162" width="6.5" style="271" customWidth="1"/>
    <col min="6163" max="6163" width="5.125" style="271" customWidth="1"/>
    <col min="6164" max="6164" width="6.875" style="271" customWidth="1"/>
    <col min="6165" max="6170" width="9" style="271"/>
    <col min="6171" max="6171" width="0.625" style="271" customWidth="1"/>
    <col min="6172" max="6400" width="9" style="271"/>
    <col min="6401" max="6401" width="10.625" style="271" customWidth="1"/>
    <col min="6402" max="6402" width="0.875" style="271" customWidth="1"/>
    <col min="6403" max="6405" width="6.625" style="271" customWidth="1"/>
    <col min="6406" max="6406" width="7.625" style="271" customWidth="1"/>
    <col min="6407" max="6407" width="6.625" style="271" customWidth="1"/>
    <col min="6408" max="6408" width="6.875" style="271" customWidth="1"/>
    <col min="6409" max="6409" width="6.625" style="271" customWidth="1"/>
    <col min="6410" max="6410" width="7" style="271" customWidth="1"/>
    <col min="6411" max="6411" width="5.375" style="271" customWidth="1"/>
    <col min="6412" max="6412" width="6.875" style="271" customWidth="1"/>
    <col min="6413" max="6413" width="5.375" style="271" customWidth="1"/>
    <col min="6414" max="6414" width="6.625" style="271" customWidth="1"/>
    <col min="6415" max="6416" width="6.875" style="271" customWidth="1"/>
    <col min="6417" max="6417" width="5.875" style="271" customWidth="1"/>
    <col min="6418" max="6418" width="6.5" style="271" customWidth="1"/>
    <col min="6419" max="6419" width="5.125" style="271" customWidth="1"/>
    <col min="6420" max="6420" width="6.875" style="271" customWidth="1"/>
    <col min="6421" max="6426" width="9" style="271"/>
    <col min="6427" max="6427" width="0.625" style="271" customWidth="1"/>
    <col min="6428" max="6656" width="9" style="271"/>
    <col min="6657" max="6657" width="10.625" style="271" customWidth="1"/>
    <col min="6658" max="6658" width="0.875" style="271" customWidth="1"/>
    <col min="6659" max="6661" width="6.625" style="271" customWidth="1"/>
    <col min="6662" max="6662" width="7.625" style="271" customWidth="1"/>
    <col min="6663" max="6663" width="6.625" style="271" customWidth="1"/>
    <col min="6664" max="6664" width="6.875" style="271" customWidth="1"/>
    <col min="6665" max="6665" width="6.625" style="271" customWidth="1"/>
    <col min="6666" max="6666" width="7" style="271" customWidth="1"/>
    <col min="6667" max="6667" width="5.375" style="271" customWidth="1"/>
    <col min="6668" max="6668" width="6.875" style="271" customWidth="1"/>
    <col min="6669" max="6669" width="5.375" style="271" customWidth="1"/>
    <col min="6670" max="6670" width="6.625" style="271" customWidth="1"/>
    <col min="6671" max="6672" width="6.875" style="271" customWidth="1"/>
    <col min="6673" max="6673" width="5.875" style="271" customWidth="1"/>
    <col min="6674" max="6674" width="6.5" style="271" customWidth="1"/>
    <col min="6675" max="6675" width="5.125" style="271" customWidth="1"/>
    <col min="6676" max="6676" width="6.875" style="271" customWidth="1"/>
    <col min="6677" max="6682" width="9" style="271"/>
    <col min="6683" max="6683" width="0.625" style="271" customWidth="1"/>
    <col min="6684" max="6912" width="9" style="271"/>
    <col min="6913" max="6913" width="10.625" style="271" customWidth="1"/>
    <col min="6914" max="6914" width="0.875" style="271" customWidth="1"/>
    <col min="6915" max="6917" width="6.625" style="271" customWidth="1"/>
    <col min="6918" max="6918" width="7.625" style="271" customWidth="1"/>
    <col min="6919" max="6919" width="6.625" style="271" customWidth="1"/>
    <col min="6920" max="6920" width="6.875" style="271" customWidth="1"/>
    <col min="6921" max="6921" width="6.625" style="271" customWidth="1"/>
    <col min="6922" max="6922" width="7" style="271" customWidth="1"/>
    <col min="6923" max="6923" width="5.375" style="271" customWidth="1"/>
    <col min="6924" max="6924" width="6.875" style="271" customWidth="1"/>
    <col min="6925" max="6925" width="5.375" style="271" customWidth="1"/>
    <col min="6926" max="6926" width="6.625" style="271" customWidth="1"/>
    <col min="6927" max="6928" width="6.875" style="271" customWidth="1"/>
    <col min="6929" max="6929" width="5.875" style="271" customWidth="1"/>
    <col min="6930" max="6930" width="6.5" style="271" customWidth="1"/>
    <col min="6931" max="6931" width="5.125" style="271" customWidth="1"/>
    <col min="6932" max="6932" width="6.875" style="271" customWidth="1"/>
    <col min="6933" max="6938" width="9" style="271"/>
    <col min="6939" max="6939" width="0.625" style="271" customWidth="1"/>
    <col min="6940" max="7168" width="9" style="271"/>
    <col min="7169" max="7169" width="10.625" style="271" customWidth="1"/>
    <col min="7170" max="7170" width="0.875" style="271" customWidth="1"/>
    <col min="7171" max="7173" width="6.625" style="271" customWidth="1"/>
    <col min="7174" max="7174" width="7.625" style="271" customWidth="1"/>
    <col min="7175" max="7175" width="6.625" style="271" customWidth="1"/>
    <col min="7176" max="7176" width="6.875" style="271" customWidth="1"/>
    <col min="7177" max="7177" width="6.625" style="271" customWidth="1"/>
    <col min="7178" max="7178" width="7" style="271" customWidth="1"/>
    <col min="7179" max="7179" width="5.375" style="271" customWidth="1"/>
    <col min="7180" max="7180" width="6.875" style="271" customWidth="1"/>
    <col min="7181" max="7181" width="5.375" style="271" customWidth="1"/>
    <col min="7182" max="7182" width="6.625" style="271" customWidth="1"/>
    <col min="7183" max="7184" width="6.875" style="271" customWidth="1"/>
    <col min="7185" max="7185" width="5.875" style="271" customWidth="1"/>
    <col min="7186" max="7186" width="6.5" style="271" customWidth="1"/>
    <col min="7187" max="7187" width="5.125" style="271" customWidth="1"/>
    <col min="7188" max="7188" width="6.875" style="271" customWidth="1"/>
    <col min="7189" max="7194" width="9" style="271"/>
    <col min="7195" max="7195" width="0.625" style="271" customWidth="1"/>
    <col min="7196" max="7424" width="9" style="271"/>
    <col min="7425" max="7425" width="10.625" style="271" customWidth="1"/>
    <col min="7426" max="7426" width="0.875" style="271" customWidth="1"/>
    <col min="7427" max="7429" width="6.625" style="271" customWidth="1"/>
    <col min="7430" max="7430" width="7.625" style="271" customWidth="1"/>
    <col min="7431" max="7431" width="6.625" style="271" customWidth="1"/>
    <col min="7432" max="7432" width="6.875" style="271" customWidth="1"/>
    <col min="7433" max="7433" width="6.625" style="271" customWidth="1"/>
    <col min="7434" max="7434" width="7" style="271" customWidth="1"/>
    <col min="7435" max="7435" width="5.375" style="271" customWidth="1"/>
    <col min="7436" max="7436" width="6.875" style="271" customWidth="1"/>
    <col min="7437" max="7437" width="5.375" style="271" customWidth="1"/>
    <col min="7438" max="7438" width="6.625" style="271" customWidth="1"/>
    <col min="7439" max="7440" width="6.875" style="271" customWidth="1"/>
    <col min="7441" max="7441" width="5.875" style="271" customWidth="1"/>
    <col min="7442" max="7442" width="6.5" style="271" customWidth="1"/>
    <col min="7443" max="7443" width="5.125" style="271" customWidth="1"/>
    <col min="7444" max="7444" width="6.875" style="271" customWidth="1"/>
    <col min="7445" max="7450" width="9" style="271"/>
    <col min="7451" max="7451" width="0.625" style="271" customWidth="1"/>
    <col min="7452" max="7680" width="9" style="271"/>
    <col min="7681" max="7681" width="10.625" style="271" customWidth="1"/>
    <col min="7682" max="7682" width="0.875" style="271" customWidth="1"/>
    <col min="7683" max="7685" width="6.625" style="271" customWidth="1"/>
    <col min="7686" max="7686" width="7.625" style="271" customWidth="1"/>
    <col min="7687" max="7687" width="6.625" style="271" customWidth="1"/>
    <col min="7688" max="7688" width="6.875" style="271" customWidth="1"/>
    <col min="7689" max="7689" width="6.625" style="271" customWidth="1"/>
    <col min="7690" max="7690" width="7" style="271" customWidth="1"/>
    <col min="7691" max="7691" width="5.375" style="271" customWidth="1"/>
    <col min="7692" max="7692" width="6.875" style="271" customWidth="1"/>
    <col min="7693" max="7693" width="5.375" style="271" customWidth="1"/>
    <col min="7694" max="7694" width="6.625" style="271" customWidth="1"/>
    <col min="7695" max="7696" width="6.875" style="271" customWidth="1"/>
    <col min="7697" max="7697" width="5.875" style="271" customWidth="1"/>
    <col min="7698" max="7698" width="6.5" style="271" customWidth="1"/>
    <col min="7699" max="7699" width="5.125" style="271" customWidth="1"/>
    <col min="7700" max="7700" width="6.875" style="271" customWidth="1"/>
    <col min="7701" max="7706" width="9" style="271"/>
    <col min="7707" max="7707" width="0.625" style="271" customWidth="1"/>
    <col min="7708" max="7936" width="9" style="271"/>
    <col min="7937" max="7937" width="10.625" style="271" customWidth="1"/>
    <col min="7938" max="7938" width="0.875" style="271" customWidth="1"/>
    <col min="7939" max="7941" width="6.625" style="271" customWidth="1"/>
    <col min="7942" max="7942" width="7.625" style="271" customWidth="1"/>
    <col min="7943" max="7943" width="6.625" style="271" customWidth="1"/>
    <col min="7944" max="7944" width="6.875" style="271" customWidth="1"/>
    <col min="7945" max="7945" width="6.625" style="271" customWidth="1"/>
    <col min="7946" max="7946" width="7" style="271" customWidth="1"/>
    <col min="7947" max="7947" width="5.375" style="271" customWidth="1"/>
    <col min="7948" max="7948" width="6.875" style="271" customWidth="1"/>
    <col min="7949" max="7949" width="5.375" style="271" customWidth="1"/>
    <col min="7950" max="7950" width="6.625" style="271" customWidth="1"/>
    <col min="7951" max="7952" width="6.875" style="271" customWidth="1"/>
    <col min="7953" max="7953" width="5.875" style="271" customWidth="1"/>
    <col min="7954" max="7954" width="6.5" style="271" customWidth="1"/>
    <col min="7955" max="7955" width="5.125" style="271" customWidth="1"/>
    <col min="7956" max="7956" width="6.875" style="271" customWidth="1"/>
    <col min="7957" max="7962" width="9" style="271"/>
    <col min="7963" max="7963" width="0.625" style="271" customWidth="1"/>
    <col min="7964" max="8192" width="9" style="271"/>
    <col min="8193" max="8193" width="10.625" style="271" customWidth="1"/>
    <col min="8194" max="8194" width="0.875" style="271" customWidth="1"/>
    <col min="8195" max="8197" width="6.625" style="271" customWidth="1"/>
    <col min="8198" max="8198" width="7.625" style="271" customWidth="1"/>
    <col min="8199" max="8199" width="6.625" style="271" customWidth="1"/>
    <col min="8200" max="8200" width="6.875" style="271" customWidth="1"/>
    <col min="8201" max="8201" width="6.625" style="271" customWidth="1"/>
    <col min="8202" max="8202" width="7" style="271" customWidth="1"/>
    <col min="8203" max="8203" width="5.375" style="271" customWidth="1"/>
    <col min="8204" max="8204" width="6.875" style="271" customWidth="1"/>
    <col min="8205" max="8205" width="5.375" style="271" customWidth="1"/>
    <col min="8206" max="8206" width="6.625" style="271" customWidth="1"/>
    <col min="8207" max="8208" width="6.875" style="271" customWidth="1"/>
    <col min="8209" max="8209" width="5.875" style="271" customWidth="1"/>
    <col min="8210" max="8210" width="6.5" style="271" customWidth="1"/>
    <col min="8211" max="8211" width="5.125" style="271" customWidth="1"/>
    <col min="8212" max="8212" width="6.875" style="271" customWidth="1"/>
    <col min="8213" max="8218" width="9" style="271"/>
    <col min="8219" max="8219" width="0.625" style="271" customWidth="1"/>
    <col min="8220" max="8448" width="9" style="271"/>
    <col min="8449" max="8449" width="10.625" style="271" customWidth="1"/>
    <col min="8450" max="8450" width="0.875" style="271" customWidth="1"/>
    <col min="8451" max="8453" width="6.625" style="271" customWidth="1"/>
    <col min="8454" max="8454" width="7.625" style="271" customWidth="1"/>
    <col min="8455" max="8455" width="6.625" style="271" customWidth="1"/>
    <col min="8456" max="8456" width="6.875" style="271" customWidth="1"/>
    <col min="8457" max="8457" width="6.625" style="271" customWidth="1"/>
    <col min="8458" max="8458" width="7" style="271" customWidth="1"/>
    <col min="8459" max="8459" width="5.375" style="271" customWidth="1"/>
    <col min="8460" max="8460" width="6.875" style="271" customWidth="1"/>
    <col min="8461" max="8461" width="5.375" style="271" customWidth="1"/>
    <col min="8462" max="8462" width="6.625" style="271" customWidth="1"/>
    <col min="8463" max="8464" width="6.875" style="271" customWidth="1"/>
    <col min="8465" max="8465" width="5.875" style="271" customWidth="1"/>
    <col min="8466" max="8466" width="6.5" style="271" customWidth="1"/>
    <col min="8467" max="8467" width="5.125" style="271" customWidth="1"/>
    <col min="8468" max="8468" width="6.875" style="271" customWidth="1"/>
    <col min="8469" max="8474" width="9" style="271"/>
    <col min="8475" max="8475" width="0.625" style="271" customWidth="1"/>
    <col min="8476" max="8704" width="9" style="271"/>
    <col min="8705" max="8705" width="10.625" style="271" customWidth="1"/>
    <col min="8706" max="8706" width="0.875" style="271" customWidth="1"/>
    <col min="8707" max="8709" width="6.625" style="271" customWidth="1"/>
    <col min="8710" max="8710" width="7.625" style="271" customWidth="1"/>
    <col min="8711" max="8711" width="6.625" style="271" customWidth="1"/>
    <col min="8712" max="8712" width="6.875" style="271" customWidth="1"/>
    <col min="8713" max="8713" width="6.625" style="271" customWidth="1"/>
    <col min="8714" max="8714" width="7" style="271" customWidth="1"/>
    <col min="8715" max="8715" width="5.375" style="271" customWidth="1"/>
    <col min="8716" max="8716" width="6.875" style="271" customWidth="1"/>
    <col min="8717" max="8717" width="5.375" style="271" customWidth="1"/>
    <col min="8718" max="8718" width="6.625" style="271" customWidth="1"/>
    <col min="8719" max="8720" width="6.875" style="271" customWidth="1"/>
    <col min="8721" max="8721" width="5.875" style="271" customWidth="1"/>
    <col min="8722" max="8722" width="6.5" style="271" customWidth="1"/>
    <col min="8723" max="8723" width="5.125" style="271" customWidth="1"/>
    <col min="8724" max="8724" width="6.875" style="271" customWidth="1"/>
    <col min="8725" max="8730" width="9" style="271"/>
    <col min="8731" max="8731" width="0.625" style="271" customWidth="1"/>
    <col min="8732" max="8960" width="9" style="271"/>
    <col min="8961" max="8961" width="10.625" style="271" customWidth="1"/>
    <col min="8962" max="8962" width="0.875" style="271" customWidth="1"/>
    <col min="8963" max="8965" width="6.625" style="271" customWidth="1"/>
    <col min="8966" max="8966" width="7.625" style="271" customWidth="1"/>
    <col min="8967" max="8967" width="6.625" style="271" customWidth="1"/>
    <col min="8968" max="8968" width="6.875" style="271" customWidth="1"/>
    <col min="8969" max="8969" width="6.625" style="271" customWidth="1"/>
    <col min="8970" max="8970" width="7" style="271" customWidth="1"/>
    <col min="8971" max="8971" width="5.375" style="271" customWidth="1"/>
    <col min="8972" max="8972" width="6.875" style="271" customWidth="1"/>
    <col min="8973" max="8973" width="5.375" style="271" customWidth="1"/>
    <col min="8974" max="8974" width="6.625" style="271" customWidth="1"/>
    <col min="8975" max="8976" width="6.875" style="271" customWidth="1"/>
    <col min="8977" max="8977" width="5.875" style="271" customWidth="1"/>
    <col min="8978" max="8978" width="6.5" style="271" customWidth="1"/>
    <col min="8979" max="8979" width="5.125" style="271" customWidth="1"/>
    <col min="8980" max="8980" width="6.875" style="271" customWidth="1"/>
    <col min="8981" max="8986" width="9" style="271"/>
    <col min="8987" max="8987" width="0.625" style="271" customWidth="1"/>
    <col min="8988" max="9216" width="9" style="271"/>
    <col min="9217" max="9217" width="10.625" style="271" customWidth="1"/>
    <col min="9218" max="9218" width="0.875" style="271" customWidth="1"/>
    <col min="9219" max="9221" width="6.625" style="271" customWidth="1"/>
    <col min="9222" max="9222" width="7.625" style="271" customWidth="1"/>
    <col min="9223" max="9223" width="6.625" style="271" customWidth="1"/>
    <col min="9224" max="9224" width="6.875" style="271" customWidth="1"/>
    <col min="9225" max="9225" width="6.625" style="271" customWidth="1"/>
    <col min="9226" max="9226" width="7" style="271" customWidth="1"/>
    <col min="9227" max="9227" width="5.375" style="271" customWidth="1"/>
    <col min="9228" max="9228" width="6.875" style="271" customWidth="1"/>
    <col min="9229" max="9229" width="5.375" style="271" customWidth="1"/>
    <col min="9230" max="9230" width="6.625" style="271" customWidth="1"/>
    <col min="9231" max="9232" width="6.875" style="271" customWidth="1"/>
    <col min="9233" max="9233" width="5.875" style="271" customWidth="1"/>
    <col min="9234" max="9234" width="6.5" style="271" customWidth="1"/>
    <col min="9235" max="9235" width="5.125" style="271" customWidth="1"/>
    <col min="9236" max="9236" width="6.875" style="271" customWidth="1"/>
    <col min="9237" max="9242" width="9" style="271"/>
    <col min="9243" max="9243" width="0.625" style="271" customWidth="1"/>
    <col min="9244" max="9472" width="9" style="271"/>
    <col min="9473" max="9473" width="10.625" style="271" customWidth="1"/>
    <col min="9474" max="9474" width="0.875" style="271" customWidth="1"/>
    <col min="9475" max="9477" width="6.625" style="271" customWidth="1"/>
    <col min="9478" max="9478" width="7.625" style="271" customWidth="1"/>
    <col min="9479" max="9479" width="6.625" style="271" customWidth="1"/>
    <col min="9480" max="9480" width="6.875" style="271" customWidth="1"/>
    <col min="9481" max="9481" width="6.625" style="271" customWidth="1"/>
    <col min="9482" max="9482" width="7" style="271" customWidth="1"/>
    <col min="9483" max="9483" width="5.375" style="271" customWidth="1"/>
    <col min="9484" max="9484" width="6.875" style="271" customWidth="1"/>
    <col min="9485" max="9485" width="5.375" style="271" customWidth="1"/>
    <col min="9486" max="9486" width="6.625" style="271" customWidth="1"/>
    <col min="9487" max="9488" width="6.875" style="271" customWidth="1"/>
    <col min="9489" max="9489" width="5.875" style="271" customWidth="1"/>
    <col min="9490" max="9490" width="6.5" style="271" customWidth="1"/>
    <col min="9491" max="9491" width="5.125" style="271" customWidth="1"/>
    <col min="9492" max="9492" width="6.875" style="271" customWidth="1"/>
    <col min="9493" max="9498" width="9" style="271"/>
    <col min="9499" max="9499" width="0.625" style="271" customWidth="1"/>
    <col min="9500" max="9728" width="9" style="271"/>
    <col min="9729" max="9729" width="10.625" style="271" customWidth="1"/>
    <col min="9730" max="9730" width="0.875" style="271" customWidth="1"/>
    <col min="9731" max="9733" width="6.625" style="271" customWidth="1"/>
    <col min="9734" max="9734" width="7.625" style="271" customWidth="1"/>
    <col min="9735" max="9735" width="6.625" style="271" customWidth="1"/>
    <col min="9736" max="9736" width="6.875" style="271" customWidth="1"/>
    <col min="9737" max="9737" width="6.625" style="271" customWidth="1"/>
    <col min="9738" max="9738" width="7" style="271" customWidth="1"/>
    <col min="9739" max="9739" width="5.375" style="271" customWidth="1"/>
    <col min="9740" max="9740" width="6.875" style="271" customWidth="1"/>
    <col min="9741" max="9741" width="5.375" style="271" customWidth="1"/>
    <col min="9742" max="9742" width="6.625" style="271" customWidth="1"/>
    <col min="9743" max="9744" width="6.875" style="271" customWidth="1"/>
    <col min="9745" max="9745" width="5.875" style="271" customWidth="1"/>
    <col min="9746" max="9746" width="6.5" style="271" customWidth="1"/>
    <col min="9747" max="9747" width="5.125" style="271" customWidth="1"/>
    <col min="9748" max="9748" width="6.875" style="271" customWidth="1"/>
    <col min="9749" max="9754" width="9" style="271"/>
    <col min="9755" max="9755" width="0.625" style="271" customWidth="1"/>
    <col min="9756" max="9984" width="9" style="271"/>
    <col min="9985" max="9985" width="10.625" style="271" customWidth="1"/>
    <col min="9986" max="9986" width="0.875" style="271" customWidth="1"/>
    <col min="9987" max="9989" width="6.625" style="271" customWidth="1"/>
    <col min="9990" max="9990" width="7.625" style="271" customWidth="1"/>
    <col min="9991" max="9991" width="6.625" style="271" customWidth="1"/>
    <col min="9992" max="9992" width="6.875" style="271" customWidth="1"/>
    <col min="9993" max="9993" width="6.625" style="271" customWidth="1"/>
    <col min="9994" max="9994" width="7" style="271" customWidth="1"/>
    <col min="9995" max="9995" width="5.375" style="271" customWidth="1"/>
    <col min="9996" max="9996" width="6.875" style="271" customWidth="1"/>
    <col min="9997" max="9997" width="5.375" style="271" customWidth="1"/>
    <col min="9998" max="9998" width="6.625" style="271" customWidth="1"/>
    <col min="9999" max="10000" width="6.875" style="271" customWidth="1"/>
    <col min="10001" max="10001" width="5.875" style="271" customWidth="1"/>
    <col min="10002" max="10002" width="6.5" style="271" customWidth="1"/>
    <col min="10003" max="10003" width="5.125" style="271" customWidth="1"/>
    <col min="10004" max="10004" width="6.875" style="271" customWidth="1"/>
    <col min="10005" max="10010" width="9" style="271"/>
    <col min="10011" max="10011" width="0.625" style="271" customWidth="1"/>
    <col min="10012" max="10240" width="9" style="271"/>
    <col min="10241" max="10241" width="10.625" style="271" customWidth="1"/>
    <col min="10242" max="10242" width="0.875" style="271" customWidth="1"/>
    <col min="10243" max="10245" width="6.625" style="271" customWidth="1"/>
    <col min="10246" max="10246" width="7.625" style="271" customWidth="1"/>
    <col min="10247" max="10247" width="6.625" style="271" customWidth="1"/>
    <col min="10248" max="10248" width="6.875" style="271" customWidth="1"/>
    <col min="10249" max="10249" width="6.625" style="271" customWidth="1"/>
    <col min="10250" max="10250" width="7" style="271" customWidth="1"/>
    <col min="10251" max="10251" width="5.375" style="271" customWidth="1"/>
    <col min="10252" max="10252" width="6.875" style="271" customWidth="1"/>
    <col min="10253" max="10253" width="5.375" style="271" customWidth="1"/>
    <col min="10254" max="10254" width="6.625" style="271" customWidth="1"/>
    <col min="10255" max="10256" width="6.875" style="271" customWidth="1"/>
    <col min="10257" max="10257" width="5.875" style="271" customWidth="1"/>
    <col min="10258" max="10258" width="6.5" style="271" customWidth="1"/>
    <col min="10259" max="10259" width="5.125" style="271" customWidth="1"/>
    <col min="10260" max="10260" width="6.875" style="271" customWidth="1"/>
    <col min="10261" max="10266" width="9" style="271"/>
    <col min="10267" max="10267" width="0.625" style="271" customWidth="1"/>
    <col min="10268" max="10496" width="9" style="271"/>
    <col min="10497" max="10497" width="10.625" style="271" customWidth="1"/>
    <col min="10498" max="10498" width="0.875" style="271" customWidth="1"/>
    <col min="10499" max="10501" width="6.625" style="271" customWidth="1"/>
    <col min="10502" max="10502" width="7.625" style="271" customWidth="1"/>
    <col min="10503" max="10503" width="6.625" style="271" customWidth="1"/>
    <col min="10504" max="10504" width="6.875" style="271" customWidth="1"/>
    <col min="10505" max="10505" width="6.625" style="271" customWidth="1"/>
    <col min="10506" max="10506" width="7" style="271" customWidth="1"/>
    <col min="10507" max="10507" width="5.375" style="271" customWidth="1"/>
    <col min="10508" max="10508" width="6.875" style="271" customWidth="1"/>
    <col min="10509" max="10509" width="5.375" style="271" customWidth="1"/>
    <col min="10510" max="10510" width="6.625" style="271" customWidth="1"/>
    <col min="10511" max="10512" width="6.875" style="271" customWidth="1"/>
    <col min="10513" max="10513" width="5.875" style="271" customWidth="1"/>
    <col min="10514" max="10514" width="6.5" style="271" customWidth="1"/>
    <col min="10515" max="10515" width="5.125" style="271" customWidth="1"/>
    <col min="10516" max="10516" width="6.875" style="271" customWidth="1"/>
    <col min="10517" max="10522" width="9" style="271"/>
    <col min="10523" max="10523" width="0.625" style="271" customWidth="1"/>
    <col min="10524" max="10752" width="9" style="271"/>
    <col min="10753" max="10753" width="10.625" style="271" customWidth="1"/>
    <col min="10754" max="10754" width="0.875" style="271" customWidth="1"/>
    <col min="10755" max="10757" width="6.625" style="271" customWidth="1"/>
    <col min="10758" max="10758" width="7.625" style="271" customWidth="1"/>
    <col min="10759" max="10759" width="6.625" style="271" customWidth="1"/>
    <col min="10760" max="10760" width="6.875" style="271" customWidth="1"/>
    <col min="10761" max="10761" width="6.625" style="271" customWidth="1"/>
    <col min="10762" max="10762" width="7" style="271" customWidth="1"/>
    <col min="10763" max="10763" width="5.375" style="271" customWidth="1"/>
    <col min="10764" max="10764" width="6.875" style="271" customWidth="1"/>
    <col min="10765" max="10765" width="5.375" style="271" customWidth="1"/>
    <col min="10766" max="10766" width="6.625" style="271" customWidth="1"/>
    <col min="10767" max="10768" width="6.875" style="271" customWidth="1"/>
    <col min="10769" max="10769" width="5.875" style="271" customWidth="1"/>
    <col min="10770" max="10770" width="6.5" style="271" customWidth="1"/>
    <col min="10771" max="10771" width="5.125" style="271" customWidth="1"/>
    <col min="10772" max="10772" width="6.875" style="271" customWidth="1"/>
    <col min="10773" max="10778" width="9" style="271"/>
    <col min="10779" max="10779" width="0.625" style="271" customWidth="1"/>
    <col min="10780" max="11008" width="9" style="271"/>
    <col min="11009" max="11009" width="10.625" style="271" customWidth="1"/>
    <col min="11010" max="11010" width="0.875" style="271" customWidth="1"/>
    <col min="11011" max="11013" width="6.625" style="271" customWidth="1"/>
    <col min="11014" max="11014" width="7.625" style="271" customWidth="1"/>
    <col min="11015" max="11015" width="6.625" style="271" customWidth="1"/>
    <col min="11016" max="11016" width="6.875" style="271" customWidth="1"/>
    <col min="11017" max="11017" width="6.625" style="271" customWidth="1"/>
    <col min="11018" max="11018" width="7" style="271" customWidth="1"/>
    <col min="11019" max="11019" width="5.375" style="271" customWidth="1"/>
    <col min="11020" max="11020" width="6.875" style="271" customWidth="1"/>
    <col min="11021" max="11021" width="5.375" style="271" customWidth="1"/>
    <col min="11022" max="11022" width="6.625" style="271" customWidth="1"/>
    <col min="11023" max="11024" width="6.875" style="271" customWidth="1"/>
    <col min="11025" max="11025" width="5.875" style="271" customWidth="1"/>
    <col min="11026" max="11026" width="6.5" style="271" customWidth="1"/>
    <col min="11027" max="11027" width="5.125" style="271" customWidth="1"/>
    <col min="11028" max="11028" width="6.875" style="271" customWidth="1"/>
    <col min="11029" max="11034" width="9" style="271"/>
    <col min="11035" max="11035" width="0.625" style="271" customWidth="1"/>
    <col min="11036" max="11264" width="9" style="271"/>
    <col min="11265" max="11265" width="10.625" style="271" customWidth="1"/>
    <col min="11266" max="11266" width="0.875" style="271" customWidth="1"/>
    <col min="11267" max="11269" width="6.625" style="271" customWidth="1"/>
    <col min="11270" max="11270" width="7.625" style="271" customWidth="1"/>
    <col min="11271" max="11271" width="6.625" style="271" customWidth="1"/>
    <col min="11272" max="11272" width="6.875" style="271" customWidth="1"/>
    <col min="11273" max="11273" width="6.625" style="271" customWidth="1"/>
    <col min="11274" max="11274" width="7" style="271" customWidth="1"/>
    <col min="11275" max="11275" width="5.375" style="271" customWidth="1"/>
    <col min="11276" max="11276" width="6.875" style="271" customWidth="1"/>
    <col min="11277" max="11277" width="5.375" style="271" customWidth="1"/>
    <col min="11278" max="11278" width="6.625" style="271" customWidth="1"/>
    <col min="11279" max="11280" width="6.875" style="271" customWidth="1"/>
    <col min="11281" max="11281" width="5.875" style="271" customWidth="1"/>
    <col min="11282" max="11282" width="6.5" style="271" customWidth="1"/>
    <col min="11283" max="11283" width="5.125" style="271" customWidth="1"/>
    <col min="11284" max="11284" width="6.875" style="271" customWidth="1"/>
    <col min="11285" max="11290" width="9" style="271"/>
    <col min="11291" max="11291" width="0.625" style="271" customWidth="1"/>
    <col min="11292" max="11520" width="9" style="271"/>
    <col min="11521" max="11521" width="10.625" style="271" customWidth="1"/>
    <col min="11522" max="11522" width="0.875" style="271" customWidth="1"/>
    <col min="11523" max="11525" width="6.625" style="271" customWidth="1"/>
    <col min="11526" max="11526" width="7.625" style="271" customWidth="1"/>
    <col min="11527" max="11527" width="6.625" style="271" customWidth="1"/>
    <col min="11528" max="11528" width="6.875" style="271" customWidth="1"/>
    <col min="11529" max="11529" width="6.625" style="271" customWidth="1"/>
    <col min="11530" max="11530" width="7" style="271" customWidth="1"/>
    <col min="11531" max="11531" width="5.375" style="271" customWidth="1"/>
    <col min="11532" max="11532" width="6.875" style="271" customWidth="1"/>
    <col min="11533" max="11533" width="5.375" style="271" customWidth="1"/>
    <col min="11534" max="11534" width="6.625" style="271" customWidth="1"/>
    <col min="11535" max="11536" width="6.875" style="271" customWidth="1"/>
    <col min="11537" max="11537" width="5.875" style="271" customWidth="1"/>
    <col min="11538" max="11538" width="6.5" style="271" customWidth="1"/>
    <col min="11539" max="11539" width="5.125" style="271" customWidth="1"/>
    <col min="11540" max="11540" width="6.875" style="271" customWidth="1"/>
    <col min="11541" max="11546" width="9" style="271"/>
    <col min="11547" max="11547" width="0.625" style="271" customWidth="1"/>
    <col min="11548" max="11776" width="9" style="271"/>
    <col min="11777" max="11777" width="10.625" style="271" customWidth="1"/>
    <col min="11778" max="11778" width="0.875" style="271" customWidth="1"/>
    <col min="11779" max="11781" width="6.625" style="271" customWidth="1"/>
    <col min="11782" max="11782" width="7.625" style="271" customWidth="1"/>
    <col min="11783" max="11783" width="6.625" style="271" customWidth="1"/>
    <col min="11784" max="11784" width="6.875" style="271" customWidth="1"/>
    <col min="11785" max="11785" width="6.625" style="271" customWidth="1"/>
    <col min="11786" max="11786" width="7" style="271" customWidth="1"/>
    <col min="11787" max="11787" width="5.375" style="271" customWidth="1"/>
    <col min="11788" max="11788" width="6.875" style="271" customWidth="1"/>
    <col min="11789" max="11789" width="5.375" style="271" customWidth="1"/>
    <col min="11790" max="11790" width="6.625" style="271" customWidth="1"/>
    <col min="11791" max="11792" width="6.875" style="271" customWidth="1"/>
    <col min="11793" max="11793" width="5.875" style="271" customWidth="1"/>
    <col min="11794" max="11794" width="6.5" style="271" customWidth="1"/>
    <col min="11795" max="11795" width="5.125" style="271" customWidth="1"/>
    <col min="11796" max="11796" width="6.875" style="271" customWidth="1"/>
    <col min="11797" max="11802" width="9" style="271"/>
    <col min="11803" max="11803" width="0.625" style="271" customWidth="1"/>
    <col min="11804" max="12032" width="9" style="271"/>
    <col min="12033" max="12033" width="10.625" style="271" customWidth="1"/>
    <col min="12034" max="12034" width="0.875" style="271" customWidth="1"/>
    <col min="12035" max="12037" width="6.625" style="271" customWidth="1"/>
    <col min="12038" max="12038" width="7.625" style="271" customWidth="1"/>
    <col min="12039" max="12039" width="6.625" style="271" customWidth="1"/>
    <col min="12040" max="12040" width="6.875" style="271" customWidth="1"/>
    <col min="12041" max="12041" width="6.625" style="271" customWidth="1"/>
    <col min="12042" max="12042" width="7" style="271" customWidth="1"/>
    <col min="12043" max="12043" width="5.375" style="271" customWidth="1"/>
    <col min="12044" max="12044" width="6.875" style="271" customWidth="1"/>
    <col min="12045" max="12045" width="5.375" style="271" customWidth="1"/>
    <col min="12046" max="12046" width="6.625" style="271" customWidth="1"/>
    <col min="12047" max="12048" width="6.875" style="271" customWidth="1"/>
    <col min="12049" max="12049" width="5.875" style="271" customWidth="1"/>
    <col min="12050" max="12050" width="6.5" style="271" customWidth="1"/>
    <col min="12051" max="12051" width="5.125" style="271" customWidth="1"/>
    <col min="12052" max="12052" width="6.875" style="271" customWidth="1"/>
    <col min="12053" max="12058" width="9" style="271"/>
    <col min="12059" max="12059" width="0.625" style="271" customWidth="1"/>
    <col min="12060" max="12288" width="9" style="271"/>
    <col min="12289" max="12289" width="10.625" style="271" customWidth="1"/>
    <col min="12290" max="12290" width="0.875" style="271" customWidth="1"/>
    <col min="12291" max="12293" width="6.625" style="271" customWidth="1"/>
    <col min="12294" max="12294" width="7.625" style="271" customWidth="1"/>
    <col min="12295" max="12295" width="6.625" style="271" customWidth="1"/>
    <col min="12296" max="12296" width="6.875" style="271" customWidth="1"/>
    <col min="12297" max="12297" width="6.625" style="271" customWidth="1"/>
    <col min="12298" max="12298" width="7" style="271" customWidth="1"/>
    <col min="12299" max="12299" width="5.375" style="271" customWidth="1"/>
    <col min="12300" max="12300" width="6.875" style="271" customWidth="1"/>
    <col min="12301" max="12301" width="5.375" style="271" customWidth="1"/>
    <col min="12302" max="12302" width="6.625" style="271" customWidth="1"/>
    <col min="12303" max="12304" width="6.875" style="271" customWidth="1"/>
    <col min="12305" max="12305" width="5.875" style="271" customWidth="1"/>
    <col min="12306" max="12306" width="6.5" style="271" customWidth="1"/>
    <col min="12307" max="12307" width="5.125" style="271" customWidth="1"/>
    <col min="12308" max="12308" width="6.875" style="271" customWidth="1"/>
    <col min="12309" max="12314" width="9" style="271"/>
    <col min="12315" max="12315" width="0.625" style="271" customWidth="1"/>
    <col min="12316" max="12544" width="9" style="271"/>
    <col min="12545" max="12545" width="10.625" style="271" customWidth="1"/>
    <col min="12546" max="12546" width="0.875" style="271" customWidth="1"/>
    <col min="12547" max="12549" width="6.625" style="271" customWidth="1"/>
    <col min="12550" max="12550" width="7.625" style="271" customWidth="1"/>
    <col min="12551" max="12551" width="6.625" style="271" customWidth="1"/>
    <col min="12552" max="12552" width="6.875" style="271" customWidth="1"/>
    <col min="12553" max="12553" width="6.625" style="271" customWidth="1"/>
    <col min="12554" max="12554" width="7" style="271" customWidth="1"/>
    <col min="12555" max="12555" width="5.375" style="271" customWidth="1"/>
    <col min="12556" max="12556" width="6.875" style="271" customWidth="1"/>
    <col min="12557" max="12557" width="5.375" style="271" customWidth="1"/>
    <col min="12558" max="12558" width="6.625" style="271" customWidth="1"/>
    <col min="12559" max="12560" width="6.875" style="271" customWidth="1"/>
    <col min="12561" max="12561" width="5.875" style="271" customWidth="1"/>
    <col min="12562" max="12562" width="6.5" style="271" customWidth="1"/>
    <col min="12563" max="12563" width="5.125" style="271" customWidth="1"/>
    <col min="12564" max="12564" width="6.875" style="271" customWidth="1"/>
    <col min="12565" max="12570" width="9" style="271"/>
    <col min="12571" max="12571" width="0.625" style="271" customWidth="1"/>
    <col min="12572" max="12800" width="9" style="271"/>
    <col min="12801" max="12801" width="10.625" style="271" customWidth="1"/>
    <col min="12802" max="12802" width="0.875" style="271" customWidth="1"/>
    <col min="12803" max="12805" width="6.625" style="271" customWidth="1"/>
    <col min="12806" max="12806" width="7.625" style="271" customWidth="1"/>
    <col min="12807" max="12807" width="6.625" style="271" customWidth="1"/>
    <col min="12808" max="12808" width="6.875" style="271" customWidth="1"/>
    <col min="12809" max="12809" width="6.625" style="271" customWidth="1"/>
    <col min="12810" max="12810" width="7" style="271" customWidth="1"/>
    <col min="12811" max="12811" width="5.375" style="271" customWidth="1"/>
    <col min="12812" max="12812" width="6.875" style="271" customWidth="1"/>
    <col min="12813" max="12813" width="5.375" style="271" customWidth="1"/>
    <col min="12814" max="12814" width="6.625" style="271" customWidth="1"/>
    <col min="12815" max="12816" width="6.875" style="271" customWidth="1"/>
    <col min="12817" max="12817" width="5.875" style="271" customWidth="1"/>
    <col min="12818" max="12818" width="6.5" style="271" customWidth="1"/>
    <col min="12819" max="12819" width="5.125" style="271" customWidth="1"/>
    <col min="12820" max="12820" width="6.875" style="271" customWidth="1"/>
    <col min="12821" max="12826" width="9" style="271"/>
    <col min="12827" max="12827" width="0.625" style="271" customWidth="1"/>
    <col min="12828" max="13056" width="9" style="271"/>
    <col min="13057" max="13057" width="10.625" style="271" customWidth="1"/>
    <col min="13058" max="13058" width="0.875" style="271" customWidth="1"/>
    <col min="13059" max="13061" width="6.625" style="271" customWidth="1"/>
    <col min="13062" max="13062" width="7.625" style="271" customWidth="1"/>
    <col min="13063" max="13063" width="6.625" style="271" customWidth="1"/>
    <col min="13064" max="13064" width="6.875" style="271" customWidth="1"/>
    <col min="13065" max="13065" width="6.625" style="271" customWidth="1"/>
    <col min="13066" max="13066" width="7" style="271" customWidth="1"/>
    <col min="13067" max="13067" width="5.375" style="271" customWidth="1"/>
    <col min="13068" max="13068" width="6.875" style="271" customWidth="1"/>
    <col min="13069" max="13069" width="5.375" style="271" customWidth="1"/>
    <col min="13070" max="13070" width="6.625" style="271" customWidth="1"/>
    <col min="13071" max="13072" width="6.875" style="271" customWidth="1"/>
    <col min="13073" max="13073" width="5.875" style="271" customWidth="1"/>
    <col min="13074" max="13074" width="6.5" style="271" customWidth="1"/>
    <col min="13075" max="13075" width="5.125" style="271" customWidth="1"/>
    <col min="13076" max="13076" width="6.875" style="271" customWidth="1"/>
    <col min="13077" max="13082" width="9" style="271"/>
    <col min="13083" max="13083" width="0.625" style="271" customWidth="1"/>
    <col min="13084" max="13312" width="9" style="271"/>
    <col min="13313" max="13313" width="10.625" style="271" customWidth="1"/>
    <col min="13314" max="13314" width="0.875" style="271" customWidth="1"/>
    <col min="13315" max="13317" width="6.625" style="271" customWidth="1"/>
    <col min="13318" max="13318" width="7.625" style="271" customWidth="1"/>
    <col min="13319" max="13319" width="6.625" style="271" customWidth="1"/>
    <col min="13320" max="13320" width="6.875" style="271" customWidth="1"/>
    <col min="13321" max="13321" width="6.625" style="271" customWidth="1"/>
    <col min="13322" max="13322" width="7" style="271" customWidth="1"/>
    <col min="13323" max="13323" width="5.375" style="271" customWidth="1"/>
    <col min="13324" max="13324" width="6.875" style="271" customWidth="1"/>
    <col min="13325" max="13325" width="5.375" style="271" customWidth="1"/>
    <col min="13326" max="13326" width="6.625" style="271" customWidth="1"/>
    <col min="13327" max="13328" width="6.875" style="271" customWidth="1"/>
    <col min="13329" max="13329" width="5.875" style="271" customWidth="1"/>
    <col min="13330" max="13330" width="6.5" style="271" customWidth="1"/>
    <col min="13331" max="13331" width="5.125" style="271" customWidth="1"/>
    <col min="13332" max="13332" width="6.875" style="271" customWidth="1"/>
    <col min="13333" max="13338" width="9" style="271"/>
    <col min="13339" max="13339" width="0.625" style="271" customWidth="1"/>
    <col min="13340" max="13568" width="9" style="271"/>
    <col min="13569" max="13569" width="10.625" style="271" customWidth="1"/>
    <col min="13570" max="13570" width="0.875" style="271" customWidth="1"/>
    <col min="13571" max="13573" width="6.625" style="271" customWidth="1"/>
    <col min="13574" max="13574" width="7.625" style="271" customWidth="1"/>
    <col min="13575" max="13575" width="6.625" style="271" customWidth="1"/>
    <col min="13576" max="13576" width="6.875" style="271" customWidth="1"/>
    <col min="13577" max="13577" width="6.625" style="271" customWidth="1"/>
    <col min="13578" max="13578" width="7" style="271" customWidth="1"/>
    <col min="13579" max="13579" width="5.375" style="271" customWidth="1"/>
    <col min="13580" max="13580" width="6.875" style="271" customWidth="1"/>
    <col min="13581" max="13581" width="5.375" style="271" customWidth="1"/>
    <col min="13582" max="13582" width="6.625" style="271" customWidth="1"/>
    <col min="13583" max="13584" width="6.875" style="271" customWidth="1"/>
    <col min="13585" max="13585" width="5.875" style="271" customWidth="1"/>
    <col min="13586" max="13586" width="6.5" style="271" customWidth="1"/>
    <col min="13587" max="13587" width="5.125" style="271" customWidth="1"/>
    <col min="13588" max="13588" width="6.875" style="271" customWidth="1"/>
    <col min="13589" max="13594" width="9" style="271"/>
    <col min="13595" max="13595" width="0.625" style="271" customWidth="1"/>
    <col min="13596" max="13824" width="9" style="271"/>
    <col min="13825" max="13825" width="10.625" style="271" customWidth="1"/>
    <col min="13826" max="13826" width="0.875" style="271" customWidth="1"/>
    <col min="13827" max="13829" width="6.625" style="271" customWidth="1"/>
    <col min="13830" max="13830" width="7.625" style="271" customWidth="1"/>
    <col min="13831" max="13831" width="6.625" style="271" customWidth="1"/>
    <col min="13832" max="13832" width="6.875" style="271" customWidth="1"/>
    <col min="13833" max="13833" width="6.625" style="271" customWidth="1"/>
    <col min="13834" max="13834" width="7" style="271" customWidth="1"/>
    <col min="13835" max="13835" width="5.375" style="271" customWidth="1"/>
    <col min="13836" max="13836" width="6.875" style="271" customWidth="1"/>
    <col min="13837" max="13837" width="5.375" style="271" customWidth="1"/>
    <col min="13838" max="13838" width="6.625" style="271" customWidth="1"/>
    <col min="13839" max="13840" width="6.875" style="271" customWidth="1"/>
    <col min="13841" max="13841" width="5.875" style="271" customWidth="1"/>
    <col min="13842" max="13842" width="6.5" style="271" customWidth="1"/>
    <col min="13843" max="13843" width="5.125" style="271" customWidth="1"/>
    <col min="13844" max="13844" width="6.875" style="271" customWidth="1"/>
    <col min="13845" max="13850" width="9" style="271"/>
    <col min="13851" max="13851" width="0.625" style="271" customWidth="1"/>
    <col min="13852" max="14080" width="9" style="271"/>
    <col min="14081" max="14081" width="10.625" style="271" customWidth="1"/>
    <col min="14082" max="14082" width="0.875" style="271" customWidth="1"/>
    <col min="14083" max="14085" width="6.625" style="271" customWidth="1"/>
    <col min="14086" max="14086" width="7.625" style="271" customWidth="1"/>
    <col min="14087" max="14087" width="6.625" style="271" customWidth="1"/>
    <col min="14088" max="14088" width="6.875" style="271" customWidth="1"/>
    <col min="14089" max="14089" width="6.625" style="271" customWidth="1"/>
    <col min="14090" max="14090" width="7" style="271" customWidth="1"/>
    <col min="14091" max="14091" width="5.375" style="271" customWidth="1"/>
    <col min="14092" max="14092" width="6.875" style="271" customWidth="1"/>
    <col min="14093" max="14093" width="5.375" style="271" customWidth="1"/>
    <col min="14094" max="14094" width="6.625" style="271" customWidth="1"/>
    <col min="14095" max="14096" width="6.875" style="271" customWidth="1"/>
    <col min="14097" max="14097" width="5.875" style="271" customWidth="1"/>
    <col min="14098" max="14098" width="6.5" style="271" customWidth="1"/>
    <col min="14099" max="14099" width="5.125" style="271" customWidth="1"/>
    <col min="14100" max="14100" width="6.875" style="271" customWidth="1"/>
    <col min="14101" max="14106" width="9" style="271"/>
    <col min="14107" max="14107" width="0.625" style="271" customWidth="1"/>
    <col min="14108" max="14336" width="9" style="271"/>
    <col min="14337" max="14337" width="10.625" style="271" customWidth="1"/>
    <col min="14338" max="14338" width="0.875" style="271" customWidth="1"/>
    <col min="14339" max="14341" width="6.625" style="271" customWidth="1"/>
    <col min="14342" max="14342" width="7.625" style="271" customWidth="1"/>
    <col min="14343" max="14343" width="6.625" style="271" customWidth="1"/>
    <col min="14344" max="14344" width="6.875" style="271" customWidth="1"/>
    <col min="14345" max="14345" width="6.625" style="271" customWidth="1"/>
    <col min="14346" max="14346" width="7" style="271" customWidth="1"/>
    <col min="14347" max="14347" width="5.375" style="271" customWidth="1"/>
    <col min="14348" max="14348" width="6.875" style="271" customWidth="1"/>
    <col min="14349" max="14349" width="5.375" style="271" customWidth="1"/>
    <col min="14350" max="14350" width="6.625" style="271" customWidth="1"/>
    <col min="14351" max="14352" width="6.875" style="271" customWidth="1"/>
    <col min="14353" max="14353" width="5.875" style="271" customWidth="1"/>
    <col min="14354" max="14354" width="6.5" style="271" customWidth="1"/>
    <col min="14355" max="14355" width="5.125" style="271" customWidth="1"/>
    <col min="14356" max="14356" width="6.875" style="271" customWidth="1"/>
    <col min="14357" max="14362" width="9" style="271"/>
    <col min="14363" max="14363" width="0.625" style="271" customWidth="1"/>
    <col min="14364" max="14592" width="9" style="271"/>
    <col min="14593" max="14593" width="10.625" style="271" customWidth="1"/>
    <col min="14594" max="14594" width="0.875" style="271" customWidth="1"/>
    <col min="14595" max="14597" width="6.625" style="271" customWidth="1"/>
    <col min="14598" max="14598" width="7.625" style="271" customWidth="1"/>
    <col min="14599" max="14599" width="6.625" style="271" customWidth="1"/>
    <col min="14600" max="14600" width="6.875" style="271" customWidth="1"/>
    <col min="14601" max="14601" width="6.625" style="271" customWidth="1"/>
    <col min="14602" max="14602" width="7" style="271" customWidth="1"/>
    <col min="14603" max="14603" width="5.375" style="271" customWidth="1"/>
    <col min="14604" max="14604" width="6.875" style="271" customWidth="1"/>
    <col min="14605" max="14605" width="5.375" style="271" customWidth="1"/>
    <col min="14606" max="14606" width="6.625" style="271" customWidth="1"/>
    <col min="14607" max="14608" width="6.875" style="271" customWidth="1"/>
    <col min="14609" max="14609" width="5.875" style="271" customWidth="1"/>
    <col min="14610" max="14610" width="6.5" style="271" customWidth="1"/>
    <col min="14611" max="14611" width="5.125" style="271" customWidth="1"/>
    <col min="14612" max="14612" width="6.875" style="271" customWidth="1"/>
    <col min="14613" max="14618" width="9" style="271"/>
    <col min="14619" max="14619" width="0.625" style="271" customWidth="1"/>
    <col min="14620" max="14848" width="9" style="271"/>
    <col min="14849" max="14849" width="10.625" style="271" customWidth="1"/>
    <col min="14850" max="14850" width="0.875" style="271" customWidth="1"/>
    <col min="14851" max="14853" width="6.625" style="271" customWidth="1"/>
    <col min="14854" max="14854" width="7.625" style="271" customWidth="1"/>
    <col min="14855" max="14855" width="6.625" style="271" customWidth="1"/>
    <col min="14856" max="14856" width="6.875" style="271" customWidth="1"/>
    <col min="14857" max="14857" width="6.625" style="271" customWidth="1"/>
    <col min="14858" max="14858" width="7" style="271" customWidth="1"/>
    <col min="14859" max="14859" width="5.375" style="271" customWidth="1"/>
    <col min="14860" max="14860" width="6.875" style="271" customWidth="1"/>
    <col min="14861" max="14861" width="5.375" style="271" customWidth="1"/>
    <col min="14862" max="14862" width="6.625" style="271" customWidth="1"/>
    <col min="14863" max="14864" width="6.875" style="271" customWidth="1"/>
    <col min="14865" max="14865" width="5.875" style="271" customWidth="1"/>
    <col min="14866" max="14866" width="6.5" style="271" customWidth="1"/>
    <col min="14867" max="14867" width="5.125" style="271" customWidth="1"/>
    <col min="14868" max="14868" width="6.875" style="271" customWidth="1"/>
    <col min="14869" max="14874" width="9" style="271"/>
    <col min="14875" max="14875" width="0.625" style="271" customWidth="1"/>
    <col min="14876" max="15104" width="9" style="271"/>
    <col min="15105" max="15105" width="10.625" style="271" customWidth="1"/>
    <col min="15106" max="15106" width="0.875" style="271" customWidth="1"/>
    <col min="15107" max="15109" width="6.625" style="271" customWidth="1"/>
    <col min="15110" max="15110" width="7.625" style="271" customWidth="1"/>
    <col min="15111" max="15111" width="6.625" style="271" customWidth="1"/>
    <col min="15112" max="15112" width="6.875" style="271" customWidth="1"/>
    <col min="15113" max="15113" width="6.625" style="271" customWidth="1"/>
    <col min="15114" max="15114" width="7" style="271" customWidth="1"/>
    <col min="15115" max="15115" width="5.375" style="271" customWidth="1"/>
    <col min="15116" max="15116" width="6.875" style="271" customWidth="1"/>
    <col min="15117" max="15117" width="5.375" style="271" customWidth="1"/>
    <col min="15118" max="15118" width="6.625" style="271" customWidth="1"/>
    <col min="15119" max="15120" width="6.875" style="271" customWidth="1"/>
    <col min="15121" max="15121" width="5.875" style="271" customWidth="1"/>
    <col min="15122" max="15122" width="6.5" style="271" customWidth="1"/>
    <col min="15123" max="15123" width="5.125" style="271" customWidth="1"/>
    <col min="15124" max="15124" width="6.875" style="271" customWidth="1"/>
    <col min="15125" max="15130" width="9" style="271"/>
    <col min="15131" max="15131" width="0.625" style="271" customWidth="1"/>
    <col min="15132" max="15360" width="9" style="271"/>
    <col min="15361" max="15361" width="10.625" style="271" customWidth="1"/>
    <col min="15362" max="15362" width="0.875" style="271" customWidth="1"/>
    <col min="15363" max="15365" width="6.625" style="271" customWidth="1"/>
    <col min="15366" max="15366" width="7.625" style="271" customWidth="1"/>
    <col min="15367" max="15367" width="6.625" style="271" customWidth="1"/>
    <col min="15368" max="15368" width="6.875" style="271" customWidth="1"/>
    <col min="15369" max="15369" width="6.625" style="271" customWidth="1"/>
    <col min="15370" max="15370" width="7" style="271" customWidth="1"/>
    <col min="15371" max="15371" width="5.375" style="271" customWidth="1"/>
    <col min="15372" max="15372" width="6.875" style="271" customWidth="1"/>
    <col min="15373" max="15373" width="5.375" style="271" customWidth="1"/>
    <col min="15374" max="15374" width="6.625" style="271" customWidth="1"/>
    <col min="15375" max="15376" width="6.875" style="271" customWidth="1"/>
    <col min="15377" max="15377" width="5.875" style="271" customWidth="1"/>
    <col min="15378" max="15378" width="6.5" style="271" customWidth="1"/>
    <col min="15379" max="15379" width="5.125" style="271" customWidth="1"/>
    <col min="15380" max="15380" width="6.875" style="271" customWidth="1"/>
    <col min="15381" max="15386" width="9" style="271"/>
    <col min="15387" max="15387" width="0.625" style="271" customWidth="1"/>
    <col min="15388" max="15616" width="9" style="271"/>
    <col min="15617" max="15617" width="10.625" style="271" customWidth="1"/>
    <col min="15618" max="15618" width="0.875" style="271" customWidth="1"/>
    <col min="15619" max="15621" width="6.625" style="271" customWidth="1"/>
    <col min="15622" max="15622" width="7.625" style="271" customWidth="1"/>
    <col min="15623" max="15623" width="6.625" style="271" customWidth="1"/>
    <col min="15624" max="15624" width="6.875" style="271" customWidth="1"/>
    <col min="15625" max="15625" width="6.625" style="271" customWidth="1"/>
    <col min="15626" max="15626" width="7" style="271" customWidth="1"/>
    <col min="15627" max="15627" width="5.375" style="271" customWidth="1"/>
    <col min="15628" max="15628" width="6.875" style="271" customWidth="1"/>
    <col min="15629" max="15629" width="5.375" style="271" customWidth="1"/>
    <col min="15630" max="15630" width="6.625" style="271" customWidth="1"/>
    <col min="15631" max="15632" width="6.875" style="271" customWidth="1"/>
    <col min="15633" max="15633" width="5.875" style="271" customWidth="1"/>
    <col min="15634" max="15634" width="6.5" style="271" customWidth="1"/>
    <col min="15635" max="15635" width="5.125" style="271" customWidth="1"/>
    <col min="15636" max="15636" width="6.875" style="271" customWidth="1"/>
    <col min="15637" max="15642" width="9" style="271"/>
    <col min="15643" max="15643" width="0.625" style="271" customWidth="1"/>
    <col min="15644" max="15872" width="9" style="271"/>
    <col min="15873" max="15873" width="10.625" style="271" customWidth="1"/>
    <col min="15874" max="15874" width="0.875" style="271" customWidth="1"/>
    <col min="15875" max="15877" width="6.625" style="271" customWidth="1"/>
    <col min="15878" max="15878" width="7.625" style="271" customWidth="1"/>
    <col min="15879" max="15879" width="6.625" style="271" customWidth="1"/>
    <col min="15880" max="15880" width="6.875" style="271" customWidth="1"/>
    <col min="15881" max="15881" width="6.625" style="271" customWidth="1"/>
    <col min="15882" max="15882" width="7" style="271" customWidth="1"/>
    <col min="15883" max="15883" width="5.375" style="271" customWidth="1"/>
    <col min="15884" max="15884" width="6.875" style="271" customWidth="1"/>
    <col min="15885" max="15885" width="5.375" style="271" customWidth="1"/>
    <col min="15886" max="15886" width="6.625" style="271" customWidth="1"/>
    <col min="15887" max="15888" width="6.875" style="271" customWidth="1"/>
    <col min="15889" max="15889" width="5.875" style="271" customWidth="1"/>
    <col min="15890" max="15890" width="6.5" style="271" customWidth="1"/>
    <col min="15891" max="15891" width="5.125" style="271" customWidth="1"/>
    <col min="15892" max="15892" width="6.875" style="271" customWidth="1"/>
    <col min="15893" max="15898" width="9" style="271"/>
    <col min="15899" max="15899" width="0.625" style="271" customWidth="1"/>
    <col min="15900" max="16128" width="9" style="271"/>
    <col min="16129" max="16129" width="10.625" style="271" customWidth="1"/>
    <col min="16130" max="16130" width="0.875" style="271" customWidth="1"/>
    <col min="16131" max="16133" width="6.625" style="271" customWidth="1"/>
    <col min="16134" max="16134" width="7.625" style="271" customWidth="1"/>
    <col min="16135" max="16135" width="6.625" style="271" customWidth="1"/>
    <col min="16136" max="16136" width="6.875" style="271" customWidth="1"/>
    <col min="16137" max="16137" width="6.625" style="271" customWidth="1"/>
    <col min="16138" max="16138" width="7" style="271" customWidth="1"/>
    <col min="16139" max="16139" width="5.375" style="271" customWidth="1"/>
    <col min="16140" max="16140" width="6.875" style="271" customWidth="1"/>
    <col min="16141" max="16141" width="5.375" style="271" customWidth="1"/>
    <col min="16142" max="16142" width="6.625" style="271" customWidth="1"/>
    <col min="16143" max="16144" width="6.875" style="271" customWidth="1"/>
    <col min="16145" max="16145" width="5.875" style="271" customWidth="1"/>
    <col min="16146" max="16146" width="6.5" style="271" customWidth="1"/>
    <col min="16147" max="16147" width="5.125" style="271" customWidth="1"/>
    <col min="16148" max="16148" width="6.875" style="271" customWidth="1"/>
    <col min="16149" max="16154" width="9" style="271"/>
    <col min="16155" max="16155" width="0.625" style="271" customWidth="1"/>
    <col min="16156" max="16384" width="9" style="271"/>
  </cols>
  <sheetData>
    <row r="1" spans="1:26" ht="12.2" customHeight="1" thickBot="1">
      <c r="A1" s="269"/>
      <c r="B1" s="269"/>
      <c r="C1" s="1"/>
      <c r="D1" s="269"/>
      <c r="E1" s="1"/>
      <c r="F1" s="269"/>
      <c r="G1" s="269"/>
      <c r="H1" s="269"/>
      <c r="I1" s="269"/>
      <c r="J1" s="269"/>
      <c r="K1" s="269"/>
      <c r="L1" s="269"/>
      <c r="M1" s="269"/>
      <c r="N1" s="269"/>
      <c r="O1" s="269"/>
      <c r="P1" s="269"/>
      <c r="Q1" s="269"/>
      <c r="R1" s="269"/>
      <c r="S1" s="269"/>
      <c r="T1" s="220" t="s">
        <v>246</v>
      </c>
      <c r="U1" s="270"/>
      <c r="V1" s="270"/>
      <c r="W1" s="270"/>
      <c r="X1" s="270"/>
      <c r="Y1" s="270"/>
      <c r="Z1" s="270"/>
    </row>
    <row r="2" spans="1:26" ht="14.25" thickTop="1">
      <c r="A2" s="551" t="s">
        <v>247</v>
      </c>
      <c r="B2" s="272"/>
      <c r="C2" s="553" t="s">
        <v>248</v>
      </c>
      <c r="D2" s="554"/>
      <c r="E2" s="554"/>
      <c r="F2" s="554"/>
      <c r="G2" s="554"/>
      <c r="H2" s="554"/>
      <c r="I2" s="554"/>
      <c r="J2" s="555" t="s">
        <v>249</v>
      </c>
      <c r="K2" s="556"/>
      <c r="L2" s="556"/>
      <c r="M2" s="556"/>
      <c r="N2" s="557"/>
      <c r="O2" s="555" t="s">
        <v>250</v>
      </c>
      <c r="P2" s="558"/>
      <c r="Q2" s="558"/>
      <c r="R2" s="558"/>
      <c r="S2" s="564" t="s">
        <v>251</v>
      </c>
      <c r="T2" s="565"/>
      <c r="U2" s="270"/>
      <c r="V2" s="270"/>
      <c r="W2" s="270"/>
      <c r="X2" s="270"/>
      <c r="Y2" s="270"/>
      <c r="Z2" s="270"/>
    </row>
    <row r="3" spans="1:26" ht="3.2" customHeight="1">
      <c r="A3" s="552"/>
      <c r="B3" s="273"/>
      <c r="C3" s="274"/>
      <c r="D3" s="274"/>
      <c r="E3" s="274"/>
      <c r="F3" s="274"/>
      <c r="G3" s="274"/>
      <c r="H3" s="274"/>
      <c r="I3" s="274"/>
      <c r="J3" s="275"/>
      <c r="K3" s="274"/>
      <c r="L3" s="274"/>
      <c r="M3" s="276"/>
      <c r="N3" s="274"/>
      <c r="O3" s="277"/>
      <c r="P3" s="566" t="s">
        <v>252</v>
      </c>
      <c r="Q3" s="567"/>
      <c r="R3" s="567"/>
      <c r="S3" s="274"/>
      <c r="T3" s="275"/>
      <c r="U3" s="270"/>
      <c r="V3" s="270"/>
      <c r="W3" s="270"/>
      <c r="X3" s="270"/>
      <c r="Y3" s="270"/>
      <c r="Z3" s="270"/>
    </row>
    <row r="4" spans="1:26" ht="10.5" customHeight="1">
      <c r="A4" s="552"/>
      <c r="B4" s="278"/>
      <c r="C4" s="559" t="s">
        <v>253</v>
      </c>
      <c r="D4" s="559" t="s">
        <v>254</v>
      </c>
      <c r="E4" s="559" t="s">
        <v>255</v>
      </c>
      <c r="F4" s="559" t="s">
        <v>256</v>
      </c>
      <c r="G4" s="559" t="s">
        <v>257</v>
      </c>
      <c r="H4" s="560" t="s">
        <v>258</v>
      </c>
      <c r="I4" s="559" t="s">
        <v>259</v>
      </c>
      <c r="J4" s="561" t="s">
        <v>260</v>
      </c>
      <c r="K4" s="559" t="s">
        <v>261</v>
      </c>
      <c r="L4" s="559" t="s">
        <v>262</v>
      </c>
      <c r="M4" s="562" t="s">
        <v>257</v>
      </c>
      <c r="N4" s="559" t="s">
        <v>263</v>
      </c>
      <c r="O4" s="563" t="s">
        <v>264</v>
      </c>
      <c r="P4" s="568"/>
      <c r="Q4" s="569"/>
      <c r="R4" s="569"/>
      <c r="S4" s="559" t="s">
        <v>265</v>
      </c>
      <c r="T4" s="561" t="s">
        <v>266</v>
      </c>
      <c r="U4" s="270"/>
      <c r="V4" s="270"/>
      <c r="W4" s="270"/>
      <c r="X4" s="270"/>
      <c r="Y4" s="270"/>
      <c r="Z4" s="270"/>
    </row>
    <row r="5" spans="1:26" ht="3.2" customHeight="1">
      <c r="A5" s="552"/>
      <c r="B5" s="278"/>
      <c r="C5" s="559"/>
      <c r="D5" s="559"/>
      <c r="E5" s="559"/>
      <c r="F5" s="559"/>
      <c r="G5" s="559"/>
      <c r="H5" s="560"/>
      <c r="I5" s="559"/>
      <c r="J5" s="561"/>
      <c r="K5" s="559"/>
      <c r="L5" s="559"/>
      <c r="M5" s="562"/>
      <c r="N5" s="559"/>
      <c r="O5" s="563"/>
      <c r="P5" s="279"/>
      <c r="Q5" s="280"/>
      <c r="R5" s="281"/>
      <c r="S5" s="559"/>
      <c r="T5" s="561"/>
      <c r="U5" s="270"/>
      <c r="V5" s="270"/>
      <c r="W5" s="270"/>
      <c r="X5" s="270"/>
      <c r="Y5" s="270"/>
      <c r="Z5" s="270"/>
    </row>
    <row r="6" spans="1:26" ht="20.25" customHeight="1">
      <c r="A6" s="552"/>
      <c r="B6" s="278"/>
      <c r="C6" s="559"/>
      <c r="D6" s="559"/>
      <c r="E6" s="559"/>
      <c r="F6" s="559"/>
      <c r="G6" s="559"/>
      <c r="H6" s="560"/>
      <c r="I6" s="559"/>
      <c r="J6" s="561"/>
      <c r="K6" s="559"/>
      <c r="L6" s="559"/>
      <c r="M6" s="562"/>
      <c r="N6" s="559"/>
      <c r="O6" s="563"/>
      <c r="P6" s="282">
        <v>100</v>
      </c>
      <c r="Q6" s="273" t="s">
        <v>267</v>
      </c>
      <c r="R6" s="278">
        <v>20</v>
      </c>
      <c r="S6" s="559"/>
      <c r="T6" s="561"/>
      <c r="U6" s="270"/>
      <c r="V6" s="270"/>
      <c r="W6" s="270"/>
      <c r="X6" s="270"/>
      <c r="Y6" s="270"/>
      <c r="Z6" s="270"/>
    </row>
    <row r="7" spans="1:26" ht="20.25" customHeight="1">
      <c r="A7" s="552"/>
      <c r="B7" s="278"/>
      <c r="C7" s="559"/>
      <c r="D7" s="559"/>
      <c r="E7" s="559"/>
      <c r="F7" s="559"/>
      <c r="G7" s="559"/>
      <c r="H7" s="560"/>
      <c r="I7" s="559"/>
      <c r="J7" s="561"/>
      <c r="K7" s="559"/>
      <c r="L7" s="559"/>
      <c r="M7" s="562"/>
      <c r="N7" s="559"/>
      <c r="O7" s="563"/>
      <c r="P7" s="282" t="s">
        <v>268</v>
      </c>
      <c r="Q7" s="283" t="s">
        <v>269</v>
      </c>
      <c r="R7" s="284" t="s">
        <v>270</v>
      </c>
      <c r="S7" s="559"/>
      <c r="T7" s="561"/>
      <c r="U7" s="270"/>
      <c r="V7" s="270"/>
      <c r="W7" s="270"/>
      <c r="X7" s="270"/>
      <c r="Y7" s="270"/>
      <c r="Z7" s="270"/>
    </row>
    <row r="8" spans="1:26" ht="20.25" customHeight="1">
      <c r="A8" s="552"/>
      <c r="B8" s="278"/>
      <c r="C8" s="559"/>
      <c r="D8" s="559"/>
      <c r="E8" s="559"/>
      <c r="F8" s="559"/>
      <c r="G8" s="559"/>
      <c r="H8" s="560"/>
      <c r="I8" s="559"/>
      <c r="J8" s="561"/>
      <c r="K8" s="559"/>
      <c r="L8" s="559"/>
      <c r="M8" s="562"/>
      <c r="N8" s="559"/>
      <c r="O8" s="563"/>
      <c r="P8" s="282" t="s">
        <v>271</v>
      </c>
      <c r="Q8" s="273" t="s">
        <v>272</v>
      </c>
      <c r="R8" s="278" t="s">
        <v>273</v>
      </c>
      <c r="S8" s="559"/>
      <c r="T8" s="561"/>
      <c r="U8" s="270"/>
      <c r="V8" s="270"/>
      <c r="W8" s="270"/>
      <c r="X8" s="270"/>
      <c r="Y8" s="270"/>
      <c r="Z8" s="270"/>
    </row>
    <row r="9" spans="1:26" ht="20.25" customHeight="1">
      <c r="A9" s="552"/>
      <c r="B9" s="278"/>
      <c r="C9" s="559"/>
      <c r="D9" s="559"/>
      <c r="E9" s="559"/>
      <c r="F9" s="559"/>
      <c r="G9" s="559"/>
      <c r="H9" s="560"/>
      <c r="I9" s="559"/>
      <c r="J9" s="561"/>
      <c r="K9" s="559"/>
      <c r="L9" s="559"/>
      <c r="M9" s="562"/>
      <c r="N9" s="559"/>
      <c r="O9" s="563"/>
      <c r="P9" s="282" t="s">
        <v>274</v>
      </c>
      <c r="Q9" s="273" t="s">
        <v>275</v>
      </c>
      <c r="R9" s="278" t="s">
        <v>275</v>
      </c>
      <c r="S9" s="559"/>
      <c r="T9" s="561"/>
      <c r="U9" s="270"/>
      <c r="V9" s="270"/>
      <c r="W9" s="270"/>
      <c r="X9" s="270"/>
      <c r="Y9" s="270"/>
      <c r="Z9" s="270"/>
    </row>
    <row r="10" spans="1:26" ht="3.2" customHeight="1">
      <c r="A10" s="552"/>
      <c r="B10" s="278"/>
      <c r="C10" s="559"/>
      <c r="D10" s="559"/>
      <c r="E10" s="559"/>
      <c r="F10" s="559"/>
      <c r="G10" s="559"/>
      <c r="H10" s="560"/>
      <c r="I10" s="559"/>
      <c r="J10" s="561"/>
      <c r="K10" s="559"/>
      <c r="L10" s="559"/>
      <c r="M10" s="562"/>
      <c r="N10" s="559"/>
      <c r="O10" s="563"/>
      <c r="P10" s="282"/>
      <c r="Q10" s="273"/>
      <c r="R10" s="278"/>
      <c r="S10" s="559"/>
      <c r="T10" s="561"/>
      <c r="U10" s="270"/>
      <c r="V10" s="270"/>
      <c r="W10" s="270"/>
      <c r="X10" s="270"/>
      <c r="Y10" s="270"/>
      <c r="Z10" s="270"/>
    </row>
    <row r="11" spans="1:26" ht="3.2" customHeight="1">
      <c r="A11" s="285"/>
      <c r="B11" s="285"/>
      <c r="C11" s="286"/>
      <c r="D11" s="286"/>
      <c r="E11" s="286"/>
      <c r="F11" s="286"/>
      <c r="G11" s="286"/>
      <c r="H11" s="286"/>
      <c r="I11" s="286"/>
      <c r="J11" s="287"/>
      <c r="K11" s="286"/>
      <c r="L11" s="286"/>
      <c r="M11" s="288"/>
      <c r="N11" s="286"/>
      <c r="O11" s="286"/>
      <c r="P11" s="286"/>
      <c r="Q11" s="288"/>
      <c r="R11" s="285"/>
      <c r="S11" s="286"/>
      <c r="T11" s="287"/>
      <c r="U11" s="270"/>
      <c r="V11" s="270"/>
      <c r="W11" s="270"/>
      <c r="X11" s="270"/>
      <c r="Y11" s="270"/>
      <c r="Z11" s="270"/>
    </row>
    <row r="12" spans="1:26" ht="3.2" customHeight="1">
      <c r="A12" s="289"/>
      <c r="B12" s="289"/>
      <c r="C12" s="290"/>
      <c r="D12" s="289"/>
      <c r="E12" s="289"/>
      <c r="F12" s="289"/>
      <c r="G12" s="289"/>
      <c r="H12" s="289"/>
      <c r="I12" s="289"/>
      <c r="J12" s="289"/>
      <c r="K12" s="289"/>
      <c r="L12" s="289"/>
      <c r="M12" s="289"/>
      <c r="N12" s="289"/>
      <c r="O12" s="289"/>
      <c r="P12" s="289"/>
      <c r="Q12" s="289"/>
      <c r="R12" s="289"/>
      <c r="S12" s="289"/>
      <c r="T12" s="289"/>
    </row>
    <row r="13" spans="1:26" s="295" customFormat="1" ht="11.1" customHeight="1">
      <c r="A13" s="292" t="s">
        <v>276</v>
      </c>
      <c r="B13" s="293"/>
      <c r="C13" s="294">
        <v>24</v>
      </c>
      <c r="D13" s="293">
        <v>58</v>
      </c>
      <c r="E13" s="293">
        <v>207</v>
      </c>
      <c r="F13" s="293">
        <v>10095</v>
      </c>
      <c r="G13" s="293">
        <v>363</v>
      </c>
      <c r="H13" s="293">
        <v>67</v>
      </c>
      <c r="I13" s="293">
        <v>321</v>
      </c>
      <c r="J13" s="293">
        <v>59</v>
      </c>
      <c r="K13" s="293">
        <v>532</v>
      </c>
      <c r="L13" s="293">
        <v>17950</v>
      </c>
      <c r="M13" s="293">
        <v>158</v>
      </c>
      <c r="N13" s="293">
        <v>1375</v>
      </c>
      <c r="O13" s="293">
        <v>93043</v>
      </c>
      <c r="P13" s="293">
        <v>1152</v>
      </c>
      <c r="Q13" s="293">
        <v>17181</v>
      </c>
      <c r="R13" s="293">
        <v>3671</v>
      </c>
      <c r="S13" s="293">
        <v>102</v>
      </c>
      <c r="T13" s="293">
        <v>4996</v>
      </c>
    </row>
    <row r="14" spans="1:26" s="295" customFormat="1" ht="11.1" customHeight="1">
      <c r="A14" s="292" t="s">
        <v>277</v>
      </c>
      <c r="B14" s="293"/>
      <c r="C14" s="294">
        <v>23</v>
      </c>
      <c r="D14" s="293">
        <v>57</v>
      </c>
      <c r="E14" s="293">
        <v>208</v>
      </c>
      <c r="F14" s="293">
        <v>10145</v>
      </c>
      <c r="G14" s="293">
        <v>361</v>
      </c>
      <c r="H14" s="293">
        <v>67</v>
      </c>
      <c r="I14" s="293">
        <v>330</v>
      </c>
      <c r="J14" s="293">
        <v>59</v>
      </c>
      <c r="K14" s="293">
        <v>529</v>
      </c>
      <c r="L14" s="293">
        <v>17881</v>
      </c>
      <c r="M14" s="293">
        <v>177</v>
      </c>
      <c r="N14" s="293">
        <v>1391</v>
      </c>
      <c r="O14" s="293">
        <v>94750</v>
      </c>
      <c r="P14" s="293">
        <v>1156</v>
      </c>
      <c r="Q14" s="293">
        <v>17287</v>
      </c>
      <c r="R14" s="293">
        <v>3620</v>
      </c>
      <c r="S14" s="293">
        <v>102</v>
      </c>
      <c r="T14" s="293">
        <v>5885</v>
      </c>
    </row>
    <row r="15" spans="1:26" s="295" customFormat="1" ht="11.1" customHeight="1">
      <c r="A15" s="292" t="s">
        <v>278</v>
      </c>
      <c r="B15" s="296"/>
      <c r="C15" s="293">
        <v>23</v>
      </c>
      <c r="D15" s="293">
        <v>57</v>
      </c>
      <c r="E15" s="293">
        <v>209</v>
      </c>
      <c r="F15" s="293">
        <v>10108</v>
      </c>
      <c r="G15" s="293">
        <v>363</v>
      </c>
      <c r="H15" s="293">
        <v>67</v>
      </c>
      <c r="I15" s="293">
        <v>334</v>
      </c>
      <c r="J15" s="293">
        <v>57</v>
      </c>
      <c r="K15" s="293">
        <v>525</v>
      </c>
      <c r="L15" s="293">
        <v>17550</v>
      </c>
      <c r="M15" s="293">
        <v>153</v>
      </c>
      <c r="N15" s="293">
        <v>1322</v>
      </c>
      <c r="O15" s="293">
        <v>95293</v>
      </c>
      <c r="P15" s="293">
        <v>1125</v>
      </c>
      <c r="Q15" s="293">
        <v>17280</v>
      </c>
      <c r="R15" s="293">
        <v>3610</v>
      </c>
      <c r="S15" s="293">
        <v>94</v>
      </c>
      <c r="T15" s="293">
        <v>5959</v>
      </c>
    </row>
    <row r="16" spans="1:26" s="295" customFormat="1" ht="6" customHeight="1">
      <c r="A16" s="297"/>
      <c r="B16" s="298"/>
      <c r="C16" s="293"/>
      <c r="D16" s="293"/>
      <c r="E16" s="293"/>
      <c r="F16" s="293"/>
      <c r="G16" s="299"/>
      <c r="H16" s="293"/>
      <c r="I16" s="299"/>
      <c r="J16" s="299"/>
      <c r="K16" s="300"/>
      <c r="L16" s="300"/>
      <c r="M16" s="300"/>
      <c r="N16" s="299"/>
      <c r="O16" s="300"/>
      <c r="P16" s="300"/>
      <c r="Q16" s="300"/>
      <c r="R16" s="301"/>
      <c r="S16" s="299"/>
      <c r="T16" s="299"/>
    </row>
    <row r="17" spans="1:21" ht="10.5" customHeight="1">
      <c r="A17" s="302" t="s">
        <v>96</v>
      </c>
      <c r="B17" s="303"/>
      <c r="C17" s="304">
        <v>1</v>
      </c>
      <c r="D17" s="304">
        <v>18</v>
      </c>
      <c r="E17" s="304">
        <v>79</v>
      </c>
      <c r="F17" s="304">
        <v>3853</v>
      </c>
      <c r="G17" s="304">
        <v>124</v>
      </c>
      <c r="H17" s="305">
        <v>21</v>
      </c>
      <c r="I17" s="304">
        <v>115</v>
      </c>
      <c r="J17" s="304">
        <v>18</v>
      </c>
      <c r="K17" s="304">
        <v>102</v>
      </c>
      <c r="L17" s="304">
        <v>7753</v>
      </c>
      <c r="M17" s="304">
        <v>1</v>
      </c>
      <c r="N17" s="304">
        <v>551</v>
      </c>
      <c r="O17" s="304">
        <v>34105</v>
      </c>
      <c r="P17" s="304">
        <v>468</v>
      </c>
      <c r="Q17" s="304">
        <v>3885</v>
      </c>
      <c r="R17" s="306">
        <v>0</v>
      </c>
      <c r="S17" s="304">
        <v>13</v>
      </c>
      <c r="T17" s="304">
        <v>1845</v>
      </c>
    </row>
    <row r="18" spans="1:21" ht="10.5" customHeight="1">
      <c r="A18" s="302" t="s">
        <v>152</v>
      </c>
      <c r="B18" s="303"/>
      <c r="C18" s="304">
        <v>1</v>
      </c>
      <c r="D18" s="304">
        <v>8</v>
      </c>
      <c r="E18" s="304">
        <v>28</v>
      </c>
      <c r="F18" s="304">
        <v>1455</v>
      </c>
      <c r="G18" s="304">
        <v>52</v>
      </c>
      <c r="H18" s="305">
        <v>8</v>
      </c>
      <c r="I18" s="304">
        <v>39</v>
      </c>
      <c r="J18" s="304">
        <v>8</v>
      </c>
      <c r="K18" s="304">
        <v>28</v>
      </c>
      <c r="L18" s="304">
        <v>1055</v>
      </c>
      <c r="M18" s="306">
        <v>0</v>
      </c>
      <c r="N18" s="304">
        <v>121</v>
      </c>
      <c r="O18" s="304">
        <v>20056</v>
      </c>
      <c r="P18" s="304">
        <v>162</v>
      </c>
      <c r="Q18" s="304">
        <v>822</v>
      </c>
      <c r="R18" s="307" t="s">
        <v>15</v>
      </c>
      <c r="S18" s="304">
        <v>22</v>
      </c>
      <c r="T18" s="304">
        <v>791</v>
      </c>
    </row>
    <row r="19" spans="1:21" ht="10.5" customHeight="1">
      <c r="A19" s="302" t="s">
        <v>98</v>
      </c>
      <c r="B19" s="303"/>
      <c r="C19" s="304">
        <v>1</v>
      </c>
      <c r="D19" s="304">
        <v>4</v>
      </c>
      <c r="E19" s="304">
        <v>17</v>
      </c>
      <c r="F19" s="304">
        <v>783</v>
      </c>
      <c r="G19" s="304">
        <v>24</v>
      </c>
      <c r="H19" s="305">
        <v>5</v>
      </c>
      <c r="I19" s="304">
        <v>25</v>
      </c>
      <c r="J19" s="304">
        <v>1</v>
      </c>
      <c r="K19" s="304">
        <v>34</v>
      </c>
      <c r="L19" s="304">
        <v>1260</v>
      </c>
      <c r="M19" s="304">
        <v>24</v>
      </c>
      <c r="N19" s="304">
        <v>92</v>
      </c>
      <c r="O19" s="304">
        <v>7769</v>
      </c>
      <c r="P19" s="304">
        <v>45</v>
      </c>
      <c r="Q19" s="304">
        <v>1486</v>
      </c>
      <c r="R19" s="306">
        <v>828</v>
      </c>
      <c r="S19" s="304">
        <v>18</v>
      </c>
      <c r="T19" s="304">
        <v>619</v>
      </c>
    </row>
    <row r="20" spans="1:21" ht="10.5" customHeight="1">
      <c r="A20" s="302" t="s">
        <v>99</v>
      </c>
      <c r="B20" s="303"/>
      <c r="C20" s="304">
        <v>1</v>
      </c>
      <c r="D20" s="304">
        <v>4</v>
      </c>
      <c r="E20" s="304">
        <v>11</v>
      </c>
      <c r="F20" s="304">
        <v>491</v>
      </c>
      <c r="G20" s="304">
        <v>25</v>
      </c>
      <c r="H20" s="305">
        <v>4</v>
      </c>
      <c r="I20" s="304">
        <v>21</v>
      </c>
      <c r="J20" s="304">
        <v>1</v>
      </c>
      <c r="K20" s="304">
        <v>42</v>
      </c>
      <c r="L20" s="304">
        <v>785</v>
      </c>
      <c r="M20" s="304">
        <v>11</v>
      </c>
      <c r="N20" s="304">
        <v>37</v>
      </c>
      <c r="O20" s="304">
        <v>3745</v>
      </c>
      <c r="P20" s="304">
        <v>37</v>
      </c>
      <c r="Q20" s="304">
        <v>705</v>
      </c>
      <c r="R20" s="306">
        <v>65</v>
      </c>
      <c r="S20" s="304">
        <v>3</v>
      </c>
      <c r="T20" s="304">
        <v>330</v>
      </c>
    </row>
    <row r="21" spans="1:21" ht="10.5" customHeight="1">
      <c r="A21" s="302" t="s">
        <v>100</v>
      </c>
      <c r="B21" s="303"/>
      <c r="C21" s="304">
        <v>1</v>
      </c>
      <c r="D21" s="304">
        <v>1</v>
      </c>
      <c r="E21" s="304">
        <v>7</v>
      </c>
      <c r="F21" s="304">
        <v>275</v>
      </c>
      <c r="G21" s="304">
        <v>10</v>
      </c>
      <c r="H21" s="305">
        <v>3</v>
      </c>
      <c r="I21" s="304">
        <v>11</v>
      </c>
      <c r="J21" s="304">
        <v>1</v>
      </c>
      <c r="K21" s="304">
        <v>19</v>
      </c>
      <c r="L21" s="304">
        <v>327</v>
      </c>
      <c r="M21" s="306">
        <v>6</v>
      </c>
      <c r="N21" s="304">
        <v>14</v>
      </c>
      <c r="O21" s="304">
        <v>3779</v>
      </c>
      <c r="P21" s="304">
        <v>49</v>
      </c>
      <c r="Q21" s="304">
        <v>682</v>
      </c>
      <c r="R21" s="306">
        <v>119</v>
      </c>
      <c r="S21" s="304">
        <v>1</v>
      </c>
      <c r="T21" s="304">
        <v>149</v>
      </c>
    </row>
    <row r="22" spans="1:21" ht="6" customHeight="1">
      <c r="A22" s="302"/>
      <c r="B22" s="303"/>
      <c r="C22" s="304"/>
      <c r="D22" s="304"/>
      <c r="E22" s="304"/>
      <c r="F22" s="304"/>
      <c r="G22" s="308"/>
      <c r="H22" s="305"/>
      <c r="I22" s="308"/>
      <c r="J22" s="308"/>
      <c r="K22" s="308"/>
      <c r="L22" s="308"/>
      <c r="M22" s="307"/>
      <c r="N22" s="308"/>
      <c r="O22" s="308"/>
      <c r="P22" s="308"/>
      <c r="Q22" s="308"/>
      <c r="R22" s="307"/>
      <c r="S22" s="308"/>
      <c r="T22" s="308"/>
    </row>
    <row r="23" spans="1:21" ht="10.5" customHeight="1">
      <c r="A23" s="302" t="s">
        <v>101</v>
      </c>
      <c r="B23" s="303"/>
      <c r="C23" s="304">
        <v>1</v>
      </c>
      <c r="D23" s="304">
        <v>2</v>
      </c>
      <c r="E23" s="304">
        <v>6</v>
      </c>
      <c r="F23" s="304">
        <v>254</v>
      </c>
      <c r="G23" s="304">
        <v>10</v>
      </c>
      <c r="H23" s="305">
        <v>2</v>
      </c>
      <c r="I23" s="304">
        <v>10</v>
      </c>
      <c r="J23" s="304">
        <v>1</v>
      </c>
      <c r="K23" s="304">
        <v>30</v>
      </c>
      <c r="L23" s="304">
        <v>399</v>
      </c>
      <c r="M23" s="304">
        <v>0</v>
      </c>
      <c r="N23" s="304">
        <v>28</v>
      </c>
      <c r="O23" s="304">
        <v>2777</v>
      </c>
      <c r="P23" s="304">
        <v>16</v>
      </c>
      <c r="Q23" s="304">
        <v>763</v>
      </c>
      <c r="R23" s="306">
        <v>28</v>
      </c>
      <c r="S23" s="304">
        <v>4</v>
      </c>
      <c r="T23" s="304">
        <v>111</v>
      </c>
    </row>
    <row r="24" spans="1:21" ht="10.5" customHeight="1">
      <c r="A24" s="302" t="s">
        <v>102</v>
      </c>
      <c r="B24" s="303"/>
      <c r="C24" s="304">
        <v>1</v>
      </c>
      <c r="D24" s="304">
        <v>2</v>
      </c>
      <c r="E24" s="304">
        <v>13</v>
      </c>
      <c r="F24" s="304">
        <v>482</v>
      </c>
      <c r="G24" s="304">
        <v>17</v>
      </c>
      <c r="H24" s="305">
        <v>4</v>
      </c>
      <c r="I24" s="304">
        <v>19</v>
      </c>
      <c r="J24" s="304">
        <v>1</v>
      </c>
      <c r="K24" s="304">
        <v>31</v>
      </c>
      <c r="L24" s="304">
        <v>431</v>
      </c>
      <c r="M24" s="306">
        <v>0</v>
      </c>
      <c r="N24" s="304">
        <v>62</v>
      </c>
      <c r="O24" s="304">
        <v>2378</v>
      </c>
      <c r="P24" s="304">
        <v>39</v>
      </c>
      <c r="Q24" s="304">
        <v>1237</v>
      </c>
      <c r="R24" s="306">
        <v>1005</v>
      </c>
      <c r="S24" s="304">
        <v>3</v>
      </c>
      <c r="T24" s="304">
        <v>411</v>
      </c>
    </row>
    <row r="25" spans="1:21" ht="10.5" customHeight="1">
      <c r="A25" s="302" t="s">
        <v>103</v>
      </c>
      <c r="B25" s="303"/>
      <c r="C25" s="304">
        <v>1</v>
      </c>
      <c r="D25" s="304">
        <v>2</v>
      </c>
      <c r="E25" s="304">
        <v>8</v>
      </c>
      <c r="F25" s="304">
        <v>376</v>
      </c>
      <c r="G25" s="304">
        <v>18</v>
      </c>
      <c r="H25" s="305">
        <v>2</v>
      </c>
      <c r="I25" s="304">
        <v>14</v>
      </c>
      <c r="J25" s="304">
        <v>1</v>
      </c>
      <c r="K25" s="304">
        <v>23</v>
      </c>
      <c r="L25" s="304">
        <v>730</v>
      </c>
      <c r="M25" s="304">
        <v>0</v>
      </c>
      <c r="N25" s="304">
        <v>57</v>
      </c>
      <c r="O25" s="304">
        <v>2314</v>
      </c>
      <c r="P25" s="304">
        <v>22</v>
      </c>
      <c r="Q25" s="304">
        <v>562</v>
      </c>
      <c r="R25" s="306">
        <v>96</v>
      </c>
      <c r="S25" s="304">
        <v>6</v>
      </c>
      <c r="T25" s="304">
        <v>307</v>
      </c>
      <c r="U25" s="304"/>
    </row>
    <row r="26" spans="1:21" ht="10.5" customHeight="1">
      <c r="A26" s="302" t="s">
        <v>104</v>
      </c>
      <c r="B26" s="303"/>
      <c r="C26" s="304">
        <v>1</v>
      </c>
      <c r="D26" s="304">
        <v>1</v>
      </c>
      <c r="E26" s="304">
        <v>7</v>
      </c>
      <c r="F26" s="304">
        <v>316</v>
      </c>
      <c r="G26" s="304">
        <v>12</v>
      </c>
      <c r="H26" s="305">
        <v>2</v>
      </c>
      <c r="I26" s="304">
        <v>12</v>
      </c>
      <c r="J26" s="304">
        <v>1</v>
      </c>
      <c r="K26" s="304">
        <v>22</v>
      </c>
      <c r="L26" s="304">
        <v>396</v>
      </c>
      <c r="M26" s="304">
        <v>5</v>
      </c>
      <c r="N26" s="304">
        <v>30</v>
      </c>
      <c r="O26" s="304">
        <v>2339</v>
      </c>
      <c r="P26" s="304">
        <v>39</v>
      </c>
      <c r="Q26" s="304">
        <v>482</v>
      </c>
      <c r="R26" s="306">
        <v>98</v>
      </c>
      <c r="S26" s="304">
        <v>1</v>
      </c>
      <c r="T26" s="304">
        <v>298</v>
      </c>
    </row>
    <row r="27" spans="1:21" ht="10.5" customHeight="1">
      <c r="A27" s="302" t="s">
        <v>105</v>
      </c>
      <c r="B27" s="303"/>
      <c r="C27" s="304">
        <v>1</v>
      </c>
      <c r="D27" s="304">
        <v>1</v>
      </c>
      <c r="E27" s="304">
        <v>2</v>
      </c>
      <c r="F27" s="304">
        <v>97</v>
      </c>
      <c r="G27" s="304">
        <v>6</v>
      </c>
      <c r="H27" s="305">
        <v>1</v>
      </c>
      <c r="I27" s="304">
        <v>3</v>
      </c>
      <c r="J27" s="304">
        <v>1</v>
      </c>
      <c r="K27" s="304">
        <v>9</v>
      </c>
      <c r="L27" s="304">
        <v>118</v>
      </c>
      <c r="M27" s="304">
        <v>4</v>
      </c>
      <c r="N27" s="304">
        <v>6</v>
      </c>
      <c r="O27" s="304">
        <v>720</v>
      </c>
      <c r="P27" s="304">
        <v>9</v>
      </c>
      <c r="Q27" s="304">
        <v>139</v>
      </c>
      <c r="R27" s="306">
        <v>7</v>
      </c>
      <c r="S27" s="304">
        <v>1</v>
      </c>
      <c r="T27" s="304">
        <v>33</v>
      </c>
      <c r="U27" s="304"/>
    </row>
    <row r="28" spans="1:21" ht="6" customHeight="1">
      <c r="A28" s="302"/>
      <c r="B28" s="303"/>
      <c r="C28" s="304"/>
      <c r="D28" s="304"/>
      <c r="E28" s="304"/>
      <c r="F28" s="304"/>
      <c r="G28" s="308"/>
      <c r="H28" s="305"/>
      <c r="I28" s="308"/>
      <c r="J28" s="308"/>
      <c r="K28" s="308"/>
      <c r="L28" s="308"/>
      <c r="M28" s="307"/>
      <c r="N28" s="308"/>
      <c r="O28" s="308"/>
      <c r="P28" s="308"/>
      <c r="Q28" s="308"/>
      <c r="R28" s="307"/>
      <c r="S28" s="308"/>
      <c r="T28" s="308"/>
    </row>
    <row r="29" spans="1:21" ht="10.5" customHeight="1">
      <c r="A29" s="302" t="s">
        <v>153</v>
      </c>
      <c r="B29" s="303"/>
      <c r="C29" s="304">
        <v>0</v>
      </c>
      <c r="D29" s="304">
        <v>0</v>
      </c>
      <c r="E29" s="304">
        <v>0</v>
      </c>
      <c r="F29" s="304">
        <v>0</v>
      </c>
      <c r="G29" s="304">
        <v>0</v>
      </c>
      <c r="H29" s="305">
        <v>0</v>
      </c>
      <c r="I29" s="305">
        <v>0</v>
      </c>
      <c r="J29" s="304">
        <v>1</v>
      </c>
      <c r="K29" s="304">
        <v>12</v>
      </c>
      <c r="L29" s="304">
        <v>213</v>
      </c>
      <c r="M29" s="304">
        <v>5</v>
      </c>
      <c r="N29" s="304">
        <v>12</v>
      </c>
      <c r="O29" s="304">
        <v>476</v>
      </c>
      <c r="P29" s="304">
        <v>5</v>
      </c>
      <c r="Q29" s="304">
        <v>201</v>
      </c>
      <c r="R29" s="306">
        <v>18</v>
      </c>
      <c r="S29" s="304">
        <v>0</v>
      </c>
      <c r="T29" s="304">
        <v>0</v>
      </c>
    </row>
    <row r="30" spans="1:21" ht="10.5" customHeight="1">
      <c r="A30" s="302" t="s">
        <v>106</v>
      </c>
      <c r="B30" s="303"/>
      <c r="C30" s="304">
        <v>1</v>
      </c>
      <c r="D30" s="304">
        <v>1</v>
      </c>
      <c r="E30" s="304">
        <v>4</v>
      </c>
      <c r="F30" s="304">
        <v>201</v>
      </c>
      <c r="G30" s="304">
        <v>7</v>
      </c>
      <c r="H30" s="305">
        <v>2</v>
      </c>
      <c r="I30" s="304">
        <v>8</v>
      </c>
      <c r="J30" s="304">
        <v>1</v>
      </c>
      <c r="K30" s="304">
        <v>7</v>
      </c>
      <c r="L30" s="304">
        <v>358</v>
      </c>
      <c r="M30" s="304">
        <v>4</v>
      </c>
      <c r="N30" s="304">
        <v>32</v>
      </c>
      <c r="O30" s="304">
        <v>1996</v>
      </c>
      <c r="P30" s="304">
        <v>22</v>
      </c>
      <c r="Q30" s="304">
        <v>814</v>
      </c>
      <c r="R30" s="306">
        <v>301</v>
      </c>
      <c r="S30" s="304">
        <v>3</v>
      </c>
      <c r="T30" s="304">
        <v>116</v>
      </c>
    </row>
    <row r="31" spans="1:21" ht="10.5" customHeight="1">
      <c r="A31" s="302" t="s">
        <v>107</v>
      </c>
      <c r="B31" s="303"/>
      <c r="C31" s="304">
        <v>1</v>
      </c>
      <c r="D31" s="304">
        <v>2</v>
      </c>
      <c r="E31" s="304">
        <v>7</v>
      </c>
      <c r="F31" s="304">
        <v>264</v>
      </c>
      <c r="G31" s="304">
        <v>12</v>
      </c>
      <c r="H31" s="305">
        <v>2</v>
      </c>
      <c r="I31" s="304">
        <v>11</v>
      </c>
      <c r="J31" s="304">
        <v>1</v>
      </c>
      <c r="K31" s="304">
        <v>8</v>
      </c>
      <c r="L31" s="304">
        <v>499</v>
      </c>
      <c r="M31" s="304">
        <v>0</v>
      </c>
      <c r="N31" s="304">
        <v>52</v>
      </c>
      <c r="O31" s="304">
        <v>2382</v>
      </c>
      <c r="P31" s="304">
        <v>58</v>
      </c>
      <c r="Q31" s="304">
        <v>1527</v>
      </c>
      <c r="R31" s="306">
        <v>378</v>
      </c>
      <c r="S31" s="304">
        <v>2</v>
      </c>
      <c r="T31" s="304">
        <v>145</v>
      </c>
    </row>
    <row r="32" spans="1:21" ht="10.5" customHeight="1">
      <c r="A32" s="302" t="s">
        <v>108</v>
      </c>
      <c r="B32" s="303"/>
      <c r="C32" s="304">
        <v>1</v>
      </c>
      <c r="D32" s="304">
        <v>1</v>
      </c>
      <c r="E32" s="304">
        <v>4</v>
      </c>
      <c r="F32" s="304">
        <v>242</v>
      </c>
      <c r="G32" s="304">
        <v>8</v>
      </c>
      <c r="H32" s="305">
        <v>3</v>
      </c>
      <c r="I32" s="304">
        <v>7</v>
      </c>
      <c r="J32" s="304">
        <v>1</v>
      </c>
      <c r="K32" s="304">
        <v>12</v>
      </c>
      <c r="L32" s="304">
        <v>209</v>
      </c>
      <c r="M32" s="306">
        <v>0</v>
      </c>
      <c r="N32" s="304">
        <v>34</v>
      </c>
      <c r="O32" s="304">
        <v>1390</v>
      </c>
      <c r="P32" s="304">
        <v>1</v>
      </c>
      <c r="Q32" s="304">
        <v>277</v>
      </c>
      <c r="R32" s="306">
        <v>42</v>
      </c>
      <c r="S32" s="304">
        <v>1</v>
      </c>
      <c r="T32" s="304">
        <v>114</v>
      </c>
    </row>
    <row r="33" spans="1:20" ht="10.5" customHeight="1">
      <c r="A33" s="302" t="s">
        <v>109</v>
      </c>
      <c r="B33" s="303"/>
      <c r="C33" s="304">
        <v>1</v>
      </c>
      <c r="D33" s="304">
        <v>1</v>
      </c>
      <c r="E33" s="304">
        <v>2</v>
      </c>
      <c r="F33" s="304">
        <v>132</v>
      </c>
      <c r="G33" s="304">
        <v>5</v>
      </c>
      <c r="H33" s="305">
        <v>1</v>
      </c>
      <c r="I33" s="304">
        <v>5</v>
      </c>
      <c r="J33" s="304">
        <v>1</v>
      </c>
      <c r="K33" s="304">
        <v>6</v>
      </c>
      <c r="L33" s="304">
        <v>328</v>
      </c>
      <c r="M33" s="304">
        <v>2</v>
      </c>
      <c r="N33" s="304">
        <v>29</v>
      </c>
      <c r="O33" s="304">
        <v>1099</v>
      </c>
      <c r="P33" s="304">
        <v>21</v>
      </c>
      <c r="Q33" s="304">
        <v>439</v>
      </c>
      <c r="R33" s="306">
        <v>145</v>
      </c>
      <c r="S33" s="304">
        <v>1</v>
      </c>
      <c r="T33" s="304">
        <v>133</v>
      </c>
    </row>
    <row r="34" spans="1:20" ht="6" customHeight="1">
      <c r="A34" s="302"/>
      <c r="B34" s="303"/>
      <c r="C34" s="304"/>
      <c r="D34" s="304"/>
      <c r="E34" s="304"/>
      <c r="F34" s="304"/>
      <c r="G34" s="308"/>
      <c r="H34" s="305"/>
      <c r="I34" s="308"/>
      <c r="J34" s="308"/>
      <c r="K34" s="308"/>
      <c r="L34" s="308"/>
      <c r="M34" s="307"/>
      <c r="N34" s="308"/>
      <c r="O34" s="308"/>
      <c r="P34" s="308"/>
      <c r="Q34" s="308"/>
      <c r="R34" s="307"/>
      <c r="S34" s="308"/>
      <c r="T34" s="308"/>
    </row>
    <row r="35" spans="1:20" ht="10.5" customHeight="1">
      <c r="A35" s="302" t="s">
        <v>110</v>
      </c>
      <c r="B35" s="303"/>
      <c r="C35" s="304">
        <v>1</v>
      </c>
      <c r="D35" s="304">
        <v>1</v>
      </c>
      <c r="E35" s="304">
        <v>3</v>
      </c>
      <c r="F35" s="304">
        <v>184</v>
      </c>
      <c r="G35" s="304">
        <v>6</v>
      </c>
      <c r="H35" s="305">
        <v>2</v>
      </c>
      <c r="I35" s="304">
        <v>6</v>
      </c>
      <c r="J35" s="304">
        <v>1</v>
      </c>
      <c r="K35" s="304">
        <v>15</v>
      </c>
      <c r="L35" s="304">
        <v>162</v>
      </c>
      <c r="M35" s="304">
        <v>14</v>
      </c>
      <c r="N35" s="304">
        <v>14</v>
      </c>
      <c r="O35" s="304">
        <v>1261</v>
      </c>
      <c r="P35" s="304">
        <v>52</v>
      </c>
      <c r="Q35" s="304">
        <v>745</v>
      </c>
      <c r="R35" s="306">
        <v>79</v>
      </c>
      <c r="S35" s="304">
        <v>4</v>
      </c>
      <c r="T35" s="304">
        <v>202</v>
      </c>
    </row>
    <row r="36" spans="1:20" ht="10.5" customHeight="1">
      <c r="A36" s="302" t="s">
        <v>111</v>
      </c>
      <c r="B36" s="303"/>
      <c r="C36" s="304">
        <v>1</v>
      </c>
      <c r="D36" s="304">
        <v>1</v>
      </c>
      <c r="E36" s="304">
        <v>2</v>
      </c>
      <c r="F36" s="304">
        <v>154</v>
      </c>
      <c r="G36" s="304">
        <v>4</v>
      </c>
      <c r="H36" s="305">
        <v>2</v>
      </c>
      <c r="I36" s="304">
        <v>4</v>
      </c>
      <c r="J36" s="304">
        <v>1</v>
      </c>
      <c r="K36" s="304">
        <v>5</v>
      </c>
      <c r="L36" s="304">
        <v>182</v>
      </c>
      <c r="M36" s="304">
        <v>8</v>
      </c>
      <c r="N36" s="304">
        <v>8</v>
      </c>
      <c r="O36" s="304">
        <v>891</v>
      </c>
      <c r="P36" s="304">
        <v>2</v>
      </c>
      <c r="Q36" s="304">
        <v>368</v>
      </c>
      <c r="R36" s="306">
        <v>58</v>
      </c>
      <c r="S36" s="304">
        <v>0</v>
      </c>
      <c r="T36" s="304">
        <v>41</v>
      </c>
    </row>
    <row r="37" spans="1:20" ht="10.5" customHeight="1">
      <c r="A37" s="302" t="s">
        <v>154</v>
      </c>
      <c r="B37" s="303"/>
      <c r="C37" s="306">
        <v>0</v>
      </c>
      <c r="D37" s="306">
        <v>0</v>
      </c>
      <c r="E37" s="306">
        <v>0</v>
      </c>
      <c r="F37" s="306">
        <v>0</v>
      </c>
      <c r="G37" s="306">
        <v>0</v>
      </c>
      <c r="H37" s="305">
        <v>0</v>
      </c>
      <c r="I37" s="305">
        <v>0</v>
      </c>
      <c r="J37" s="305">
        <v>1</v>
      </c>
      <c r="K37" s="304">
        <v>7</v>
      </c>
      <c r="L37" s="304">
        <v>198</v>
      </c>
      <c r="M37" s="304">
        <v>5</v>
      </c>
      <c r="N37" s="304">
        <v>14</v>
      </c>
      <c r="O37" s="304">
        <v>338</v>
      </c>
      <c r="P37" s="304">
        <v>8</v>
      </c>
      <c r="Q37" s="304">
        <v>110</v>
      </c>
      <c r="R37" s="306">
        <v>15</v>
      </c>
      <c r="S37" s="306">
        <v>0</v>
      </c>
      <c r="T37" s="306">
        <v>0</v>
      </c>
    </row>
    <row r="38" spans="1:20" ht="10.5" customHeight="1">
      <c r="A38" s="302" t="s">
        <v>112</v>
      </c>
      <c r="B38" s="303"/>
      <c r="C38" s="304">
        <v>1</v>
      </c>
      <c r="D38" s="304">
        <v>1</v>
      </c>
      <c r="E38" s="304">
        <v>2</v>
      </c>
      <c r="F38" s="304">
        <v>138</v>
      </c>
      <c r="G38" s="304">
        <v>5</v>
      </c>
      <c r="H38" s="305">
        <v>1</v>
      </c>
      <c r="I38" s="304">
        <v>4</v>
      </c>
      <c r="J38" s="304">
        <v>1</v>
      </c>
      <c r="K38" s="304">
        <v>6</v>
      </c>
      <c r="L38" s="304">
        <v>141</v>
      </c>
      <c r="M38" s="304">
        <v>6</v>
      </c>
      <c r="N38" s="304">
        <v>6</v>
      </c>
      <c r="O38" s="304">
        <v>912</v>
      </c>
      <c r="P38" s="304">
        <v>7</v>
      </c>
      <c r="Q38" s="304">
        <v>333</v>
      </c>
      <c r="R38" s="306">
        <v>18</v>
      </c>
      <c r="S38" s="304">
        <v>0</v>
      </c>
      <c r="T38" s="304">
        <v>51</v>
      </c>
    </row>
    <row r="39" spans="1:20" ht="6" customHeight="1">
      <c r="A39" s="302"/>
      <c r="B39" s="303"/>
      <c r="C39" s="304"/>
      <c r="D39" s="304"/>
      <c r="E39" s="304"/>
      <c r="F39" s="304"/>
      <c r="G39" s="308"/>
      <c r="H39" s="305"/>
      <c r="I39" s="308"/>
      <c r="J39" s="308"/>
      <c r="K39" s="308"/>
      <c r="L39" s="308"/>
      <c r="M39" s="307"/>
      <c r="N39" s="308"/>
      <c r="O39" s="308"/>
      <c r="P39" s="308"/>
      <c r="Q39" s="308"/>
      <c r="R39" s="307"/>
      <c r="S39" s="308"/>
      <c r="T39" s="308"/>
    </row>
    <row r="40" spans="1:20" ht="10.5" customHeight="1">
      <c r="A40" s="302" t="s">
        <v>113</v>
      </c>
      <c r="B40" s="303"/>
      <c r="C40" s="304">
        <v>1</v>
      </c>
      <c r="D40" s="304">
        <v>1</v>
      </c>
      <c r="E40" s="306">
        <v>0</v>
      </c>
      <c r="F40" s="304">
        <v>57</v>
      </c>
      <c r="G40" s="304">
        <v>2</v>
      </c>
      <c r="H40" s="305">
        <v>0</v>
      </c>
      <c r="I40" s="304">
        <v>3</v>
      </c>
      <c r="J40" s="304">
        <v>1</v>
      </c>
      <c r="K40" s="304">
        <v>6</v>
      </c>
      <c r="L40" s="304">
        <v>152</v>
      </c>
      <c r="M40" s="304">
        <v>6</v>
      </c>
      <c r="N40" s="304">
        <v>6</v>
      </c>
      <c r="O40" s="304">
        <v>447</v>
      </c>
      <c r="P40" s="304">
        <v>4</v>
      </c>
      <c r="Q40" s="304">
        <v>120</v>
      </c>
      <c r="R40" s="306">
        <v>39</v>
      </c>
      <c r="S40" s="304">
        <v>1</v>
      </c>
      <c r="T40" s="304">
        <v>44</v>
      </c>
    </row>
    <row r="41" spans="1:20" ht="10.5" customHeight="1">
      <c r="A41" s="302" t="s">
        <v>114</v>
      </c>
      <c r="B41" s="303"/>
      <c r="C41" s="304">
        <v>0</v>
      </c>
      <c r="D41" s="304">
        <v>0</v>
      </c>
      <c r="E41" s="306">
        <v>0</v>
      </c>
      <c r="F41" s="304">
        <v>0</v>
      </c>
      <c r="G41" s="304">
        <v>0</v>
      </c>
      <c r="H41" s="305">
        <v>0</v>
      </c>
      <c r="I41" s="304">
        <v>0</v>
      </c>
      <c r="J41" s="304">
        <v>1</v>
      </c>
      <c r="K41" s="304">
        <v>11</v>
      </c>
      <c r="L41" s="304">
        <v>160</v>
      </c>
      <c r="M41" s="304">
        <v>3</v>
      </c>
      <c r="N41" s="304">
        <v>8</v>
      </c>
      <c r="O41" s="304">
        <v>583</v>
      </c>
      <c r="P41" s="304">
        <v>29</v>
      </c>
      <c r="Q41" s="304">
        <v>179</v>
      </c>
      <c r="R41" s="306">
        <v>54</v>
      </c>
      <c r="S41" s="304">
        <v>0</v>
      </c>
      <c r="T41" s="304">
        <v>0</v>
      </c>
    </row>
    <row r="42" spans="1:20" ht="10.5" customHeight="1">
      <c r="A42" s="302" t="s">
        <v>115</v>
      </c>
      <c r="B42" s="303"/>
      <c r="C42" s="304">
        <v>1</v>
      </c>
      <c r="D42" s="304">
        <v>1</v>
      </c>
      <c r="E42" s="304">
        <v>1</v>
      </c>
      <c r="F42" s="304">
        <v>50</v>
      </c>
      <c r="G42" s="304">
        <v>3</v>
      </c>
      <c r="H42" s="305">
        <v>0</v>
      </c>
      <c r="I42" s="304">
        <v>3</v>
      </c>
      <c r="J42" s="304">
        <v>1</v>
      </c>
      <c r="K42" s="304">
        <v>12</v>
      </c>
      <c r="L42" s="304">
        <v>144</v>
      </c>
      <c r="M42" s="304">
        <v>0</v>
      </c>
      <c r="N42" s="304">
        <v>12</v>
      </c>
      <c r="O42" s="304">
        <v>562</v>
      </c>
      <c r="P42" s="304">
        <v>2</v>
      </c>
      <c r="Q42" s="304">
        <v>96</v>
      </c>
      <c r="R42" s="306">
        <v>24</v>
      </c>
      <c r="S42" s="304">
        <v>1</v>
      </c>
      <c r="T42" s="304">
        <v>40</v>
      </c>
    </row>
    <row r="43" spans="1:20" ht="10.5" customHeight="1">
      <c r="A43" s="302" t="s">
        <v>279</v>
      </c>
      <c r="B43" s="303"/>
      <c r="C43" s="304">
        <v>1</v>
      </c>
      <c r="D43" s="304">
        <v>1</v>
      </c>
      <c r="E43" s="306">
        <v>0</v>
      </c>
      <c r="F43" s="304">
        <v>50</v>
      </c>
      <c r="G43" s="304">
        <v>2</v>
      </c>
      <c r="H43" s="305">
        <v>0</v>
      </c>
      <c r="I43" s="304">
        <v>2</v>
      </c>
      <c r="J43" s="304">
        <v>1</v>
      </c>
      <c r="K43" s="304">
        <v>5</v>
      </c>
      <c r="L43" s="304">
        <v>85</v>
      </c>
      <c r="M43" s="304">
        <v>4</v>
      </c>
      <c r="N43" s="304">
        <v>6</v>
      </c>
      <c r="O43" s="304">
        <v>310</v>
      </c>
      <c r="P43" s="304">
        <v>2</v>
      </c>
      <c r="Q43" s="304">
        <v>57</v>
      </c>
      <c r="R43" s="306">
        <v>9</v>
      </c>
      <c r="S43" s="304">
        <v>1</v>
      </c>
      <c r="T43" s="304">
        <v>33</v>
      </c>
    </row>
    <row r="44" spans="1:20" ht="10.5" customHeight="1">
      <c r="A44" s="302" t="s">
        <v>155</v>
      </c>
      <c r="B44" s="303"/>
      <c r="C44" s="306">
        <v>0</v>
      </c>
      <c r="D44" s="306">
        <v>0</v>
      </c>
      <c r="E44" s="306">
        <v>0</v>
      </c>
      <c r="F44" s="306">
        <v>0</v>
      </c>
      <c r="G44" s="306">
        <v>0</v>
      </c>
      <c r="H44" s="305">
        <v>0</v>
      </c>
      <c r="I44" s="305">
        <v>0</v>
      </c>
      <c r="J44" s="305">
        <v>1</v>
      </c>
      <c r="K44" s="309">
        <v>7</v>
      </c>
      <c r="L44" s="304">
        <v>114</v>
      </c>
      <c r="M44" s="304">
        <v>5</v>
      </c>
      <c r="N44" s="304">
        <v>2</v>
      </c>
      <c r="O44" s="304">
        <v>121</v>
      </c>
      <c r="P44" s="304">
        <v>2</v>
      </c>
      <c r="Q44" s="304">
        <v>114</v>
      </c>
      <c r="R44" s="306">
        <v>6</v>
      </c>
      <c r="S44" s="306">
        <v>0</v>
      </c>
      <c r="T44" s="306">
        <v>0</v>
      </c>
    </row>
    <row r="45" spans="1:20" ht="6" customHeight="1">
      <c r="A45" s="302"/>
      <c r="B45" s="303"/>
      <c r="C45" s="304"/>
      <c r="D45" s="304"/>
      <c r="E45" s="304"/>
      <c r="F45" s="304"/>
      <c r="G45" s="308"/>
      <c r="H45" s="305"/>
      <c r="I45" s="308"/>
      <c r="J45" s="308"/>
      <c r="K45" s="308"/>
      <c r="L45" s="308"/>
      <c r="M45" s="307"/>
      <c r="N45" s="308"/>
      <c r="O45" s="308"/>
      <c r="P45" s="308"/>
      <c r="Q45" s="308"/>
      <c r="R45" s="307"/>
      <c r="S45" s="308"/>
      <c r="T45" s="308"/>
    </row>
    <row r="46" spans="1:20" ht="10.5" customHeight="1">
      <c r="A46" s="302" t="s">
        <v>156</v>
      </c>
      <c r="B46" s="303"/>
      <c r="C46" s="306">
        <v>0</v>
      </c>
      <c r="D46" s="306">
        <v>0</v>
      </c>
      <c r="E46" s="306">
        <v>0</v>
      </c>
      <c r="F46" s="306">
        <v>0</v>
      </c>
      <c r="G46" s="306">
        <v>0</v>
      </c>
      <c r="H46" s="305">
        <v>0</v>
      </c>
      <c r="I46" s="305">
        <v>0</v>
      </c>
      <c r="J46" s="305">
        <v>1</v>
      </c>
      <c r="K46" s="309">
        <v>7</v>
      </c>
      <c r="L46" s="304">
        <v>101</v>
      </c>
      <c r="M46" s="304">
        <v>3</v>
      </c>
      <c r="N46" s="304">
        <v>4</v>
      </c>
      <c r="O46" s="304">
        <v>265</v>
      </c>
      <c r="P46" s="306">
        <v>0</v>
      </c>
      <c r="Q46" s="304">
        <v>101</v>
      </c>
      <c r="R46" s="306">
        <v>9</v>
      </c>
      <c r="S46" s="306">
        <v>0</v>
      </c>
      <c r="T46" s="306">
        <v>0</v>
      </c>
    </row>
    <row r="47" spans="1:20" ht="10.5" customHeight="1">
      <c r="A47" s="302" t="s">
        <v>157</v>
      </c>
      <c r="B47" s="303"/>
      <c r="C47" s="306">
        <v>0</v>
      </c>
      <c r="D47" s="306">
        <v>0</v>
      </c>
      <c r="E47" s="306">
        <v>0</v>
      </c>
      <c r="F47" s="306">
        <v>0</v>
      </c>
      <c r="G47" s="306">
        <v>0</v>
      </c>
      <c r="H47" s="305">
        <v>0</v>
      </c>
      <c r="I47" s="305">
        <v>0</v>
      </c>
      <c r="J47" s="305">
        <v>1</v>
      </c>
      <c r="K47" s="309">
        <v>7</v>
      </c>
      <c r="L47" s="309">
        <v>126</v>
      </c>
      <c r="M47" s="304">
        <v>4</v>
      </c>
      <c r="N47" s="304">
        <v>7</v>
      </c>
      <c r="O47" s="309">
        <v>272</v>
      </c>
      <c r="P47" s="309">
        <v>0</v>
      </c>
      <c r="Q47" s="304">
        <v>69</v>
      </c>
      <c r="R47" s="306">
        <v>9</v>
      </c>
      <c r="S47" s="306">
        <v>0</v>
      </c>
      <c r="T47" s="306">
        <v>0</v>
      </c>
    </row>
    <row r="48" spans="1:20" ht="10.5" customHeight="1">
      <c r="A48" s="302" t="s">
        <v>158</v>
      </c>
      <c r="B48" s="303"/>
      <c r="C48" s="306">
        <v>0</v>
      </c>
      <c r="D48" s="306">
        <v>0</v>
      </c>
      <c r="E48" s="306">
        <v>0</v>
      </c>
      <c r="F48" s="306">
        <v>0</v>
      </c>
      <c r="G48" s="306">
        <v>0</v>
      </c>
      <c r="H48" s="305">
        <v>0</v>
      </c>
      <c r="I48" s="305">
        <v>0</v>
      </c>
      <c r="J48" s="305">
        <v>1</v>
      </c>
      <c r="K48" s="309">
        <v>13</v>
      </c>
      <c r="L48" s="309">
        <v>184</v>
      </c>
      <c r="M48" s="304">
        <v>6</v>
      </c>
      <c r="N48" s="304">
        <v>7</v>
      </c>
      <c r="O48" s="309">
        <v>297</v>
      </c>
      <c r="P48" s="309">
        <v>1</v>
      </c>
      <c r="Q48" s="304">
        <v>77</v>
      </c>
      <c r="R48" s="306">
        <v>9</v>
      </c>
      <c r="S48" s="306">
        <v>0</v>
      </c>
      <c r="T48" s="306">
        <v>0</v>
      </c>
    </row>
    <row r="49" spans="1:26" ht="10.5" customHeight="1">
      <c r="A49" s="302" t="s">
        <v>159</v>
      </c>
      <c r="B49" s="303"/>
      <c r="C49" s="306">
        <v>0</v>
      </c>
      <c r="D49" s="306">
        <v>0</v>
      </c>
      <c r="E49" s="306">
        <v>0</v>
      </c>
      <c r="F49" s="306">
        <v>0</v>
      </c>
      <c r="G49" s="306">
        <v>0</v>
      </c>
      <c r="H49" s="305">
        <v>0</v>
      </c>
      <c r="I49" s="305">
        <v>0</v>
      </c>
      <c r="J49" s="305">
        <v>1</v>
      </c>
      <c r="K49" s="309">
        <v>7</v>
      </c>
      <c r="L49" s="309">
        <v>91</v>
      </c>
      <c r="M49" s="304">
        <v>2</v>
      </c>
      <c r="N49" s="304">
        <v>6</v>
      </c>
      <c r="O49" s="309">
        <v>373</v>
      </c>
      <c r="P49" s="309">
        <v>0</v>
      </c>
      <c r="Q49" s="304">
        <v>22</v>
      </c>
      <c r="R49" s="306">
        <v>0</v>
      </c>
      <c r="S49" s="306">
        <v>0</v>
      </c>
      <c r="T49" s="306">
        <v>0</v>
      </c>
    </row>
    <row r="50" spans="1:26" ht="10.5" customHeight="1">
      <c r="A50" s="302" t="s">
        <v>117</v>
      </c>
      <c r="B50" s="303"/>
      <c r="C50" s="304">
        <v>1</v>
      </c>
      <c r="D50" s="304">
        <v>1</v>
      </c>
      <c r="E50" s="304">
        <v>3</v>
      </c>
      <c r="F50" s="305">
        <v>102</v>
      </c>
      <c r="G50" s="304">
        <v>4</v>
      </c>
      <c r="H50" s="305">
        <v>1</v>
      </c>
      <c r="I50" s="304">
        <v>5</v>
      </c>
      <c r="J50" s="304">
        <v>1</v>
      </c>
      <c r="K50" s="309">
        <v>11</v>
      </c>
      <c r="L50" s="309">
        <v>326</v>
      </c>
      <c r="M50" s="304">
        <v>9</v>
      </c>
      <c r="N50" s="304">
        <v>28</v>
      </c>
      <c r="O50" s="309">
        <v>480</v>
      </c>
      <c r="P50" s="309">
        <v>3</v>
      </c>
      <c r="Q50" s="304">
        <v>282</v>
      </c>
      <c r="R50" s="306">
        <v>15</v>
      </c>
      <c r="S50" s="304">
        <v>4</v>
      </c>
      <c r="T50" s="304">
        <v>71</v>
      </c>
    </row>
    <row r="51" spans="1:26" ht="6" customHeight="1">
      <c r="A51" s="302"/>
      <c r="B51" s="303"/>
      <c r="C51" s="304"/>
      <c r="D51" s="304"/>
      <c r="E51" s="304"/>
      <c r="F51" s="304"/>
      <c r="G51" s="308"/>
      <c r="H51" s="305"/>
      <c r="I51" s="308"/>
      <c r="J51" s="308"/>
      <c r="K51" s="308"/>
      <c r="L51" s="308"/>
      <c r="M51" s="307"/>
      <c r="N51" s="308"/>
      <c r="O51" s="308"/>
      <c r="P51" s="308"/>
      <c r="Q51" s="308"/>
      <c r="R51" s="307"/>
      <c r="S51" s="308"/>
      <c r="T51" s="308"/>
    </row>
    <row r="52" spans="1:26" ht="10.5" customHeight="1">
      <c r="A52" s="302" t="s">
        <v>160</v>
      </c>
      <c r="B52" s="303"/>
      <c r="C52" s="306">
        <v>0</v>
      </c>
      <c r="D52" s="306">
        <v>0</v>
      </c>
      <c r="E52" s="306">
        <v>0</v>
      </c>
      <c r="F52" s="306">
        <v>0</v>
      </c>
      <c r="G52" s="306">
        <v>0</v>
      </c>
      <c r="H52" s="305">
        <v>0</v>
      </c>
      <c r="I52" s="305">
        <v>0</v>
      </c>
      <c r="J52" s="305">
        <v>1</v>
      </c>
      <c r="K52" s="309">
        <v>4</v>
      </c>
      <c r="L52" s="309">
        <v>74</v>
      </c>
      <c r="M52" s="304">
        <v>5</v>
      </c>
      <c r="N52" s="304">
        <v>6</v>
      </c>
      <c r="O52" s="309">
        <v>102</v>
      </c>
      <c r="P52" s="309">
        <v>9</v>
      </c>
      <c r="Q52" s="304">
        <v>77</v>
      </c>
      <c r="R52" s="306">
        <v>0</v>
      </c>
      <c r="S52" s="306">
        <v>0</v>
      </c>
      <c r="T52" s="306">
        <v>0</v>
      </c>
    </row>
    <row r="53" spans="1:26" ht="10.5" customHeight="1">
      <c r="A53" s="302" t="s">
        <v>118</v>
      </c>
      <c r="B53" s="303"/>
      <c r="C53" s="304">
        <v>1</v>
      </c>
      <c r="D53" s="304">
        <v>1</v>
      </c>
      <c r="E53" s="304">
        <v>2</v>
      </c>
      <c r="F53" s="305">
        <v>80</v>
      </c>
      <c r="G53" s="304">
        <v>5</v>
      </c>
      <c r="H53" s="305">
        <v>1</v>
      </c>
      <c r="I53" s="304">
        <v>4</v>
      </c>
      <c r="J53" s="304">
        <v>1</v>
      </c>
      <c r="K53" s="309">
        <v>9</v>
      </c>
      <c r="L53" s="309">
        <v>178</v>
      </c>
      <c r="M53" s="304">
        <v>10</v>
      </c>
      <c r="N53" s="306">
        <v>9</v>
      </c>
      <c r="O53" s="309">
        <v>146</v>
      </c>
      <c r="P53" s="309">
        <v>3</v>
      </c>
      <c r="Q53" s="304">
        <v>116</v>
      </c>
      <c r="R53" s="306">
        <v>2</v>
      </c>
      <c r="S53" s="304">
        <v>1</v>
      </c>
      <c r="T53" s="304">
        <v>26</v>
      </c>
    </row>
    <row r="54" spans="1:26" ht="10.5" customHeight="1">
      <c r="A54" s="302" t="s">
        <v>119</v>
      </c>
      <c r="B54" s="303"/>
      <c r="C54" s="304">
        <v>1</v>
      </c>
      <c r="D54" s="304">
        <v>1</v>
      </c>
      <c r="E54" s="304">
        <v>1</v>
      </c>
      <c r="F54" s="305">
        <v>72</v>
      </c>
      <c r="G54" s="304">
        <v>2</v>
      </c>
      <c r="H54" s="305">
        <v>0</v>
      </c>
      <c r="I54" s="304">
        <v>3</v>
      </c>
      <c r="J54" s="304">
        <v>1</v>
      </c>
      <c r="K54" s="309">
        <v>3</v>
      </c>
      <c r="L54" s="309">
        <v>189</v>
      </c>
      <c r="M54" s="306">
        <v>0</v>
      </c>
      <c r="N54" s="304">
        <v>15</v>
      </c>
      <c r="O54" s="309">
        <v>478</v>
      </c>
      <c r="P54" s="309">
        <v>7</v>
      </c>
      <c r="Q54" s="304">
        <v>373</v>
      </c>
      <c r="R54" s="306">
        <v>126</v>
      </c>
      <c r="S54" s="304">
        <v>3</v>
      </c>
      <c r="T54" s="304">
        <v>49</v>
      </c>
      <c r="U54" s="304"/>
    </row>
    <row r="55" spans="1:26" ht="10.5" customHeight="1">
      <c r="A55" s="302" t="s">
        <v>161</v>
      </c>
      <c r="B55" s="303"/>
      <c r="C55" s="306">
        <v>0</v>
      </c>
      <c r="D55" s="306">
        <v>0</v>
      </c>
      <c r="E55" s="306">
        <v>0</v>
      </c>
      <c r="F55" s="306">
        <v>0</v>
      </c>
      <c r="G55" s="306">
        <v>0</v>
      </c>
      <c r="H55" s="305">
        <v>0</v>
      </c>
      <c r="I55" s="305">
        <v>0</v>
      </c>
      <c r="J55" s="305">
        <v>1</v>
      </c>
      <c r="K55" s="309">
        <v>5</v>
      </c>
      <c r="L55" s="309">
        <v>82</v>
      </c>
      <c r="M55" s="306">
        <v>1</v>
      </c>
      <c r="N55" s="304">
        <v>7</v>
      </c>
      <c r="O55" s="309">
        <v>130</v>
      </c>
      <c r="P55" s="309">
        <v>1</v>
      </c>
      <c r="Q55" s="304">
        <v>20</v>
      </c>
      <c r="R55" s="306">
        <v>8</v>
      </c>
      <c r="S55" s="306">
        <v>0</v>
      </c>
      <c r="T55" s="306">
        <v>0</v>
      </c>
    </row>
    <row r="56" spans="1:26" ht="5.25" customHeight="1" thickBot="1">
      <c r="A56" s="310"/>
      <c r="B56" s="311"/>
      <c r="C56" s="310"/>
      <c r="D56" s="310"/>
      <c r="E56" s="310"/>
      <c r="F56" s="310"/>
      <c r="G56" s="310"/>
      <c r="H56" s="310"/>
      <c r="I56" s="310"/>
      <c r="J56" s="310"/>
      <c r="K56" s="310"/>
      <c r="L56" s="310"/>
      <c r="M56" s="310"/>
      <c r="N56" s="310"/>
      <c r="O56" s="310"/>
      <c r="P56" s="310"/>
      <c r="Q56" s="310"/>
      <c r="R56" s="310"/>
      <c r="S56" s="310"/>
      <c r="T56" s="310"/>
    </row>
    <row r="57" spans="1:26" ht="3.2" customHeight="1" thickTop="1">
      <c r="A57" s="269"/>
      <c r="B57" s="269"/>
      <c r="C57" s="269"/>
      <c r="D57" s="269"/>
      <c r="E57" s="269"/>
      <c r="F57" s="312"/>
      <c r="G57" s="312"/>
      <c r="H57" s="269"/>
      <c r="I57" s="269"/>
      <c r="J57" s="269"/>
      <c r="K57" s="269"/>
      <c r="L57" s="269"/>
      <c r="M57" s="269"/>
      <c r="N57" s="269"/>
      <c r="O57" s="269"/>
      <c r="P57" s="269"/>
      <c r="Q57" s="269"/>
      <c r="R57" s="269"/>
      <c r="S57" s="269"/>
      <c r="T57" s="269"/>
    </row>
    <row r="58" spans="1:26">
      <c r="A58" s="219" t="s">
        <v>280</v>
      </c>
      <c r="E58" s="313"/>
      <c r="F58" s="314"/>
      <c r="G58" s="314"/>
      <c r="U58" s="270"/>
      <c r="V58" s="270"/>
      <c r="W58" s="270"/>
      <c r="X58" s="270"/>
      <c r="Y58" s="270"/>
      <c r="Z58" s="270"/>
    </row>
    <row r="59" spans="1:26">
      <c r="E59" s="315"/>
      <c r="F59" s="316"/>
      <c r="G59" s="316"/>
      <c r="K59" s="317"/>
      <c r="L59" s="317"/>
    </row>
    <row r="60" spans="1:26">
      <c r="E60" s="315"/>
      <c r="F60" s="316"/>
      <c r="G60" s="316"/>
      <c r="K60" s="317"/>
      <c r="L60" s="317"/>
    </row>
    <row r="61" spans="1:26">
      <c r="E61" s="315"/>
      <c r="F61" s="316"/>
      <c r="G61" s="316"/>
      <c r="K61" s="317"/>
      <c r="L61" s="317"/>
    </row>
    <row r="62" spans="1:26">
      <c r="E62" s="315"/>
      <c r="F62" s="316"/>
      <c r="G62" s="316"/>
      <c r="K62" s="317"/>
      <c r="L62" s="317"/>
    </row>
    <row r="63" spans="1:26">
      <c r="E63" s="315"/>
      <c r="F63" s="316"/>
      <c r="G63" s="318"/>
      <c r="K63" s="317"/>
      <c r="L63" s="317"/>
    </row>
    <row r="64" spans="1:26">
      <c r="E64" s="315"/>
      <c r="F64" s="316"/>
      <c r="K64" s="317"/>
      <c r="L64" s="317"/>
    </row>
    <row r="65" spans="5:12">
      <c r="E65" s="315"/>
      <c r="F65" s="316"/>
      <c r="K65" s="317"/>
      <c r="L65" s="317"/>
    </row>
    <row r="66" spans="5:12">
      <c r="E66" s="315"/>
      <c r="F66" s="318"/>
      <c r="K66" s="317"/>
      <c r="L66" s="317"/>
    </row>
    <row r="67" spans="5:12">
      <c r="E67" s="315"/>
      <c r="K67" s="317"/>
      <c r="L67" s="317"/>
    </row>
    <row r="68" spans="5:12">
      <c r="E68" s="315"/>
      <c r="F68" s="317"/>
      <c r="K68" s="317"/>
      <c r="L68" s="317"/>
    </row>
    <row r="69" spans="5:12">
      <c r="E69" s="315"/>
      <c r="F69" s="317"/>
      <c r="K69" s="317"/>
      <c r="L69" s="317"/>
    </row>
    <row r="70" spans="5:12">
      <c r="E70" s="315"/>
      <c r="F70" s="317"/>
      <c r="K70" s="317"/>
      <c r="L70" s="317"/>
    </row>
    <row r="71" spans="5:12">
      <c r="E71" s="315"/>
      <c r="F71" s="317"/>
      <c r="K71" s="317"/>
      <c r="L71" s="317"/>
    </row>
    <row r="72" spans="5:12">
      <c r="E72" s="315"/>
      <c r="F72" s="317"/>
      <c r="K72" s="317"/>
      <c r="L72" s="317"/>
    </row>
    <row r="73" spans="5:12">
      <c r="E73" s="315"/>
      <c r="F73" s="317"/>
      <c r="K73" s="317"/>
      <c r="L73" s="317"/>
    </row>
    <row r="74" spans="5:12">
      <c r="E74" s="315"/>
      <c r="F74" s="317"/>
      <c r="K74" s="317"/>
      <c r="L74" s="317"/>
    </row>
    <row r="75" spans="5:12">
      <c r="E75" s="315"/>
      <c r="F75" s="317"/>
      <c r="K75" s="317"/>
      <c r="L75" s="317"/>
    </row>
    <row r="76" spans="5:12">
      <c r="E76" s="315"/>
      <c r="F76" s="317"/>
      <c r="K76" s="317"/>
      <c r="L76" s="317"/>
    </row>
    <row r="77" spans="5:12">
      <c r="E77" s="315"/>
      <c r="F77" s="317"/>
      <c r="K77" s="317"/>
      <c r="L77" s="317"/>
    </row>
    <row r="78" spans="5:12">
      <c r="E78" s="315"/>
      <c r="F78" s="317"/>
      <c r="K78" s="317"/>
      <c r="L78" s="317"/>
    </row>
    <row r="79" spans="5:12">
      <c r="E79" s="315"/>
      <c r="F79" s="317"/>
      <c r="K79" s="317"/>
      <c r="L79" s="317"/>
    </row>
    <row r="80" spans="5:12">
      <c r="E80" s="315"/>
      <c r="F80" s="317"/>
      <c r="K80" s="317"/>
      <c r="L80" s="317"/>
    </row>
    <row r="81" spans="5:12">
      <c r="E81" s="315"/>
      <c r="F81" s="317"/>
      <c r="K81" s="317"/>
      <c r="L81" s="317"/>
    </row>
    <row r="82" spans="5:12">
      <c r="E82" s="315"/>
      <c r="F82" s="317"/>
      <c r="K82" s="317"/>
      <c r="L82" s="317"/>
    </row>
    <row r="83" spans="5:12">
      <c r="E83" s="315"/>
      <c r="F83" s="317"/>
      <c r="K83" s="317"/>
      <c r="L83" s="317"/>
    </row>
    <row r="84" spans="5:12">
      <c r="E84" s="315"/>
      <c r="F84" s="317"/>
      <c r="K84" s="317"/>
      <c r="L84" s="317"/>
    </row>
    <row r="85" spans="5:12">
      <c r="F85" s="317"/>
      <c r="K85" s="317"/>
      <c r="L85" s="317"/>
    </row>
    <row r="86" spans="5:12">
      <c r="F86" s="317"/>
      <c r="K86" s="317"/>
      <c r="L86" s="317"/>
    </row>
    <row r="87" spans="5:12">
      <c r="F87" s="317"/>
      <c r="K87" s="317"/>
      <c r="L87" s="317"/>
    </row>
    <row r="88" spans="5:12">
      <c r="F88" s="317"/>
      <c r="K88" s="317"/>
      <c r="L88" s="317"/>
    </row>
    <row r="89" spans="5:12">
      <c r="F89" s="317"/>
      <c r="K89" s="317"/>
      <c r="L89" s="317"/>
    </row>
    <row r="90" spans="5:12">
      <c r="F90" s="317"/>
      <c r="K90" s="317"/>
      <c r="L90" s="317"/>
    </row>
    <row r="91" spans="5:12">
      <c r="F91" s="317"/>
      <c r="K91" s="317"/>
      <c r="L91" s="317"/>
    </row>
    <row r="92" spans="5:12">
      <c r="F92" s="317"/>
      <c r="K92" s="317"/>
      <c r="L92" s="317"/>
    </row>
    <row r="93" spans="5:12">
      <c r="F93" s="317"/>
      <c r="K93" s="317"/>
      <c r="L93" s="317"/>
    </row>
    <row r="94" spans="5:12">
      <c r="F94" s="317"/>
      <c r="K94" s="317"/>
      <c r="L94" s="317"/>
    </row>
    <row r="95" spans="5:12">
      <c r="K95" s="317"/>
      <c r="L95" s="317"/>
    </row>
  </sheetData>
  <mergeCells count="21">
    <mergeCell ref="S2:T2"/>
    <mergeCell ref="P3:R4"/>
    <mergeCell ref="C4:C10"/>
    <mergeCell ref="D4:D10"/>
    <mergeCell ref="E4:E10"/>
    <mergeCell ref="F4:F10"/>
    <mergeCell ref="L4:L10"/>
    <mergeCell ref="S4:S10"/>
    <mergeCell ref="T4:T10"/>
    <mergeCell ref="A2:A10"/>
    <mergeCell ref="C2:I2"/>
    <mergeCell ref="J2:N2"/>
    <mergeCell ref="O2:R2"/>
    <mergeCell ref="G4:G10"/>
    <mergeCell ref="H4:H10"/>
    <mergeCell ref="I4:I10"/>
    <mergeCell ref="J4:J10"/>
    <mergeCell ref="K4:K10"/>
    <mergeCell ref="M4:M10"/>
    <mergeCell ref="N4:N10"/>
    <mergeCell ref="O4:O10"/>
  </mergeCells>
  <phoneticPr fontId="2"/>
  <printOptions horizontalCentered="1"/>
  <pageMargins left="0.59055118110236227" right="0.59055118110236227" top="0.74803149606299213" bottom="0.31496062992125984" header="0.31496062992125984" footer="0.27559055118110237"/>
  <pageSetup paperSize="9" scale="95" orientation="landscape" r:id="rId1"/>
  <headerFooter alignWithMargins="0">
    <oddHeader>&amp;L&amp;9消防本部・署、消防団、消防水利数等&amp;R&amp;9&amp;F　（&amp;A）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J23"/>
  <sheetViews>
    <sheetView zoomScaleNormal="100" workbookViewId="0"/>
  </sheetViews>
  <sheetFormatPr defaultRowHeight="9.75"/>
  <cols>
    <col min="1" max="1" width="10.125" style="3" customWidth="1"/>
    <col min="2" max="2" width="1" style="3" customWidth="1"/>
    <col min="3" max="4" width="5.5" style="3" bestFit="1" customWidth="1"/>
    <col min="5" max="5" width="3.75" style="3" customWidth="1"/>
    <col min="6" max="6" width="5.5" style="3" bestFit="1" customWidth="1"/>
    <col min="7" max="7" width="3.625" style="3" customWidth="1"/>
    <col min="8" max="8" width="4.125" style="3" customWidth="1"/>
    <col min="9" max="9" width="3.625" style="3" customWidth="1"/>
    <col min="10" max="10" width="5.5" style="3" bestFit="1" customWidth="1"/>
    <col min="11" max="21" width="3.625" style="3" customWidth="1"/>
    <col min="22" max="22" width="5.5" style="3" bestFit="1" customWidth="1"/>
    <col min="23" max="28" width="3.625" style="3" customWidth="1"/>
    <col min="29" max="30" width="4.75" style="3" customWidth="1"/>
    <col min="31" max="34" width="3.625" style="3" customWidth="1"/>
    <col min="35" max="35" width="4.125" style="3" customWidth="1"/>
    <col min="36" max="36" width="5.625" style="3" customWidth="1"/>
    <col min="37" max="256" width="9" style="3"/>
    <col min="257" max="257" width="8" style="3" customWidth="1"/>
    <col min="258" max="258" width="1" style="3" customWidth="1"/>
    <col min="259" max="260" width="4.875" style="3" bestFit="1" customWidth="1"/>
    <col min="261" max="261" width="3" style="3" customWidth="1"/>
    <col min="262" max="262" width="3.875" style="3" customWidth="1"/>
    <col min="263" max="265" width="3" style="3" customWidth="1"/>
    <col min="266" max="266" width="3.625" style="3" customWidth="1"/>
    <col min="267" max="267" width="3.125" style="3" customWidth="1"/>
    <col min="268" max="268" width="3.875" style="3" customWidth="1"/>
    <col min="269" max="272" width="3" style="3" customWidth="1"/>
    <col min="273" max="274" width="3.875" style="3" customWidth="1"/>
    <col min="275" max="276" width="3" style="3" customWidth="1"/>
    <col min="277" max="278" width="4.625" style="3" customWidth="1"/>
    <col min="279" max="279" width="3" style="3" customWidth="1"/>
    <col min="280" max="280" width="3.875" style="3" customWidth="1"/>
    <col min="281" max="284" width="3" style="3" customWidth="1"/>
    <col min="285" max="285" width="3.625" style="3" customWidth="1"/>
    <col min="286" max="286" width="3.875" style="3" customWidth="1"/>
    <col min="287" max="290" width="3" style="3" customWidth="1"/>
    <col min="291" max="291" width="4" style="3" customWidth="1"/>
    <col min="292" max="292" width="3" style="3" customWidth="1"/>
    <col min="293" max="512" width="9" style="3"/>
    <col min="513" max="513" width="8" style="3" customWidth="1"/>
    <col min="514" max="514" width="1" style="3" customWidth="1"/>
    <col min="515" max="516" width="4.875" style="3" bestFit="1" customWidth="1"/>
    <col min="517" max="517" width="3" style="3" customWidth="1"/>
    <col min="518" max="518" width="3.875" style="3" customWidth="1"/>
    <col min="519" max="521" width="3" style="3" customWidth="1"/>
    <col min="522" max="522" width="3.625" style="3" customWidth="1"/>
    <col min="523" max="523" width="3.125" style="3" customWidth="1"/>
    <col min="524" max="524" width="3.875" style="3" customWidth="1"/>
    <col min="525" max="528" width="3" style="3" customWidth="1"/>
    <col min="529" max="530" width="3.875" style="3" customWidth="1"/>
    <col min="531" max="532" width="3" style="3" customWidth="1"/>
    <col min="533" max="534" width="4.625" style="3" customWidth="1"/>
    <col min="535" max="535" width="3" style="3" customWidth="1"/>
    <col min="536" max="536" width="3.875" style="3" customWidth="1"/>
    <col min="537" max="540" width="3" style="3" customWidth="1"/>
    <col min="541" max="541" width="3.625" style="3" customWidth="1"/>
    <col min="542" max="542" width="3.875" style="3" customWidth="1"/>
    <col min="543" max="546" width="3" style="3" customWidth="1"/>
    <col min="547" max="547" width="4" style="3" customWidth="1"/>
    <col min="548" max="548" width="3" style="3" customWidth="1"/>
    <col min="549" max="768" width="9" style="3"/>
    <col min="769" max="769" width="8" style="3" customWidth="1"/>
    <col min="770" max="770" width="1" style="3" customWidth="1"/>
    <col min="771" max="772" width="4.875" style="3" bestFit="1" customWidth="1"/>
    <col min="773" max="773" width="3" style="3" customWidth="1"/>
    <col min="774" max="774" width="3.875" style="3" customWidth="1"/>
    <col min="775" max="777" width="3" style="3" customWidth="1"/>
    <col min="778" max="778" width="3.625" style="3" customWidth="1"/>
    <col min="779" max="779" width="3.125" style="3" customWidth="1"/>
    <col min="780" max="780" width="3.875" style="3" customWidth="1"/>
    <col min="781" max="784" width="3" style="3" customWidth="1"/>
    <col min="785" max="786" width="3.875" style="3" customWidth="1"/>
    <col min="787" max="788" width="3" style="3" customWidth="1"/>
    <col min="789" max="790" width="4.625" style="3" customWidth="1"/>
    <col min="791" max="791" width="3" style="3" customWidth="1"/>
    <col min="792" max="792" width="3.875" style="3" customWidth="1"/>
    <col min="793" max="796" width="3" style="3" customWidth="1"/>
    <col min="797" max="797" width="3.625" style="3" customWidth="1"/>
    <col min="798" max="798" width="3.875" style="3" customWidth="1"/>
    <col min="799" max="802" width="3" style="3" customWidth="1"/>
    <col min="803" max="803" width="4" style="3" customWidth="1"/>
    <col min="804" max="804" width="3" style="3" customWidth="1"/>
    <col min="805" max="1024" width="9" style="3"/>
    <col min="1025" max="1025" width="8" style="3" customWidth="1"/>
    <col min="1026" max="1026" width="1" style="3" customWidth="1"/>
    <col min="1027" max="1028" width="4.875" style="3" bestFit="1" customWidth="1"/>
    <col min="1029" max="1029" width="3" style="3" customWidth="1"/>
    <col min="1030" max="1030" width="3.875" style="3" customWidth="1"/>
    <col min="1031" max="1033" width="3" style="3" customWidth="1"/>
    <col min="1034" max="1034" width="3.625" style="3" customWidth="1"/>
    <col min="1035" max="1035" width="3.125" style="3" customWidth="1"/>
    <col min="1036" max="1036" width="3.875" style="3" customWidth="1"/>
    <col min="1037" max="1040" width="3" style="3" customWidth="1"/>
    <col min="1041" max="1042" width="3.875" style="3" customWidth="1"/>
    <col min="1043" max="1044" width="3" style="3" customWidth="1"/>
    <col min="1045" max="1046" width="4.625" style="3" customWidth="1"/>
    <col min="1047" max="1047" width="3" style="3" customWidth="1"/>
    <col min="1048" max="1048" width="3.875" style="3" customWidth="1"/>
    <col min="1049" max="1052" width="3" style="3" customWidth="1"/>
    <col min="1053" max="1053" width="3.625" style="3" customWidth="1"/>
    <col min="1054" max="1054" width="3.875" style="3" customWidth="1"/>
    <col min="1055" max="1058" width="3" style="3" customWidth="1"/>
    <col min="1059" max="1059" width="4" style="3" customWidth="1"/>
    <col min="1060" max="1060" width="3" style="3" customWidth="1"/>
    <col min="1061" max="1280" width="9" style="3"/>
    <col min="1281" max="1281" width="8" style="3" customWidth="1"/>
    <col min="1282" max="1282" width="1" style="3" customWidth="1"/>
    <col min="1283" max="1284" width="4.875" style="3" bestFit="1" customWidth="1"/>
    <col min="1285" max="1285" width="3" style="3" customWidth="1"/>
    <col min="1286" max="1286" width="3.875" style="3" customWidth="1"/>
    <col min="1287" max="1289" width="3" style="3" customWidth="1"/>
    <col min="1290" max="1290" width="3.625" style="3" customWidth="1"/>
    <col min="1291" max="1291" width="3.125" style="3" customWidth="1"/>
    <col min="1292" max="1292" width="3.875" style="3" customWidth="1"/>
    <col min="1293" max="1296" width="3" style="3" customWidth="1"/>
    <col min="1297" max="1298" width="3.875" style="3" customWidth="1"/>
    <col min="1299" max="1300" width="3" style="3" customWidth="1"/>
    <col min="1301" max="1302" width="4.625" style="3" customWidth="1"/>
    <col min="1303" max="1303" width="3" style="3" customWidth="1"/>
    <col min="1304" max="1304" width="3.875" style="3" customWidth="1"/>
    <col min="1305" max="1308" width="3" style="3" customWidth="1"/>
    <col min="1309" max="1309" width="3.625" style="3" customWidth="1"/>
    <col min="1310" max="1310" width="3.875" style="3" customWidth="1"/>
    <col min="1311" max="1314" width="3" style="3" customWidth="1"/>
    <col min="1315" max="1315" width="4" style="3" customWidth="1"/>
    <col min="1316" max="1316" width="3" style="3" customWidth="1"/>
    <col min="1317" max="1536" width="9" style="3"/>
    <col min="1537" max="1537" width="8" style="3" customWidth="1"/>
    <col min="1538" max="1538" width="1" style="3" customWidth="1"/>
    <col min="1539" max="1540" width="4.875" style="3" bestFit="1" customWidth="1"/>
    <col min="1541" max="1541" width="3" style="3" customWidth="1"/>
    <col min="1542" max="1542" width="3.875" style="3" customWidth="1"/>
    <col min="1543" max="1545" width="3" style="3" customWidth="1"/>
    <col min="1546" max="1546" width="3.625" style="3" customWidth="1"/>
    <col min="1547" max="1547" width="3.125" style="3" customWidth="1"/>
    <col min="1548" max="1548" width="3.875" style="3" customWidth="1"/>
    <col min="1549" max="1552" width="3" style="3" customWidth="1"/>
    <col min="1553" max="1554" width="3.875" style="3" customWidth="1"/>
    <col min="1555" max="1556" width="3" style="3" customWidth="1"/>
    <col min="1557" max="1558" width="4.625" style="3" customWidth="1"/>
    <col min="1559" max="1559" width="3" style="3" customWidth="1"/>
    <col min="1560" max="1560" width="3.875" style="3" customWidth="1"/>
    <col min="1561" max="1564" width="3" style="3" customWidth="1"/>
    <col min="1565" max="1565" width="3.625" style="3" customWidth="1"/>
    <col min="1566" max="1566" width="3.875" style="3" customWidth="1"/>
    <col min="1567" max="1570" width="3" style="3" customWidth="1"/>
    <col min="1571" max="1571" width="4" style="3" customWidth="1"/>
    <col min="1572" max="1572" width="3" style="3" customWidth="1"/>
    <col min="1573" max="1792" width="9" style="3"/>
    <col min="1793" max="1793" width="8" style="3" customWidth="1"/>
    <col min="1794" max="1794" width="1" style="3" customWidth="1"/>
    <col min="1795" max="1796" width="4.875" style="3" bestFit="1" customWidth="1"/>
    <col min="1797" max="1797" width="3" style="3" customWidth="1"/>
    <col min="1798" max="1798" width="3.875" style="3" customWidth="1"/>
    <col min="1799" max="1801" width="3" style="3" customWidth="1"/>
    <col min="1802" max="1802" width="3.625" style="3" customWidth="1"/>
    <col min="1803" max="1803" width="3.125" style="3" customWidth="1"/>
    <col min="1804" max="1804" width="3.875" style="3" customWidth="1"/>
    <col min="1805" max="1808" width="3" style="3" customWidth="1"/>
    <col min="1809" max="1810" width="3.875" style="3" customWidth="1"/>
    <col min="1811" max="1812" width="3" style="3" customWidth="1"/>
    <col min="1813" max="1814" width="4.625" style="3" customWidth="1"/>
    <col min="1815" max="1815" width="3" style="3" customWidth="1"/>
    <col min="1816" max="1816" width="3.875" style="3" customWidth="1"/>
    <col min="1817" max="1820" width="3" style="3" customWidth="1"/>
    <col min="1821" max="1821" width="3.625" style="3" customWidth="1"/>
    <col min="1822" max="1822" width="3.875" style="3" customWidth="1"/>
    <col min="1823" max="1826" width="3" style="3" customWidth="1"/>
    <col min="1827" max="1827" width="4" style="3" customWidth="1"/>
    <col min="1828" max="1828" width="3" style="3" customWidth="1"/>
    <col min="1829" max="2048" width="9" style="3"/>
    <col min="2049" max="2049" width="8" style="3" customWidth="1"/>
    <col min="2050" max="2050" width="1" style="3" customWidth="1"/>
    <col min="2051" max="2052" width="4.875" style="3" bestFit="1" customWidth="1"/>
    <col min="2053" max="2053" width="3" style="3" customWidth="1"/>
    <col min="2054" max="2054" width="3.875" style="3" customWidth="1"/>
    <col min="2055" max="2057" width="3" style="3" customWidth="1"/>
    <col min="2058" max="2058" width="3.625" style="3" customWidth="1"/>
    <col min="2059" max="2059" width="3.125" style="3" customWidth="1"/>
    <col min="2060" max="2060" width="3.875" style="3" customWidth="1"/>
    <col min="2061" max="2064" width="3" style="3" customWidth="1"/>
    <col min="2065" max="2066" width="3.875" style="3" customWidth="1"/>
    <col min="2067" max="2068" width="3" style="3" customWidth="1"/>
    <col min="2069" max="2070" width="4.625" style="3" customWidth="1"/>
    <col min="2071" max="2071" width="3" style="3" customWidth="1"/>
    <col min="2072" max="2072" width="3.875" style="3" customWidth="1"/>
    <col min="2073" max="2076" width="3" style="3" customWidth="1"/>
    <col min="2077" max="2077" width="3.625" style="3" customWidth="1"/>
    <col min="2078" max="2078" width="3.875" style="3" customWidth="1"/>
    <col min="2079" max="2082" width="3" style="3" customWidth="1"/>
    <col min="2083" max="2083" width="4" style="3" customWidth="1"/>
    <col min="2084" max="2084" width="3" style="3" customWidth="1"/>
    <col min="2085" max="2304" width="9" style="3"/>
    <col min="2305" max="2305" width="8" style="3" customWidth="1"/>
    <col min="2306" max="2306" width="1" style="3" customWidth="1"/>
    <col min="2307" max="2308" width="4.875" style="3" bestFit="1" customWidth="1"/>
    <col min="2309" max="2309" width="3" style="3" customWidth="1"/>
    <col min="2310" max="2310" width="3.875" style="3" customWidth="1"/>
    <col min="2311" max="2313" width="3" style="3" customWidth="1"/>
    <col min="2314" max="2314" width="3.625" style="3" customWidth="1"/>
    <col min="2315" max="2315" width="3.125" style="3" customWidth="1"/>
    <col min="2316" max="2316" width="3.875" style="3" customWidth="1"/>
    <col min="2317" max="2320" width="3" style="3" customWidth="1"/>
    <col min="2321" max="2322" width="3.875" style="3" customWidth="1"/>
    <col min="2323" max="2324" width="3" style="3" customWidth="1"/>
    <col min="2325" max="2326" width="4.625" style="3" customWidth="1"/>
    <col min="2327" max="2327" width="3" style="3" customWidth="1"/>
    <col min="2328" max="2328" width="3.875" style="3" customWidth="1"/>
    <col min="2329" max="2332" width="3" style="3" customWidth="1"/>
    <col min="2333" max="2333" width="3.625" style="3" customWidth="1"/>
    <col min="2334" max="2334" width="3.875" style="3" customWidth="1"/>
    <col min="2335" max="2338" width="3" style="3" customWidth="1"/>
    <col min="2339" max="2339" width="4" style="3" customWidth="1"/>
    <col min="2340" max="2340" width="3" style="3" customWidth="1"/>
    <col min="2341" max="2560" width="9" style="3"/>
    <col min="2561" max="2561" width="8" style="3" customWidth="1"/>
    <col min="2562" max="2562" width="1" style="3" customWidth="1"/>
    <col min="2563" max="2564" width="4.875" style="3" bestFit="1" customWidth="1"/>
    <col min="2565" max="2565" width="3" style="3" customWidth="1"/>
    <col min="2566" max="2566" width="3.875" style="3" customWidth="1"/>
    <col min="2567" max="2569" width="3" style="3" customWidth="1"/>
    <col min="2570" max="2570" width="3.625" style="3" customWidth="1"/>
    <col min="2571" max="2571" width="3.125" style="3" customWidth="1"/>
    <col min="2572" max="2572" width="3.875" style="3" customWidth="1"/>
    <col min="2573" max="2576" width="3" style="3" customWidth="1"/>
    <col min="2577" max="2578" width="3.875" style="3" customWidth="1"/>
    <col min="2579" max="2580" width="3" style="3" customWidth="1"/>
    <col min="2581" max="2582" width="4.625" style="3" customWidth="1"/>
    <col min="2583" max="2583" width="3" style="3" customWidth="1"/>
    <col min="2584" max="2584" width="3.875" style="3" customWidth="1"/>
    <col min="2585" max="2588" width="3" style="3" customWidth="1"/>
    <col min="2589" max="2589" width="3.625" style="3" customWidth="1"/>
    <col min="2590" max="2590" width="3.875" style="3" customWidth="1"/>
    <col min="2591" max="2594" width="3" style="3" customWidth="1"/>
    <col min="2595" max="2595" width="4" style="3" customWidth="1"/>
    <col min="2596" max="2596" width="3" style="3" customWidth="1"/>
    <col min="2597" max="2816" width="9" style="3"/>
    <col min="2817" max="2817" width="8" style="3" customWidth="1"/>
    <col min="2818" max="2818" width="1" style="3" customWidth="1"/>
    <col min="2819" max="2820" width="4.875" style="3" bestFit="1" customWidth="1"/>
    <col min="2821" max="2821" width="3" style="3" customWidth="1"/>
    <col min="2822" max="2822" width="3.875" style="3" customWidth="1"/>
    <col min="2823" max="2825" width="3" style="3" customWidth="1"/>
    <col min="2826" max="2826" width="3.625" style="3" customWidth="1"/>
    <col min="2827" max="2827" width="3.125" style="3" customWidth="1"/>
    <col min="2828" max="2828" width="3.875" style="3" customWidth="1"/>
    <col min="2829" max="2832" width="3" style="3" customWidth="1"/>
    <col min="2833" max="2834" width="3.875" style="3" customWidth="1"/>
    <col min="2835" max="2836" width="3" style="3" customWidth="1"/>
    <col min="2837" max="2838" width="4.625" style="3" customWidth="1"/>
    <col min="2839" max="2839" width="3" style="3" customWidth="1"/>
    <col min="2840" max="2840" width="3.875" style="3" customWidth="1"/>
    <col min="2841" max="2844" width="3" style="3" customWidth="1"/>
    <col min="2845" max="2845" width="3.625" style="3" customWidth="1"/>
    <col min="2846" max="2846" width="3.875" style="3" customWidth="1"/>
    <col min="2847" max="2850" width="3" style="3" customWidth="1"/>
    <col min="2851" max="2851" width="4" style="3" customWidth="1"/>
    <col min="2852" max="2852" width="3" style="3" customWidth="1"/>
    <col min="2853" max="3072" width="9" style="3"/>
    <col min="3073" max="3073" width="8" style="3" customWidth="1"/>
    <col min="3074" max="3074" width="1" style="3" customWidth="1"/>
    <col min="3075" max="3076" width="4.875" style="3" bestFit="1" customWidth="1"/>
    <col min="3077" max="3077" width="3" style="3" customWidth="1"/>
    <col min="3078" max="3078" width="3.875" style="3" customWidth="1"/>
    <col min="3079" max="3081" width="3" style="3" customWidth="1"/>
    <col min="3082" max="3082" width="3.625" style="3" customWidth="1"/>
    <col min="3083" max="3083" width="3.125" style="3" customWidth="1"/>
    <col min="3084" max="3084" width="3.875" style="3" customWidth="1"/>
    <col min="3085" max="3088" width="3" style="3" customWidth="1"/>
    <col min="3089" max="3090" width="3.875" style="3" customWidth="1"/>
    <col min="3091" max="3092" width="3" style="3" customWidth="1"/>
    <col min="3093" max="3094" width="4.625" style="3" customWidth="1"/>
    <col min="3095" max="3095" width="3" style="3" customWidth="1"/>
    <col min="3096" max="3096" width="3.875" style="3" customWidth="1"/>
    <col min="3097" max="3100" width="3" style="3" customWidth="1"/>
    <col min="3101" max="3101" width="3.625" style="3" customWidth="1"/>
    <col min="3102" max="3102" width="3.875" style="3" customWidth="1"/>
    <col min="3103" max="3106" width="3" style="3" customWidth="1"/>
    <col min="3107" max="3107" width="4" style="3" customWidth="1"/>
    <col min="3108" max="3108" width="3" style="3" customWidth="1"/>
    <col min="3109" max="3328" width="9" style="3"/>
    <col min="3329" max="3329" width="8" style="3" customWidth="1"/>
    <col min="3330" max="3330" width="1" style="3" customWidth="1"/>
    <col min="3331" max="3332" width="4.875" style="3" bestFit="1" customWidth="1"/>
    <col min="3333" max="3333" width="3" style="3" customWidth="1"/>
    <col min="3334" max="3334" width="3.875" style="3" customWidth="1"/>
    <col min="3335" max="3337" width="3" style="3" customWidth="1"/>
    <col min="3338" max="3338" width="3.625" style="3" customWidth="1"/>
    <col min="3339" max="3339" width="3.125" style="3" customWidth="1"/>
    <col min="3340" max="3340" width="3.875" style="3" customWidth="1"/>
    <col min="3341" max="3344" width="3" style="3" customWidth="1"/>
    <col min="3345" max="3346" width="3.875" style="3" customWidth="1"/>
    <col min="3347" max="3348" width="3" style="3" customWidth="1"/>
    <col min="3349" max="3350" width="4.625" style="3" customWidth="1"/>
    <col min="3351" max="3351" width="3" style="3" customWidth="1"/>
    <col min="3352" max="3352" width="3.875" style="3" customWidth="1"/>
    <col min="3353" max="3356" width="3" style="3" customWidth="1"/>
    <col min="3357" max="3357" width="3.625" style="3" customWidth="1"/>
    <col min="3358" max="3358" width="3.875" style="3" customWidth="1"/>
    <col min="3359" max="3362" width="3" style="3" customWidth="1"/>
    <col min="3363" max="3363" width="4" style="3" customWidth="1"/>
    <col min="3364" max="3364" width="3" style="3" customWidth="1"/>
    <col min="3365" max="3584" width="9" style="3"/>
    <col min="3585" max="3585" width="8" style="3" customWidth="1"/>
    <col min="3586" max="3586" width="1" style="3" customWidth="1"/>
    <col min="3587" max="3588" width="4.875" style="3" bestFit="1" customWidth="1"/>
    <col min="3589" max="3589" width="3" style="3" customWidth="1"/>
    <col min="3590" max="3590" width="3.875" style="3" customWidth="1"/>
    <col min="3591" max="3593" width="3" style="3" customWidth="1"/>
    <col min="3594" max="3594" width="3.625" style="3" customWidth="1"/>
    <col min="3595" max="3595" width="3.125" style="3" customWidth="1"/>
    <col min="3596" max="3596" width="3.875" style="3" customWidth="1"/>
    <col min="3597" max="3600" width="3" style="3" customWidth="1"/>
    <col min="3601" max="3602" width="3.875" style="3" customWidth="1"/>
    <col min="3603" max="3604" width="3" style="3" customWidth="1"/>
    <col min="3605" max="3606" width="4.625" style="3" customWidth="1"/>
    <col min="3607" max="3607" width="3" style="3" customWidth="1"/>
    <col min="3608" max="3608" width="3.875" style="3" customWidth="1"/>
    <col min="3609" max="3612" width="3" style="3" customWidth="1"/>
    <col min="3613" max="3613" width="3.625" style="3" customWidth="1"/>
    <col min="3614" max="3614" width="3.875" style="3" customWidth="1"/>
    <col min="3615" max="3618" width="3" style="3" customWidth="1"/>
    <col min="3619" max="3619" width="4" style="3" customWidth="1"/>
    <col min="3620" max="3620" width="3" style="3" customWidth="1"/>
    <col min="3621" max="3840" width="9" style="3"/>
    <col min="3841" max="3841" width="8" style="3" customWidth="1"/>
    <col min="3842" max="3842" width="1" style="3" customWidth="1"/>
    <col min="3843" max="3844" width="4.875" style="3" bestFit="1" customWidth="1"/>
    <col min="3845" max="3845" width="3" style="3" customWidth="1"/>
    <col min="3846" max="3846" width="3.875" style="3" customWidth="1"/>
    <col min="3847" max="3849" width="3" style="3" customWidth="1"/>
    <col min="3850" max="3850" width="3.625" style="3" customWidth="1"/>
    <col min="3851" max="3851" width="3.125" style="3" customWidth="1"/>
    <col min="3852" max="3852" width="3.875" style="3" customWidth="1"/>
    <col min="3853" max="3856" width="3" style="3" customWidth="1"/>
    <col min="3857" max="3858" width="3.875" style="3" customWidth="1"/>
    <col min="3859" max="3860" width="3" style="3" customWidth="1"/>
    <col min="3861" max="3862" width="4.625" style="3" customWidth="1"/>
    <col min="3863" max="3863" width="3" style="3" customWidth="1"/>
    <col min="3864" max="3864" width="3.875" style="3" customWidth="1"/>
    <col min="3865" max="3868" width="3" style="3" customWidth="1"/>
    <col min="3869" max="3869" width="3.625" style="3" customWidth="1"/>
    <col min="3870" max="3870" width="3.875" style="3" customWidth="1"/>
    <col min="3871" max="3874" width="3" style="3" customWidth="1"/>
    <col min="3875" max="3875" width="4" style="3" customWidth="1"/>
    <col min="3876" max="3876" width="3" style="3" customWidth="1"/>
    <col min="3877" max="4096" width="9" style="3"/>
    <col min="4097" max="4097" width="8" style="3" customWidth="1"/>
    <col min="4098" max="4098" width="1" style="3" customWidth="1"/>
    <col min="4099" max="4100" width="4.875" style="3" bestFit="1" customWidth="1"/>
    <col min="4101" max="4101" width="3" style="3" customWidth="1"/>
    <col min="4102" max="4102" width="3.875" style="3" customWidth="1"/>
    <col min="4103" max="4105" width="3" style="3" customWidth="1"/>
    <col min="4106" max="4106" width="3.625" style="3" customWidth="1"/>
    <col min="4107" max="4107" width="3.125" style="3" customWidth="1"/>
    <col min="4108" max="4108" width="3.875" style="3" customWidth="1"/>
    <col min="4109" max="4112" width="3" style="3" customWidth="1"/>
    <col min="4113" max="4114" width="3.875" style="3" customWidth="1"/>
    <col min="4115" max="4116" width="3" style="3" customWidth="1"/>
    <col min="4117" max="4118" width="4.625" style="3" customWidth="1"/>
    <col min="4119" max="4119" width="3" style="3" customWidth="1"/>
    <col min="4120" max="4120" width="3.875" style="3" customWidth="1"/>
    <col min="4121" max="4124" width="3" style="3" customWidth="1"/>
    <col min="4125" max="4125" width="3.625" style="3" customWidth="1"/>
    <col min="4126" max="4126" width="3.875" style="3" customWidth="1"/>
    <col min="4127" max="4130" width="3" style="3" customWidth="1"/>
    <col min="4131" max="4131" width="4" style="3" customWidth="1"/>
    <col min="4132" max="4132" width="3" style="3" customWidth="1"/>
    <col min="4133" max="4352" width="9" style="3"/>
    <col min="4353" max="4353" width="8" style="3" customWidth="1"/>
    <col min="4354" max="4354" width="1" style="3" customWidth="1"/>
    <col min="4355" max="4356" width="4.875" style="3" bestFit="1" customWidth="1"/>
    <col min="4357" max="4357" width="3" style="3" customWidth="1"/>
    <col min="4358" max="4358" width="3.875" style="3" customWidth="1"/>
    <col min="4359" max="4361" width="3" style="3" customWidth="1"/>
    <col min="4362" max="4362" width="3.625" style="3" customWidth="1"/>
    <col min="4363" max="4363" width="3.125" style="3" customWidth="1"/>
    <col min="4364" max="4364" width="3.875" style="3" customWidth="1"/>
    <col min="4365" max="4368" width="3" style="3" customWidth="1"/>
    <col min="4369" max="4370" width="3.875" style="3" customWidth="1"/>
    <col min="4371" max="4372" width="3" style="3" customWidth="1"/>
    <col min="4373" max="4374" width="4.625" style="3" customWidth="1"/>
    <col min="4375" max="4375" width="3" style="3" customWidth="1"/>
    <col min="4376" max="4376" width="3.875" style="3" customWidth="1"/>
    <col min="4377" max="4380" width="3" style="3" customWidth="1"/>
    <col min="4381" max="4381" width="3.625" style="3" customWidth="1"/>
    <col min="4382" max="4382" width="3.875" style="3" customWidth="1"/>
    <col min="4383" max="4386" width="3" style="3" customWidth="1"/>
    <col min="4387" max="4387" width="4" style="3" customWidth="1"/>
    <col min="4388" max="4388" width="3" style="3" customWidth="1"/>
    <col min="4389" max="4608" width="9" style="3"/>
    <col min="4609" max="4609" width="8" style="3" customWidth="1"/>
    <col min="4610" max="4610" width="1" style="3" customWidth="1"/>
    <col min="4611" max="4612" width="4.875" style="3" bestFit="1" customWidth="1"/>
    <col min="4613" max="4613" width="3" style="3" customWidth="1"/>
    <col min="4614" max="4614" width="3.875" style="3" customWidth="1"/>
    <col min="4615" max="4617" width="3" style="3" customWidth="1"/>
    <col min="4618" max="4618" width="3.625" style="3" customWidth="1"/>
    <col min="4619" max="4619" width="3.125" style="3" customWidth="1"/>
    <col min="4620" max="4620" width="3.875" style="3" customWidth="1"/>
    <col min="4621" max="4624" width="3" style="3" customWidth="1"/>
    <col min="4625" max="4626" width="3.875" style="3" customWidth="1"/>
    <col min="4627" max="4628" width="3" style="3" customWidth="1"/>
    <col min="4629" max="4630" width="4.625" style="3" customWidth="1"/>
    <col min="4631" max="4631" width="3" style="3" customWidth="1"/>
    <col min="4632" max="4632" width="3.875" style="3" customWidth="1"/>
    <col min="4633" max="4636" width="3" style="3" customWidth="1"/>
    <col min="4637" max="4637" width="3.625" style="3" customWidth="1"/>
    <col min="4638" max="4638" width="3.875" style="3" customWidth="1"/>
    <col min="4639" max="4642" width="3" style="3" customWidth="1"/>
    <col min="4643" max="4643" width="4" style="3" customWidth="1"/>
    <col min="4644" max="4644" width="3" style="3" customWidth="1"/>
    <col min="4645" max="4864" width="9" style="3"/>
    <col min="4865" max="4865" width="8" style="3" customWidth="1"/>
    <col min="4866" max="4866" width="1" style="3" customWidth="1"/>
    <col min="4867" max="4868" width="4.875" style="3" bestFit="1" customWidth="1"/>
    <col min="4869" max="4869" width="3" style="3" customWidth="1"/>
    <col min="4870" max="4870" width="3.875" style="3" customWidth="1"/>
    <col min="4871" max="4873" width="3" style="3" customWidth="1"/>
    <col min="4874" max="4874" width="3.625" style="3" customWidth="1"/>
    <col min="4875" max="4875" width="3.125" style="3" customWidth="1"/>
    <col min="4876" max="4876" width="3.875" style="3" customWidth="1"/>
    <col min="4877" max="4880" width="3" style="3" customWidth="1"/>
    <col min="4881" max="4882" width="3.875" style="3" customWidth="1"/>
    <col min="4883" max="4884" width="3" style="3" customWidth="1"/>
    <col min="4885" max="4886" width="4.625" style="3" customWidth="1"/>
    <col min="4887" max="4887" width="3" style="3" customWidth="1"/>
    <col min="4888" max="4888" width="3.875" style="3" customWidth="1"/>
    <col min="4889" max="4892" width="3" style="3" customWidth="1"/>
    <col min="4893" max="4893" width="3.625" style="3" customWidth="1"/>
    <col min="4894" max="4894" width="3.875" style="3" customWidth="1"/>
    <col min="4895" max="4898" width="3" style="3" customWidth="1"/>
    <col min="4899" max="4899" width="4" style="3" customWidth="1"/>
    <col min="4900" max="4900" width="3" style="3" customWidth="1"/>
    <col min="4901" max="5120" width="9" style="3"/>
    <col min="5121" max="5121" width="8" style="3" customWidth="1"/>
    <col min="5122" max="5122" width="1" style="3" customWidth="1"/>
    <col min="5123" max="5124" width="4.875" style="3" bestFit="1" customWidth="1"/>
    <col min="5125" max="5125" width="3" style="3" customWidth="1"/>
    <col min="5126" max="5126" width="3.875" style="3" customWidth="1"/>
    <col min="5127" max="5129" width="3" style="3" customWidth="1"/>
    <col min="5130" max="5130" width="3.625" style="3" customWidth="1"/>
    <col min="5131" max="5131" width="3.125" style="3" customWidth="1"/>
    <col min="5132" max="5132" width="3.875" style="3" customWidth="1"/>
    <col min="5133" max="5136" width="3" style="3" customWidth="1"/>
    <col min="5137" max="5138" width="3.875" style="3" customWidth="1"/>
    <col min="5139" max="5140" width="3" style="3" customWidth="1"/>
    <col min="5141" max="5142" width="4.625" style="3" customWidth="1"/>
    <col min="5143" max="5143" width="3" style="3" customWidth="1"/>
    <col min="5144" max="5144" width="3.875" style="3" customWidth="1"/>
    <col min="5145" max="5148" width="3" style="3" customWidth="1"/>
    <col min="5149" max="5149" width="3.625" style="3" customWidth="1"/>
    <col min="5150" max="5150" width="3.875" style="3" customWidth="1"/>
    <col min="5151" max="5154" width="3" style="3" customWidth="1"/>
    <col min="5155" max="5155" width="4" style="3" customWidth="1"/>
    <col min="5156" max="5156" width="3" style="3" customWidth="1"/>
    <col min="5157" max="5376" width="9" style="3"/>
    <col min="5377" max="5377" width="8" style="3" customWidth="1"/>
    <col min="5378" max="5378" width="1" style="3" customWidth="1"/>
    <col min="5379" max="5380" width="4.875" style="3" bestFit="1" customWidth="1"/>
    <col min="5381" max="5381" width="3" style="3" customWidth="1"/>
    <col min="5382" max="5382" width="3.875" style="3" customWidth="1"/>
    <col min="5383" max="5385" width="3" style="3" customWidth="1"/>
    <col min="5386" max="5386" width="3.625" style="3" customWidth="1"/>
    <col min="5387" max="5387" width="3.125" style="3" customWidth="1"/>
    <col min="5388" max="5388" width="3.875" style="3" customWidth="1"/>
    <col min="5389" max="5392" width="3" style="3" customWidth="1"/>
    <col min="5393" max="5394" width="3.875" style="3" customWidth="1"/>
    <col min="5395" max="5396" width="3" style="3" customWidth="1"/>
    <col min="5397" max="5398" width="4.625" style="3" customWidth="1"/>
    <col min="5399" max="5399" width="3" style="3" customWidth="1"/>
    <col min="5400" max="5400" width="3.875" style="3" customWidth="1"/>
    <col min="5401" max="5404" width="3" style="3" customWidth="1"/>
    <col min="5405" max="5405" width="3.625" style="3" customWidth="1"/>
    <col min="5406" max="5406" width="3.875" style="3" customWidth="1"/>
    <col min="5407" max="5410" width="3" style="3" customWidth="1"/>
    <col min="5411" max="5411" width="4" style="3" customWidth="1"/>
    <col min="5412" max="5412" width="3" style="3" customWidth="1"/>
    <col min="5413" max="5632" width="9" style="3"/>
    <col min="5633" max="5633" width="8" style="3" customWidth="1"/>
    <col min="5634" max="5634" width="1" style="3" customWidth="1"/>
    <col min="5635" max="5636" width="4.875" style="3" bestFit="1" customWidth="1"/>
    <col min="5637" max="5637" width="3" style="3" customWidth="1"/>
    <col min="5638" max="5638" width="3.875" style="3" customWidth="1"/>
    <col min="5639" max="5641" width="3" style="3" customWidth="1"/>
    <col min="5642" max="5642" width="3.625" style="3" customWidth="1"/>
    <col min="5643" max="5643" width="3.125" style="3" customWidth="1"/>
    <col min="5644" max="5644" width="3.875" style="3" customWidth="1"/>
    <col min="5645" max="5648" width="3" style="3" customWidth="1"/>
    <col min="5649" max="5650" width="3.875" style="3" customWidth="1"/>
    <col min="5651" max="5652" width="3" style="3" customWidth="1"/>
    <col min="5653" max="5654" width="4.625" style="3" customWidth="1"/>
    <col min="5655" max="5655" width="3" style="3" customWidth="1"/>
    <col min="5656" max="5656" width="3.875" style="3" customWidth="1"/>
    <col min="5657" max="5660" width="3" style="3" customWidth="1"/>
    <col min="5661" max="5661" width="3.625" style="3" customWidth="1"/>
    <col min="5662" max="5662" width="3.875" style="3" customWidth="1"/>
    <col min="5663" max="5666" width="3" style="3" customWidth="1"/>
    <col min="5667" max="5667" width="4" style="3" customWidth="1"/>
    <col min="5668" max="5668" width="3" style="3" customWidth="1"/>
    <col min="5669" max="5888" width="9" style="3"/>
    <col min="5889" max="5889" width="8" style="3" customWidth="1"/>
    <col min="5890" max="5890" width="1" style="3" customWidth="1"/>
    <col min="5891" max="5892" width="4.875" style="3" bestFit="1" customWidth="1"/>
    <col min="5893" max="5893" width="3" style="3" customWidth="1"/>
    <col min="5894" max="5894" width="3.875" style="3" customWidth="1"/>
    <col min="5895" max="5897" width="3" style="3" customWidth="1"/>
    <col min="5898" max="5898" width="3.625" style="3" customWidth="1"/>
    <col min="5899" max="5899" width="3.125" style="3" customWidth="1"/>
    <col min="5900" max="5900" width="3.875" style="3" customWidth="1"/>
    <col min="5901" max="5904" width="3" style="3" customWidth="1"/>
    <col min="5905" max="5906" width="3.875" style="3" customWidth="1"/>
    <col min="5907" max="5908" width="3" style="3" customWidth="1"/>
    <col min="5909" max="5910" width="4.625" style="3" customWidth="1"/>
    <col min="5911" max="5911" width="3" style="3" customWidth="1"/>
    <col min="5912" max="5912" width="3.875" style="3" customWidth="1"/>
    <col min="5913" max="5916" width="3" style="3" customWidth="1"/>
    <col min="5917" max="5917" width="3.625" style="3" customWidth="1"/>
    <col min="5918" max="5918" width="3.875" style="3" customWidth="1"/>
    <col min="5919" max="5922" width="3" style="3" customWidth="1"/>
    <col min="5923" max="5923" width="4" style="3" customWidth="1"/>
    <col min="5924" max="5924" width="3" style="3" customWidth="1"/>
    <col min="5925" max="6144" width="9" style="3"/>
    <col min="6145" max="6145" width="8" style="3" customWidth="1"/>
    <col min="6146" max="6146" width="1" style="3" customWidth="1"/>
    <col min="6147" max="6148" width="4.875" style="3" bestFit="1" customWidth="1"/>
    <col min="6149" max="6149" width="3" style="3" customWidth="1"/>
    <col min="6150" max="6150" width="3.875" style="3" customWidth="1"/>
    <col min="6151" max="6153" width="3" style="3" customWidth="1"/>
    <col min="6154" max="6154" width="3.625" style="3" customWidth="1"/>
    <col min="6155" max="6155" width="3.125" style="3" customWidth="1"/>
    <col min="6156" max="6156" width="3.875" style="3" customWidth="1"/>
    <col min="6157" max="6160" width="3" style="3" customWidth="1"/>
    <col min="6161" max="6162" width="3.875" style="3" customWidth="1"/>
    <col min="6163" max="6164" width="3" style="3" customWidth="1"/>
    <col min="6165" max="6166" width="4.625" style="3" customWidth="1"/>
    <col min="6167" max="6167" width="3" style="3" customWidth="1"/>
    <col min="6168" max="6168" width="3.875" style="3" customWidth="1"/>
    <col min="6169" max="6172" width="3" style="3" customWidth="1"/>
    <col min="6173" max="6173" width="3.625" style="3" customWidth="1"/>
    <col min="6174" max="6174" width="3.875" style="3" customWidth="1"/>
    <col min="6175" max="6178" width="3" style="3" customWidth="1"/>
    <col min="6179" max="6179" width="4" style="3" customWidth="1"/>
    <col min="6180" max="6180" width="3" style="3" customWidth="1"/>
    <col min="6181" max="6400" width="9" style="3"/>
    <col min="6401" max="6401" width="8" style="3" customWidth="1"/>
    <col min="6402" max="6402" width="1" style="3" customWidth="1"/>
    <col min="6403" max="6404" width="4.875" style="3" bestFit="1" customWidth="1"/>
    <col min="6405" max="6405" width="3" style="3" customWidth="1"/>
    <col min="6406" max="6406" width="3.875" style="3" customWidth="1"/>
    <col min="6407" max="6409" width="3" style="3" customWidth="1"/>
    <col min="6410" max="6410" width="3.625" style="3" customWidth="1"/>
    <col min="6411" max="6411" width="3.125" style="3" customWidth="1"/>
    <col min="6412" max="6412" width="3.875" style="3" customWidth="1"/>
    <col min="6413" max="6416" width="3" style="3" customWidth="1"/>
    <col min="6417" max="6418" width="3.875" style="3" customWidth="1"/>
    <col min="6419" max="6420" width="3" style="3" customWidth="1"/>
    <col min="6421" max="6422" width="4.625" style="3" customWidth="1"/>
    <col min="6423" max="6423" width="3" style="3" customWidth="1"/>
    <col min="6424" max="6424" width="3.875" style="3" customWidth="1"/>
    <col min="6425" max="6428" width="3" style="3" customWidth="1"/>
    <col min="6429" max="6429" width="3.625" style="3" customWidth="1"/>
    <col min="6430" max="6430" width="3.875" style="3" customWidth="1"/>
    <col min="6431" max="6434" width="3" style="3" customWidth="1"/>
    <col min="6435" max="6435" width="4" style="3" customWidth="1"/>
    <col min="6436" max="6436" width="3" style="3" customWidth="1"/>
    <col min="6437" max="6656" width="9" style="3"/>
    <col min="6657" max="6657" width="8" style="3" customWidth="1"/>
    <col min="6658" max="6658" width="1" style="3" customWidth="1"/>
    <col min="6659" max="6660" width="4.875" style="3" bestFit="1" customWidth="1"/>
    <col min="6661" max="6661" width="3" style="3" customWidth="1"/>
    <col min="6662" max="6662" width="3.875" style="3" customWidth="1"/>
    <col min="6663" max="6665" width="3" style="3" customWidth="1"/>
    <col min="6666" max="6666" width="3.625" style="3" customWidth="1"/>
    <col min="6667" max="6667" width="3.125" style="3" customWidth="1"/>
    <col min="6668" max="6668" width="3.875" style="3" customWidth="1"/>
    <col min="6669" max="6672" width="3" style="3" customWidth="1"/>
    <col min="6673" max="6674" width="3.875" style="3" customWidth="1"/>
    <col min="6675" max="6676" width="3" style="3" customWidth="1"/>
    <col min="6677" max="6678" width="4.625" style="3" customWidth="1"/>
    <col min="6679" max="6679" width="3" style="3" customWidth="1"/>
    <col min="6680" max="6680" width="3.875" style="3" customWidth="1"/>
    <col min="6681" max="6684" width="3" style="3" customWidth="1"/>
    <col min="6685" max="6685" width="3.625" style="3" customWidth="1"/>
    <col min="6686" max="6686" width="3.875" style="3" customWidth="1"/>
    <col min="6687" max="6690" width="3" style="3" customWidth="1"/>
    <col min="6691" max="6691" width="4" style="3" customWidth="1"/>
    <col min="6692" max="6692" width="3" style="3" customWidth="1"/>
    <col min="6693" max="6912" width="9" style="3"/>
    <col min="6913" max="6913" width="8" style="3" customWidth="1"/>
    <col min="6914" max="6914" width="1" style="3" customWidth="1"/>
    <col min="6915" max="6916" width="4.875" style="3" bestFit="1" customWidth="1"/>
    <col min="6917" max="6917" width="3" style="3" customWidth="1"/>
    <col min="6918" max="6918" width="3.875" style="3" customWidth="1"/>
    <col min="6919" max="6921" width="3" style="3" customWidth="1"/>
    <col min="6922" max="6922" width="3.625" style="3" customWidth="1"/>
    <col min="6923" max="6923" width="3.125" style="3" customWidth="1"/>
    <col min="6924" max="6924" width="3.875" style="3" customWidth="1"/>
    <col min="6925" max="6928" width="3" style="3" customWidth="1"/>
    <col min="6929" max="6930" width="3.875" style="3" customWidth="1"/>
    <col min="6931" max="6932" width="3" style="3" customWidth="1"/>
    <col min="6933" max="6934" width="4.625" style="3" customWidth="1"/>
    <col min="6935" max="6935" width="3" style="3" customWidth="1"/>
    <col min="6936" max="6936" width="3.875" style="3" customWidth="1"/>
    <col min="6937" max="6940" width="3" style="3" customWidth="1"/>
    <col min="6941" max="6941" width="3.625" style="3" customWidth="1"/>
    <col min="6942" max="6942" width="3.875" style="3" customWidth="1"/>
    <col min="6943" max="6946" width="3" style="3" customWidth="1"/>
    <col min="6947" max="6947" width="4" style="3" customWidth="1"/>
    <col min="6948" max="6948" width="3" style="3" customWidth="1"/>
    <col min="6949" max="7168" width="9" style="3"/>
    <col min="7169" max="7169" width="8" style="3" customWidth="1"/>
    <col min="7170" max="7170" width="1" style="3" customWidth="1"/>
    <col min="7171" max="7172" width="4.875" style="3" bestFit="1" customWidth="1"/>
    <col min="7173" max="7173" width="3" style="3" customWidth="1"/>
    <col min="7174" max="7174" width="3.875" style="3" customWidth="1"/>
    <col min="7175" max="7177" width="3" style="3" customWidth="1"/>
    <col min="7178" max="7178" width="3.625" style="3" customWidth="1"/>
    <col min="7179" max="7179" width="3.125" style="3" customWidth="1"/>
    <col min="7180" max="7180" width="3.875" style="3" customWidth="1"/>
    <col min="7181" max="7184" width="3" style="3" customWidth="1"/>
    <col min="7185" max="7186" width="3.875" style="3" customWidth="1"/>
    <col min="7187" max="7188" width="3" style="3" customWidth="1"/>
    <col min="7189" max="7190" width="4.625" style="3" customWidth="1"/>
    <col min="7191" max="7191" width="3" style="3" customWidth="1"/>
    <col min="7192" max="7192" width="3.875" style="3" customWidth="1"/>
    <col min="7193" max="7196" width="3" style="3" customWidth="1"/>
    <col min="7197" max="7197" width="3.625" style="3" customWidth="1"/>
    <col min="7198" max="7198" width="3.875" style="3" customWidth="1"/>
    <col min="7199" max="7202" width="3" style="3" customWidth="1"/>
    <col min="7203" max="7203" width="4" style="3" customWidth="1"/>
    <col min="7204" max="7204" width="3" style="3" customWidth="1"/>
    <col min="7205" max="7424" width="9" style="3"/>
    <col min="7425" max="7425" width="8" style="3" customWidth="1"/>
    <col min="7426" max="7426" width="1" style="3" customWidth="1"/>
    <col min="7427" max="7428" width="4.875" style="3" bestFit="1" customWidth="1"/>
    <col min="7429" max="7429" width="3" style="3" customWidth="1"/>
    <col min="7430" max="7430" width="3.875" style="3" customWidth="1"/>
    <col min="7431" max="7433" width="3" style="3" customWidth="1"/>
    <col min="7434" max="7434" width="3.625" style="3" customWidth="1"/>
    <col min="7435" max="7435" width="3.125" style="3" customWidth="1"/>
    <col min="7436" max="7436" width="3.875" style="3" customWidth="1"/>
    <col min="7437" max="7440" width="3" style="3" customWidth="1"/>
    <col min="7441" max="7442" width="3.875" style="3" customWidth="1"/>
    <col min="7443" max="7444" width="3" style="3" customWidth="1"/>
    <col min="7445" max="7446" width="4.625" style="3" customWidth="1"/>
    <col min="7447" max="7447" width="3" style="3" customWidth="1"/>
    <col min="7448" max="7448" width="3.875" style="3" customWidth="1"/>
    <col min="7449" max="7452" width="3" style="3" customWidth="1"/>
    <col min="7453" max="7453" width="3.625" style="3" customWidth="1"/>
    <col min="7454" max="7454" width="3.875" style="3" customWidth="1"/>
    <col min="7455" max="7458" width="3" style="3" customWidth="1"/>
    <col min="7459" max="7459" width="4" style="3" customWidth="1"/>
    <col min="7460" max="7460" width="3" style="3" customWidth="1"/>
    <col min="7461" max="7680" width="9" style="3"/>
    <col min="7681" max="7681" width="8" style="3" customWidth="1"/>
    <col min="7682" max="7682" width="1" style="3" customWidth="1"/>
    <col min="7683" max="7684" width="4.875" style="3" bestFit="1" customWidth="1"/>
    <col min="7685" max="7685" width="3" style="3" customWidth="1"/>
    <col min="7686" max="7686" width="3.875" style="3" customWidth="1"/>
    <col min="7687" max="7689" width="3" style="3" customWidth="1"/>
    <col min="7690" max="7690" width="3.625" style="3" customWidth="1"/>
    <col min="7691" max="7691" width="3.125" style="3" customWidth="1"/>
    <col min="7692" max="7692" width="3.875" style="3" customWidth="1"/>
    <col min="7693" max="7696" width="3" style="3" customWidth="1"/>
    <col min="7697" max="7698" width="3.875" style="3" customWidth="1"/>
    <col min="7699" max="7700" width="3" style="3" customWidth="1"/>
    <col min="7701" max="7702" width="4.625" style="3" customWidth="1"/>
    <col min="7703" max="7703" width="3" style="3" customWidth="1"/>
    <col min="7704" max="7704" width="3.875" style="3" customWidth="1"/>
    <col min="7705" max="7708" width="3" style="3" customWidth="1"/>
    <col min="7709" max="7709" width="3.625" style="3" customWidth="1"/>
    <col min="7710" max="7710" width="3.875" style="3" customWidth="1"/>
    <col min="7711" max="7714" width="3" style="3" customWidth="1"/>
    <col min="7715" max="7715" width="4" style="3" customWidth="1"/>
    <col min="7716" max="7716" width="3" style="3" customWidth="1"/>
    <col min="7717" max="7936" width="9" style="3"/>
    <col min="7937" max="7937" width="8" style="3" customWidth="1"/>
    <col min="7938" max="7938" width="1" style="3" customWidth="1"/>
    <col min="7939" max="7940" width="4.875" style="3" bestFit="1" customWidth="1"/>
    <col min="7941" max="7941" width="3" style="3" customWidth="1"/>
    <col min="7942" max="7942" width="3.875" style="3" customWidth="1"/>
    <col min="7943" max="7945" width="3" style="3" customWidth="1"/>
    <col min="7946" max="7946" width="3.625" style="3" customWidth="1"/>
    <col min="7947" max="7947" width="3.125" style="3" customWidth="1"/>
    <col min="7948" max="7948" width="3.875" style="3" customWidth="1"/>
    <col min="7949" max="7952" width="3" style="3" customWidth="1"/>
    <col min="7953" max="7954" width="3.875" style="3" customWidth="1"/>
    <col min="7955" max="7956" width="3" style="3" customWidth="1"/>
    <col min="7957" max="7958" width="4.625" style="3" customWidth="1"/>
    <col min="7959" max="7959" width="3" style="3" customWidth="1"/>
    <col min="7960" max="7960" width="3.875" style="3" customWidth="1"/>
    <col min="7961" max="7964" width="3" style="3" customWidth="1"/>
    <col min="7965" max="7965" width="3.625" style="3" customWidth="1"/>
    <col min="7966" max="7966" width="3.875" style="3" customWidth="1"/>
    <col min="7967" max="7970" width="3" style="3" customWidth="1"/>
    <col min="7971" max="7971" width="4" style="3" customWidth="1"/>
    <col min="7972" max="7972" width="3" style="3" customWidth="1"/>
    <col min="7973" max="8192" width="9" style="3"/>
    <col min="8193" max="8193" width="8" style="3" customWidth="1"/>
    <col min="8194" max="8194" width="1" style="3" customWidth="1"/>
    <col min="8195" max="8196" width="4.875" style="3" bestFit="1" customWidth="1"/>
    <col min="8197" max="8197" width="3" style="3" customWidth="1"/>
    <col min="8198" max="8198" width="3.875" style="3" customWidth="1"/>
    <col min="8199" max="8201" width="3" style="3" customWidth="1"/>
    <col min="8202" max="8202" width="3.625" style="3" customWidth="1"/>
    <col min="8203" max="8203" width="3.125" style="3" customWidth="1"/>
    <col min="8204" max="8204" width="3.875" style="3" customWidth="1"/>
    <col min="8205" max="8208" width="3" style="3" customWidth="1"/>
    <col min="8209" max="8210" width="3.875" style="3" customWidth="1"/>
    <col min="8211" max="8212" width="3" style="3" customWidth="1"/>
    <col min="8213" max="8214" width="4.625" style="3" customWidth="1"/>
    <col min="8215" max="8215" width="3" style="3" customWidth="1"/>
    <col min="8216" max="8216" width="3.875" style="3" customWidth="1"/>
    <col min="8217" max="8220" width="3" style="3" customWidth="1"/>
    <col min="8221" max="8221" width="3.625" style="3" customWidth="1"/>
    <col min="8222" max="8222" width="3.875" style="3" customWidth="1"/>
    <col min="8223" max="8226" width="3" style="3" customWidth="1"/>
    <col min="8227" max="8227" width="4" style="3" customWidth="1"/>
    <col min="8228" max="8228" width="3" style="3" customWidth="1"/>
    <col min="8229" max="8448" width="9" style="3"/>
    <col min="8449" max="8449" width="8" style="3" customWidth="1"/>
    <col min="8450" max="8450" width="1" style="3" customWidth="1"/>
    <col min="8451" max="8452" width="4.875" style="3" bestFit="1" customWidth="1"/>
    <col min="8453" max="8453" width="3" style="3" customWidth="1"/>
    <col min="8454" max="8454" width="3.875" style="3" customWidth="1"/>
    <col min="8455" max="8457" width="3" style="3" customWidth="1"/>
    <col min="8458" max="8458" width="3.625" style="3" customWidth="1"/>
    <col min="8459" max="8459" width="3.125" style="3" customWidth="1"/>
    <col min="8460" max="8460" width="3.875" style="3" customWidth="1"/>
    <col min="8461" max="8464" width="3" style="3" customWidth="1"/>
    <col min="8465" max="8466" width="3.875" style="3" customWidth="1"/>
    <col min="8467" max="8468" width="3" style="3" customWidth="1"/>
    <col min="8469" max="8470" width="4.625" style="3" customWidth="1"/>
    <col min="8471" max="8471" width="3" style="3" customWidth="1"/>
    <col min="8472" max="8472" width="3.875" style="3" customWidth="1"/>
    <col min="8473" max="8476" width="3" style="3" customWidth="1"/>
    <col min="8477" max="8477" width="3.625" style="3" customWidth="1"/>
    <col min="8478" max="8478" width="3.875" style="3" customWidth="1"/>
    <col min="8479" max="8482" width="3" style="3" customWidth="1"/>
    <col min="8483" max="8483" width="4" style="3" customWidth="1"/>
    <col min="8484" max="8484" width="3" style="3" customWidth="1"/>
    <col min="8485" max="8704" width="9" style="3"/>
    <col min="8705" max="8705" width="8" style="3" customWidth="1"/>
    <col min="8706" max="8706" width="1" style="3" customWidth="1"/>
    <col min="8707" max="8708" width="4.875" style="3" bestFit="1" customWidth="1"/>
    <col min="8709" max="8709" width="3" style="3" customWidth="1"/>
    <col min="8710" max="8710" width="3.875" style="3" customWidth="1"/>
    <col min="8711" max="8713" width="3" style="3" customWidth="1"/>
    <col min="8714" max="8714" width="3.625" style="3" customWidth="1"/>
    <col min="8715" max="8715" width="3.125" style="3" customWidth="1"/>
    <col min="8716" max="8716" width="3.875" style="3" customWidth="1"/>
    <col min="8717" max="8720" width="3" style="3" customWidth="1"/>
    <col min="8721" max="8722" width="3.875" style="3" customWidth="1"/>
    <col min="8723" max="8724" width="3" style="3" customWidth="1"/>
    <col min="8725" max="8726" width="4.625" style="3" customWidth="1"/>
    <col min="8727" max="8727" width="3" style="3" customWidth="1"/>
    <col min="8728" max="8728" width="3.875" style="3" customWidth="1"/>
    <col min="8729" max="8732" width="3" style="3" customWidth="1"/>
    <col min="8733" max="8733" width="3.625" style="3" customWidth="1"/>
    <col min="8734" max="8734" width="3.875" style="3" customWidth="1"/>
    <col min="8735" max="8738" width="3" style="3" customWidth="1"/>
    <col min="8739" max="8739" width="4" style="3" customWidth="1"/>
    <col min="8740" max="8740" width="3" style="3" customWidth="1"/>
    <col min="8741" max="8960" width="9" style="3"/>
    <col min="8961" max="8961" width="8" style="3" customWidth="1"/>
    <col min="8962" max="8962" width="1" style="3" customWidth="1"/>
    <col min="8963" max="8964" width="4.875" style="3" bestFit="1" customWidth="1"/>
    <col min="8965" max="8965" width="3" style="3" customWidth="1"/>
    <col min="8966" max="8966" width="3.875" style="3" customWidth="1"/>
    <col min="8967" max="8969" width="3" style="3" customWidth="1"/>
    <col min="8970" max="8970" width="3.625" style="3" customWidth="1"/>
    <col min="8971" max="8971" width="3.125" style="3" customWidth="1"/>
    <col min="8972" max="8972" width="3.875" style="3" customWidth="1"/>
    <col min="8973" max="8976" width="3" style="3" customWidth="1"/>
    <col min="8977" max="8978" width="3.875" style="3" customWidth="1"/>
    <col min="8979" max="8980" width="3" style="3" customWidth="1"/>
    <col min="8981" max="8982" width="4.625" style="3" customWidth="1"/>
    <col min="8983" max="8983" width="3" style="3" customWidth="1"/>
    <col min="8984" max="8984" width="3.875" style="3" customWidth="1"/>
    <col min="8985" max="8988" width="3" style="3" customWidth="1"/>
    <col min="8989" max="8989" width="3.625" style="3" customWidth="1"/>
    <col min="8990" max="8990" width="3.875" style="3" customWidth="1"/>
    <col min="8991" max="8994" width="3" style="3" customWidth="1"/>
    <col min="8995" max="8995" width="4" style="3" customWidth="1"/>
    <col min="8996" max="8996" width="3" style="3" customWidth="1"/>
    <col min="8997" max="9216" width="9" style="3"/>
    <col min="9217" max="9217" width="8" style="3" customWidth="1"/>
    <col min="9218" max="9218" width="1" style="3" customWidth="1"/>
    <col min="9219" max="9220" width="4.875" style="3" bestFit="1" customWidth="1"/>
    <col min="9221" max="9221" width="3" style="3" customWidth="1"/>
    <col min="9222" max="9222" width="3.875" style="3" customWidth="1"/>
    <col min="9223" max="9225" width="3" style="3" customWidth="1"/>
    <col min="9226" max="9226" width="3.625" style="3" customWidth="1"/>
    <col min="9227" max="9227" width="3.125" style="3" customWidth="1"/>
    <col min="9228" max="9228" width="3.875" style="3" customWidth="1"/>
    <col min="9229" max="9232" width="3" style="3" customWidth="1"/>
    <col min="9233" max="9234" width="3.875" style="3" customWidth="1"/>
    <col min="9235" max="9236" width="3" style="3" customWidth="1"/>
    <col min="9237" max="9238" width="4.625" style="3" customWidth="1"/>
    <col min="9239" max="9239" width="3" style="3" customWidth="1"/>
    <col min="9240" max="9240" width="3.875" style="3" customWidth="1"/>
    <col min="9241" max="9244" width="3" style="3" customWidth="1"/>
    <col min="9245" max="9245" width="3.625" style="3" customWidth="1"/>
    <col min="9246" max="9246" width="3.875" style="3" customWidth="1"/>
    <col min="9247" max="9250" width="3" style="3" customWidth="1"/>
    <col min="9251" max="9251" width="4" style="3" customWidth="1"/>
    <col min="9252" max="9252" width="3" style="3" customWidth="1"/>
    <col min="9253" max="9472" width="9" style="3"/>
    <col min="9473" max="9473" width="8" style="3" customWidth="1"/>
    <col min="9474" max="9474" width="1" style="3" customWidth="1"/>
    <col min="9475" max="9476" width="4.875" style="3" bestFit="1" customWidth="1"/>
    <col min="9477" max="9477" width="3" style="3" customWidth="1"/>
    <col min="9478" max="9478" width="3.875" style="3" customWidth="1"/>
    <col min="9479" max="9481" width="3" style="3" customWidth="1"/>
    <col min="9482" max="9482" width="3.625" style="3" customWidth="1"/>
    <col min="9483" max="9483" width="3.125" style="3" customWidth="1"/>
    <col min="9484" max="9484" width="3.875" style="3" customWidth="1"/>
    <col min="9485" max="9488" width="3" style="3" customWidth="1"/>
    <col min="9489" max="9490" width="3.875" style="3" customWidth="1"/>
    <col min="9491" max="9492" width="3" style="3" customWidth="1"/>
    <col min="9493" max="9494" width="4.625" style="3" customWidth="1"/>
    <col min="9495" max="9495" width="3" style="3" customWidth="1"/>
    <col min="9496" max="9496" width="3.875" style="3" customWidth="1"/>
    <col min="9497" max="9500" width="3" style="3" customWidth="1"/>
    <col min="9501" max="9501" width="3.625" style="3" customWidth="1"/>
    <col min="9502" max="9502" width="3.875" style="3" customWidth="1"/>
    <col min="9503" max="9506" width="3" style="3" customWidth="1"/>
    <col min="9507" max="9507" width="4" style="3" customWidth="1"/>
    <col min="9508" max="9508" width="3" style="3" customWidth="1"/>
    <col min="9509" max="9728" width="9" style="3"/>
    <col min="9729" max="9729" width="8" style="3" customWidth="1"/>
    <col min="9730" max="9730" width="1" style="3" customWidth="1"/>
    <col min="9731" max="9732" width="4.875" style="3" bestFit="1" customWidth="1"/>
    <col min="9733" max="9733" width="3" style="3" customWidth="1"/>
    <col min="9734" max="9734" width="3.875" style="3" customWidth="1"/>
    <col min="9735" max="9737" width="3" style="3" customWidth="1"/>
    <col min="9738" max="9738" width="3.625" style="3" customWidth="1"/>
    <col min="9739" max="9739" width="3.125" style="3" customWidth="1"/>
    <col min="9740" max="9740" width="3.875" style="3" customWidth="1"/>
    <col min="9741" max="9744" width="3" style="3" customWidth="1"/>
    <col min="9745" max="9746" width="3.875" style="3" customWidth="1"/>
    <col min="9747" max="9748" width="3" style="3" customWidth="1"/>
    <col min="9749" max="9750" width="4.625" style="3" customWidth="1"/>
    <col min="9751" max="9751" width="3" style="3" customWidth="1"/>
    <col min="9752" max="9752" width="3.875" style="3" customWidth="1"/>
    <col min="9753" max="9756" width="3" style="3" customWidth="1"/>
    <col min="9757" max="9757" width="3.625" style="3" customWidth="1"/>
    <col min="9758" max="9758" width="3.875" style="3" customWidth="1"/>
    <col min="9759" max="9762" width="3" style="3" customWidth="1"/>
    <col min="9763" max="9763" width="4" style="3" customWidth="1"/>
    <col min="9764" max="9764" width="3" style="3" customWidth="1"/>
    <col min="9765" max="9984" width="9" style="3"/>
    <col min="9985" max="9985" width="8" style="3" customWidth="1"/>
    <col min="9986" max="9986" width="1" style="3" customWidth="1"/>
    <col min="9987" max="9988" width="4.875" style="3" bestFit="1" customWidth="1"/>
    <col min="9989" max="9989" width="3" style="3" customWidth="1"/>
    <col min="9990" max="9990" width="3.875" style="3" customWidth="1"/>
    <col min="9991" max="9993" width="3" style="3" customWidth="1"/>
    <col min="9994" max="9994" width="3.625" style="3" customWidth="1"/>
    <col min="9995" max="9995" width="3.125" style="3" customWidth="1"/>
    <col min="9996" max="9996" width="3.875" style="3" customWidth="1"/>
    <col min="9997" max="10000" width="3" style="3" customWidth="1"/>
    <col min="10001" max="10002" width="3.875" style="3" customWidth="1"/>
    <col min="10003" max="10004" width="3" style="3" customWidth="1"/>
    <col min="10005" max="10006" width="4.625" style="3" customWidth="1"/>
    <col min="10007" max="10007" width="3" style="3" customWidth="1"/>
    <col min="10008" max="10008" width="3.875" style="3" customWidth="1"/>
    <col min="10009" max="10012" width="3" style="3" customWidth="1"/>
    <col min="10013" max="10013" width="3.625" style="3" customWidth="1"/>
    <col min="10014" max="10014" width="3.875" style="3" customWidth="1"/>
    <col min="10015" max="10018" width="3" style="3" customWidth="1"/>
    <col min="10019" max="10019" width="4" style="3" customWidth="1"/>
    <col min="10020" max="10020" width="3" style="3" customWidth="1"/>
    <col min="10021" max="10240" width="9" style="3"/>
    <col min="10241" max="10241" width="8" style="3" customWidth="1"/>
    <col min="10242" max="10242" width="1" style="3" customWidth="1"/>
    <col min="10243" max="10244" width="4.875" style="3" bestFit="1" customWidth="1"/>
    <col min="10245" max="10245" width="3" style="3" customWidth="1"/>
    <col min="10246" max="10246" width="3.875" style="3" customWidth="1"/>
    <col min="10247" max="10249" width="3" style="3" customWidth="1"/>
    <col min="10250" max="10250" width="3.625" style="3" customWidth="1"/>
    <col min="10251" max="10251" width="3.125" style="3" customWidth="1"/>
    <col min="10252" max="10252" width="3.875" style="3" customWidth="1"/>
    <col min="10253" max="10256" width="3" style="3" customWidth="1"/>
    <col min="10257" max="10258" width="3.875" style="3" customWidth="1"/>
    <col min="10259" max="10260" width="3" style="3" customWidth="1"/>
    <col min="10261" max="10262" width="4.625" style="3" customWidth="1"/>
    <col min="10263" max="10263" width="3" style="3" customWidth="1"/>
    <col min="10264" max="10264" width="3.875" style="3" customWidth="1"/>
    <col min="10265" max="10268" width="3" style="3" customWidth="1"/>
    <col min="10269" max="10269" width="3.625" style="3" customWidth="1"/>
    <col min="10270" max="10270" width="3.875" style="3" customWidth="1"/>
    <col min="10271" max="10274" width="3" style="3" customWidth="1"/>
    <col min="10275" max="10275" width="4" style="3" customWidth="1"/>
    <col min="10276" max="10276" width="3" style="3" customWidth="1"/>
    <col min="10277" max="10496" width="9" style="3"/>
    <col min="10497" max="10497" width="8" style="3" customWidth="1"/>
    <col min="10498" max="10498" width="1" style="3" customWidth="1"/>
    <col min="10499" max="10500" width="4.875" style="3" bestFit="1" customWidth="1"/>
    <col min="10501" max="10501" width="3" style="3" customWidth="1"/>
    <col min="10502" max="10502" width="3.875" style="3" customWidth="1"/>
    <col min="10503" max="10505" width="3" style="3" customWidth="1"/>
    <col min="10506" max="10506" width="3.625" style="3" customWidth="1"/>
    <col min="10507" max="10507" width="3.125" style="3" customWidth="1"/>
    <col min="10508" max="10508" width="3.875" style="3" customWidth="1"/>
    <col min="10509" max="10512" width="3" style="3" customWidth="1"/>
    <col min="10513" max="10514" width="3.875" style="3" customWidth="1"/>
    <col min="10515" max="10516" width="3" style="3" customWidth="1"/>
    <col min="10517" max="10518" width="4.625" style="3" customWidth="1"/>
    <col min="10519" max="10519" width="3" style="3" customWidth="1"/>
    <col min="10520" max="10520" width="3.875" style="3" customWidth="1"/>
    <col min="10521" max="10524" width="3" style="3" customWidth="1"/>
    <col min="10525" max="10525" width="3.625" style="3" customWidth="1"/>
    <col min="10526" max="10526" width="3.875" style="3" customWidth="1"/>
    <col min="10527" max="10530" width="3" style="3" customWidth="1"/>
    <col min="10531" max="10531" width="4" style="3" customWidth="1"/>
    <col min="10532" max="10532" width="3" style="3" customWidth="1"/>
    <col min="10533" max="10752" width="9" style="3"/>
    <col min="10753" max="10753" width="8" style="3" customWidth="1"/>
    <col min="10754" max="10754" width="1" style="3" customWidth="1"/>
    <col min="10755" max="10756" width="4.875" style="3" bestFit="1" customWidth="1"/>
    <col min="10757" max="10757" width="3" style="3" customWidth="1"/>
    <col min="10758" max="10758" width="3.875" style="3" customWidth="1"/>
    <col min="10759" max="10761" width="3" style="3" customWidth="1"/>
    <col min="10762" max="10762" width="3.625" style="3" customWidth="1"/>
    <col min="10763" max="10763" width="3.125" style="3" customWidth="1"/>
    <col min="10764" max="10764" width="3.875" style="3" customWidth="1"/>
    <col min="10765" max="10768" width="3" style="3" customWidth="1"/>
    <col min="10769" max="10770" width="3.875" style="3" customWidth="1"/>
    <col min="10771" max="10772" width="3" style="3" customWidth="1"/>
    <col min="10773" max="10774" width="4.625" style="3" customWidth="1"/>
    <col min="10775" max="10775" width="3" style="3" customWidth="1"/>
    <col min="10776" max="10776" width="3.875" style="3" customWidth="1"/>
    <col min="10777" max="10780" width="3" style="3" customWidth="1"/>
    <col min="10781" max="10781" width="3.625" style="3" customWidth="1"/>
    <col min="10782" max="10782" width="3.875" style="3" customWidth="1"/>
    <col min="10783" max="10786" width="3" style="3" customWidth="1"/>
    <col min="10787" max="10787" width="4" style="3" customWidth="1"/>
    <col min="10788" max="10788" width="3" style="3" customWidth="1"/>
    <col min="10789" max="11008" width="9" style="3"/>
    <col min="11009" max="11009" width="8" style="3" customWidth="1"/>
    <col min="11010" max="11010" width="1" style="3" customWidth="1"/>
    <col min="11011" max="11012" width="4.875" style="3" bestFit="1" customWidth="1"/>
    <col min="11013" max="11013" width="3" style="3" customWidth="1"/>
    <col min="11014" max="11014" width="3.875" style="3" customWidth="1"/>
    <col min="11015" max="11017" width="3" style="3" customWidth="1"/>
    <col min="11018" max="11018" width="3.625" style="3" customWidth="1"/>
    <col min="11019" max="11019" width="3.125" style="3" customWidth="1"/>
    <col min="11020" max="11020" width="3.875" style="3" customWidth="1"/>
    <col min="11021" max="11024" width="3" style="3" customWidth="1"/>
    <col min="11025" max="11026" width="3.875" style="3" customWidth="1"/>
    <col min="11027" max="11028" width="3" style="3" customWidth="1"/>
    <col min="11029" max="11030" width="4.625" style="3" customWidth="1"/>
    <col min="11031" max="11031" width="3" style="3" customWidth="1"/>
    <col min="11032" max="11032" width="3.875" style="3" customWidth="1"/>
    <col min="11033" max="11036" width="3" style="3" customWidth="1"/>
    <col min="11037" max="11037" width="3.625" style="3" customWidth="1"/>
    <col min="11038" max="11038" width="3.875" style="3" customWidth="1"/>
    <col min="11039" max="11042" width="3" style="3" customWidth="1"/>
    <col min="11043" max="11043" width="4" style="3" customWidth="1"/>
    <col min="11044" max="11044" width="3" style="3" customWidth="1"/>
    <col min="11045" max="11264" width="9" style="3"/>
    <col min="11265" max="11265" width="8" style="3" customWidth="1"/>
    <col min="11266" max="11266" width="1" style="3" customWidth="1"/>
    <col min="11267" max="11268" width="4.875" style="3" bestFit="1" customWidth="1"/>
    <col min="11269" max="11269" width="3" style="3" customWidth="1"/>
    <col min="11270" max="11270" width="3.875" style="3" customWidth="1"/>
    <col min="11271" max="11273" width="3" style="3" customWidth="1"/>
    <col min="11274" max="11274" width="3.625" style="3" customWidth="1"/>
    <col min="11275" max="11275" width="3.125" style="3" customWidth="1"/>
    <col min="11276" max="11276" width="3.875" style="3" customWidth="1"/>
    <col min="11277" max="11280" width="3" style="3" customWidth="1"/>
    <col min="11281" max="11282" width="3.875" style="3" customWidth="1"/>
    <col min="11283" max="11284" width="3" style="3" customWidth="1"/>
    <col min="11285" max="11286" width="4.625" style="3" customWidth="1"/>
    <col min="11287" max="11287" width="3" style="3" customWidth="1"/>
    <col min="11288" max="11288" width="3.875" style="3" customWidth="1"/>
    <col min="11289" max="11292" width="3" style="3" customWidth="1"/>
    <col min="11293" max="11293" width="3.625" style="3" customWidth="1"/>
    <col min="11294" max="11294" width="3.875" style="3" customWidth="1"/>
    <col min="11295" max="11298" width="3" style="3" customWidth="1"/>
    <col min="11299" max="11299" width="4" style="3" customWidth="1"/>
    <col min="11300" max="11300" width="3" style="3" customWidth="1"/>
    <col min="11301" max="11520" width="9" style="3"/>
    <col min="11521" max="11521" width="8" style="3" customWidth="1"/>
    <col min="11522" max="11522" width="1" style="3" customWidth="1"/>
    <col min="11523" max="11524" width="4.875" style="3" bestFit="1" customWidth="1"/>
    <col min="11525" max="11525" width="3" style="3" customWidth="1"/>
    <col min="11526" max="11526" width="3.875" style="3" customWidth="1"/>
    <col min="11527" max="11529" width="3" style="3" customWidth="1"/>
    <col min="11530" max="11530" width="3.625" style="3" customWidth="1"/>
    <col min="11531" max="11531" width="3.125" style="3" customWidth="1"/>
    <col min="11532" max="11532" width="3.875" style="3" customWidth="1"/>
    <col min="11533" max="11536" width="3" style="3" customWidth="1"/>
    <col min="11537" max="11538" width="3.875" style="3" customWidth="1"/>
    <col min="11539" max="11540" width="3" style="3" customWidth="1"/>
    <col min="11541" max="11542" width="4.625" style="3" customWidth="1"/>
    <col min="11543" max="11543" width="3" style="3" customWidth="1"/>
    <col min="11544" max="11544" width="3.875" style="3" customWidth="1"/>
    <col min="11545" max="11548" width="3" style="3" customWidth="1"/>
    <col min="11549" max="11549" width="3.625" style="3" customWidth="1"/>
    <col min="11550" max="11550" width="3.875" style="3" customWidth="1"/>
    <col min="11551" max="11554" width="3" style="3" customWidth="1"/>
    <col min="11555" max="11555" width="4" style="3" customWidth="1"/>
    <col min="11556" max="11556" width="3" style="3" customWidth="1"/>
    <col min="11557" max="11776" width="9" style="3"/>
    <col min="11777" max="11777" width="8" style="3" customWidth="1"/>
    <col min="11778" max="11778" width="1" style="3" customWidth="1"/>
    <col min="11779" max="11780" width="4.875" style="3" bestFit="1" customWidth="1"/>
    <col min="11781" max="11781" width="3" style="3" customWidth="1"/>
    <col min="11782" max="11782" width="3.875" style="3" customWidth="1"/>
    <col min="11783" max="11785" width="3" style="3" customWidth="1"/>
    <col min="11786" max="11786" width="3.625" style="3" customWidth="1"/>
    <col min="11787" max="11787" width="3.125" style="3" customWidth="1"/>
    <col min="11788" max="11788" width="3.875" style="3" customWidth="1"/>
    <col min="11789" max="11792" width="3" style="3" customWidth="1"/>
    <col min="11793" max="11794" width="3.875" style="3" customWidth="1"/>
    <col min="11795" max="11796" width="3" style="3" customWidth="1"/>
    <col min="11797" max="11798" width="4.625" style="3" customWidth="1"/>
    <col min="11799" max="11799" width="3" style="3" customWidth="1"/>
    <col min="11800" max="11800" width="3.875" style="3" customWidth="1"/>
    <col min="11801" max="11804" width="3" style="3" customWidth="1"/>
    <col min="11805" max="11805" width="3.625" style="3" customWidth="1"/>
    <col min="11806" max="11806" width="3.875" style="3" customWidth="1"/>
    <col min="11807" max="11810" width="3" style="3" customWidth="1"/>
    <col min="11811" max="11811" width="4" style="3" customWidth="1"/>
    <col min="11812" max="11812" width="3" style="3" customWidth="1"/>
    <col min="11813" max="12032" width="9" style="3"/>
    <col min="12033" max="12033" width="8" style="3" customWidth="1"/>
    <col min="12034" max="12034" width="1" style="3" customWidth="1"/>
    <col min="12035" max="12036" width="4.875" style="3" bestFit="1" customWidth="1"/>
    <col min="12037" max="12037" width="3" style="3" customWidth="1"/>
    <col min="12038" max="12038" width="3.875" style="3" customWidth="1"/>
    <col min="12039" max="12041" width="3" style="3" customWidth="1"/>
    <col min="12042" max="12042" width="3.625" style="3" customWidth="1"/>
    <col min="12043" max="12043" width="3.125" style="3" customWidth="1"/>
    <col min="12044" max="12044" width="3.875" style="3" customWidth="1"/>
    <col min="12045" max="12048" width="3" style="3" customWidth="1"/>
    <col min="12049" max="12050" width="3.875" style="3" customWidth="1"/>
    <col min="12051" max="12052" width="3" style="3" customWidth="1"/>
    <col min="12053" max="12054" width="4.625" style="3" customWidth="1"/>
    <col min="12055" max="12055" width="3" style="3" customWidth="1"/>
    <col min="12056" max="12056" width="3.875" style="3" customWidth="1"/>
    <col min="12057" max="12060" width="3" style="3" customWidth="1"/>
    <col min="12061" max="12061" width="3.625" style="3" customWidth="1"/>
    <col min="12062" max="12062" width="3.875" style="3" customWidth="1"/>
    <col min="12063" max="12066" width="3" style="3" customWidth="1"/>
    <col min="12067" max="12067" width="4" style="3" customWidth="1"/>
    <col min="12068" max="12068" width="3" style="3" customWidth="1"/>
    <col min="12069" max="12288" width="9" style="3"/>
    <col min="12289" max="12289" width="8" style="3" customWidth="1"/>
    <col min="12290" max="12290" width="1" style="3" customWidth="1"/>
    <col min="12291" max="12292" width="4.875" style="3" bestFit="1" customWidth="1"/>
    <col min="12293" max="12293" width="3" style="3" customWidth="1"/>
    <col min="12294" max="12294" width="3.875" style="3" customWidth="1"/>
    <col min="12295" max="12297" width="3" style="3" customWidth="1"/>
    <col min="12298" max="12298" width="3.625" style="3" customWidth="1"/>
    <col min="12299" max="12299" width="3.125" style="3" customWidth="1"/>
    <col min="12300" max="12300" width="3.875" style="3" customWidth="1"/>
    <col min="12301" max="12304" width="3" style="3" customWidth="1"/>
    <col min="12305" max="12306" width="3.875" style="3" customWidth="1"/>
    <col min="12307" max="12308" width="3" style="3" customWidth="1"/>
    <col min="12309" max="12310" width="4.625" style="3" customWidth="1"/>
    <col min="12311" max="12311" width="3" style="3" customWidth="1"/>
    <col min="12312" max="12312" width="3.875" style="3" customWidth="1"/>
    <col min="12313" max="12316" width="3" style="3" customWidth="1"/>
    <col min="12317" max="12317" width="3.625" style="3" customWidth="1"/>
    <col min="12318" max="12318" width="3.875" style="3" customWidth="1"/>
    <col min="12319" max="12322" width="3" style="3" customWidth="1"/>
    <col min="12323" max="12323" width="4" style="3" customWidth="1"/>
    <col min="12324" max="12324" width="3" style="3" customWidth="1"/>
    <col min="12325" max="12544" width="9" style="3"/>
    <col min="12545" max="12545" width="8" style="3" customWidth="1"/>
    <col min="12546" max="12546" width="1" style="3" customWidth="1"/>
    <col min="12547" max="12548" width="4.875" style="3" bestFit="1" customWidth="1"/>
    <col min="12549" max="12549" width="3" style="3" customWidth="1"/>
    <col min="12550" max="12550" width="3.875" style="3" customWidth="1"/>
    <col min="12551" max="12553" width="3" style="3" customWidth="1"/>
    <col min="12554" max="12554" width="3.625" style="3" customWidth="1"/>
    <col min="12555" max="12555" width="3.125" style="3" customWidth="1"/>
    <col min="12556" max="12556" width="3.875" style="3" customWidth="1"/>
    <col min="12557" max="12560" width="3" style="3" customWidth="1"/>
    <col min="12561" max="12562" width="3.875" style="3" customWidth="1"/>
    <col min="12563" max="12564" width="3" style="3" customWidth="1"/>
    <col min="12565" max="12566" width="4.625" style="3" customWidth="1"/>
    <col min="12567" max="12567" width="3" style="3" customWidth="1"/>
    <col min="12568" max="12568" width="3.875" style="3" customWidth="1"/>
    <col min="12569" max="12572" width="3" style="3" customWidth="1"/>
    <col min="12573" max="12573" width="3.625" style="3" customWidth="1"/>
    <col min="12574" max="12574" width="3.875" style="3" customWidth="1"/>
    <col min="12575" max="12578" width="3" style="3" customWidth="1"/>
    <col min="12579" max="12579" width="4" style="3" customWidth="1"/>
    <col min="12580" max="12580" width="3" style="3" customWidth="1"/>
    <col min="12581" max="12800" width="9" style="3"/>
    <col min="12801" max="12801" width="8" style="3" customWidth="1"/>
    <col min="12802" max="12802" width="1" style="3" customWidth="1"/>
    <col min="12803" max="12804" width="4.875" style="3" bestFit="1" customWidth="1"/>
    <col min="12805" max="12805" width="3" style="3" customWidth="1"/>
    <col min="12806" max="12806" width="3.875" style="3" customWidth="1"/>
    <col min="12807" max="12809" width="3" style="3" customWidth="1"/>
    <col min="12810" max="12810" width="3.625" style="3" customWidth="1"/>
    <col min="12811" max="12811" width="3.125" style="3" customWidth="1"/>
    <col min="12812" max="12812" width="3.875" style="3" customWidth="1"/>
    <col min="12813" max="12816" width="3" style="3" customWidth="1"/>
    <col min="12817" max="12818" width="3.875" style="3" customWidth="1"/>
    <col min="12819" max="12820" width="3" style="3" customWidth="1"/>
    <col min="12821" max="12822" width="4.625" style="3" customWidth="1"/>
    <col min="12823" max="12823" width="3" style="3" customWidth="1"/>
    <col min="12824" max="12824" width="3.875" style="3" customWidth="1"/>
    <col min="12825" max="12828" width="3" style="3" customWidth="1"/>
    <col min="12829" max="12829" width="3.625" style="3" customWidth="1"/>
    <col min="12830" max="12830" width="3.875" style="3" customWidth="1"/>
    <col min="12831" max="12834" width="3" style="3" customWidth="1"/>
    <col min="12835" max="12835" width="4" style="3" customWidth="1"/>
    <col min="12836" max="12836" width="3" style="3" customWidth="1"/>
    <col min="12837" max="13056" width="9" style="3"/>
    <col min="13057" max="13057" width="8" style="3" customWidth="1"/>
    <col min="13058" max="13058" width="1" style="3" customWidth="1"/>
    <col min="13059" max="13060" width="4.875" style="3" bestFit="1" customWidth="1"/>
    <col min="13061" max="13061" width="3" style="3" customWidth="1"/>
    <col min="13062" max="13062" width="3.875" style="3" customWidth="1"/>
    <col min="13063" max="13065" width="3" style="3" customWidth="1"/>
    <col min="13066" max="13066" width="3.625" style="3" customWidth="1"/>
    <col min="13067" max="13067" width="3.125" style="3" customWidth="1"/>
    <col min="13068" max="13068" width="3.875" style="3" customWidth="1"/>
    <col min="13069" max="13072" width="3" style="3" customWidth="1"/>
    <col min="13073" max="13074" width="3.875" style="3" customWidth="1"/>
    <col min="13075" max="13076" width="3" style="3" customWidth="1"/>
    <col min="13077" max="13078" width="4.625" style="3" customWidth="1"/>
    <col min="13079" max="13079" width="3" style="3" customWidth="1"/>
    <col min="13080" max="13080" width="3.875" style="3" customWidth="1"/>
    <col min="13081" max="13084" width="3" style="3" customWidth="1"/>
    <col min="13085" max="13085" width="3.625" style="3" customWidth="1"/>
    <col min="13086" max="13086" width="3.875" style="3" customWidth="1"/>
    <col min="13087" max="13090" width="3" style="3" customWidth="1"/>
    <col min="13091" max="13091" width="4" style="3" customWidth="1"/>
    <col min="13092" max="13092" width="3" style="3" customWidth="1"/>
    <col min="13093" max="13312" width="9" style="3"/>
    <col min="13313" max="13313" width="8" style="3" customWidth="1"/>
    <col min="13314" max="13314" width="1" style="3" customWidth="1"/>
    <col min="13315" max="13316" width="4.875" style="3" bestFit="1" customWidth="1"/>
    <col min="13317" max="13317" width="3" style="3" customWidth="1"/>
    <col min="13318" max="13318" width="3.875" style="3" customWidth="1"/>
    <col min="13319" max="13321" width="3" style="3" customWidth="1"/>
    <col min="13322" max="13322" width="3.625" style="3" customWidth="1"/>
    <col min="13323" max="13323" width="3.125" style="3" customWidth="1"/>
    <col min="13324" max="13324" width="3.875" style="3" customWidth="1"/>
    <col min="13325" max="13328" width="3" style="3" customWidth="1"/>
    <col min="13329" max="13330" width="3.875" style="3" customWidth="1"/>
    <col min="13331" max="13332" width="3" style="3" customWidth="1"/>
    <col min="13333" max="13334" width="4.625" style="3" customWidth="1"/>
    <col min="13335" max="13335" width="3" style="3" customWidth="1"/>
    <col min="13336" max="13336" width="3.875" style="3" customWidth="1"/>
    <col min="13337" max="13340" width="3" style="3" customWidth="1"/>
    <col min="13341" max="13341" width="3.625" style="3" customWidth="1"/>
    <col min="13342" max="13342" width="3.875" style="3" customWidth="1"/>
    <col min="13343" max="13346" width="3" style="3" customWidth="1"/>
    <col min="13347" max="13347" width="4" style="3" customWidth="1"/>
    <col min="13348" max="13348" width="3" style="3" customWidth="1"/>
    <col min="13349" max="13568" width="9" style="3"/>
    <col min="13569" max="13569" width="8" style="3" customWidth="1"/>
    <col min="13570" max="13570" width="1" style="3" customWidth="1"/>
    <col min="13571" max="13572" width="4.875" style="3" bestFit="1" customWidth="1"/>
    <col min="13573" max="13573" width="3" style="3" customWidth="1"/>
    <col min="13574" max="13574" width="3.875" style="3" customWidth="1"/>
    <col min="13575" max="13577" width="3" style="3" customWidth="1"/>
    <col min="13578" max="13578" width="3.625" style="3" customWidth="1"/>
    <col min="13579" max="13579" width="3.125" style="3" customWidth="1"/>
    <col min="13580" max="13580" width="3.875" style="3" customWidth="1"/>
    <col min="13581" max="13584" width="3" style="3" customWidth="1"/>
    <col min="13585" max="13586" width="3.875" style="3" customWidth="1"/>
    <col min="13587" max="13588" width="3" style="3" customWidth="1"/>
    <col min="13589" max="13590" width="4.625" style="3" customWidth="1"/>
    <col min="13591" max="13591" width="3" style="3" customWidth="1"/>
    <col min="13592" max="13592" width="3.875" style="3" customWidth="1"/>
    <col min="13593" max="13596" width="3" style="3" customWidth="1"/>
    <col min="13597" max="13597" width="3.625" style="3" customWidth="1"/>
    <col min="13598" max="13598" width="3.875" style="3" customWidth="1"/>
    <col min="13599" max="13602" width="3" style="3" customWidth="1"/>
    <col min="13603" max="13603" width="4" style="3" customWidth="1"/>
    <col min="13604" max="13604" width="3" style="3" customWidth="1"/>
    <col min="13605" max="13824" width="9" style="3"/>
    <col min="13825" max="13825" width="8" style="3" customWidth="1"/>
    <col min="13826" max="13826" width="1" style="3" customWidth="1"/>
    <col min="13827" max="13828" width="4.875" style="3" bestFit="1" customWidth="1"/>
    <col min="13829" max="13829" width="3" style="3" customWidth="1"/>
    <col min="13830" max="13830" width="3.875" style="3" customWidth="1"/>
    <col min="13831" max="13833" width="3" style="3" customWidth="1"/>
    <col min="13834" max="13834" width="3.625" style="3" customWidth="1"/>
    <col min="13835" max="13835" width="3.125" style="3" customWidth="1"/>
    <col min="13836" max="13836" width="3.875" style="3" customWidth="1"/>
    <col min="13837" max="13840" width="3" style="3" customWidth="1"/>
    <col min="13841" max="13842" width="3.875" style="3" customWidth="1"/>
    <col min="13843" max="13844" width="3" style="3" customWidth="1"/>
    <col min="13845" max="13846" width="4.625" style="3" customWidth="1"/>
    <col min="13847" max="13847" width="3" style="3" customWidth="1"/>
    <col min="13848" max="13848" width="3.875" style="3" customWidth="1"/>
    <col min="13849" max="13852" width="3" style="3" customWidth="1"/>
    <col min="13853" max="13853" width="3.625" style="3" customWidth="1"/>
    <col min="13854" max="13854" width="3.875" style="3" customWidth="1"/>
    <col min="13855" max="13858" width="3" style="3" customWidth="1"/>
    <col min="13859" max="13859" width="4" style="3" customWidth="1"/>
    <col min="13860" max="13860" width="3" style="3" customWidth="1"/>
    <col min="13861" max="14080" width="9" style="3"/>
    <col min="14081" max="14081" width="8" style="3" customWidth="1"/>
    <col min="14082" max="14082" width="1" style="3" customWidth="1"/>
    <col min="14083" max="14084" width="4.875" style="3" bestFit="1" customWidth="1"/>
    <col min="14085" max="14085" width="3" style="3" customWidth="1"/>
    <col min="14086" max="14086" width="3.875" style="3" customWidth="1"/>
    <col min="14087" max="14089" width="3" style="3" customWidth="1"/>
    <col min="14090" max="14090" width="3.625" style="3" customWidth="1"/>
    <col min="14091" max="14091" width="3.125" style="3" customWidth="1"/>
    <col min="14092" max="14092" width="3.875" style="3" customWidth="1"/>
    <col min="14093" max="14096" width="3" style="3" customWidth="1"/>
    <col min="14097" max="14098" width="3.875" style="3" customWidth="1"/>
    <col min="14099" max="14100" width="3" style="3" customWidth="1"/>
    <col min="14101" max="14102" width="4.625" style="3" customWidth="1"/>
    <col min="14103" max="14103" width="3" style="3" customWidth="1"/>
    <col min="14104" max="14104" width="3.875" style="3" customWidth="1"/>
    <col min="14105" max="14108" width="3" style="3" customWidth="1"/>
    <col min="14109" max="14109" width="3.625" style="3" customWidth="1"/>
    <col min="14110" max="14110" width="3.875" style="3" customWidth="1"/>
    <col min="14111" max="14114" width="3" style="3" customWidth="1"/>
    <col min="14115" max="14115" width="4" style="3" customWidth="1"/>
    <col min="14116" max="14116" width="3" style="3" customWidth="1"/>
    <col min="14117" max="14336" width="9" style="3"/>
    <col min="14337" max="14337" width="8" style="3" customWidth="1"/>
    <col min="14338" max="14338" width="1" style="3" customWidth="1"/>
    <col min="14339" max="14340" width="4.875" style="3" bestFit="1" customWidth="1"/>
    <col min="14341" max="14341" width="3" style="3" customWidth="1"/>
    <col min="14342" max="14342" width="3.875" style="3" customWidth="1"/>
    <col min="14343" max="14345" width="3" style="3" customWidth="1"/>
    <col min="14346" max="14346" width="3.625" style="3" customWidth="1"/>
    <col min="14347" max="14347" width="3.125" style="3" customWidth="1"/>
    <col min="14348" max="14348" width="3.875" style="3" customWidth="1"/>
    <col min="14349" max="14352" width="3" style="3" customWidth="1"/>
    <col min="14353" max="14354" width="3.875" style="3" customWidth="1"/>
    <col min="14355" max="14356" width="3" style="3" customWidth="1"/>
    <col min="14357" max="14358" width="4.625" style="3" customWidth="1"/>
    <col min="14359" max="14359" width="3" style="3" customWidth="1"/>
    <col min="14360" max="14360" width="3.875" style="3" customWidth="1"/>
    <col min="14361" max="14364" width="3" style="3" customWidth="1"/>
    <col min="14365" max="14365" width="3.625" style="3" customWidth="1"/>
    <col min="14366" max="14366" width="3.875" style="3" customWidth="1"/>
    <col min="14367" max="14370" width="3" style="3" customWidth="1"/>
    <col min="14371" max="14371" width="4" style="3" customWidth="1"/>
    <col min="14372" max="14372" width="3" style="3" customWidth="1"/>
    <col min="14373" max="14592" width="9" style="3"/>
    <col min="14593" max="14593" width="8" style="3" customWidth="1"/>
    <col min="14594" max="14594" width="1" style="3" customWidth="1"/>
    <col min="14595" max="14596" width="4.875" style="3" bestFit="1" customWidth="1"/>
    <col min="14597" max="14597" width="3" style="3" customWidth="1"/>
    <col min="14598" max="14598" width="3.875" style="3" customWidth="1"/>
    <col min="14599" max="14601" width="3" style="3" customWidth="1"/>
    <col min="14602" max="14602" width="3.625" style="3" customWidth="1"/>
    <col min="14603" max="14603" width="3.125" style="3" customWidth="1"/>
    <col min="14604" max="14604" width="3.875" style="3" customWidth="1"/>
    <col min="14605" max="14608" width="3" style="3" customWidth="1"/>
    <col min="14609" max="14610" width="3.875" style="3" customWidth="1"/>
    <col min="14611" max="14612" width="3" style="3" customWidth="1"/>
    <col min="14613" max="14614" width="4.625" style="3" customWidth="1"/>
    <col min="14615" max="14615" width="3" style="3" customWidth="1"/>
    <col min="14616" max="14616" width="3.875" style="3" customWidth="1"/>
    <col min="14617" max="14620" width="3" style="3" customWidth="1"/>
    <col min="14621" max="14621" width="3.625" style="3" customWidth="1"/>
    <col min="14622" max="14622" width="3.875" style="3" customWidth="1"/>
    <col min="14623" max="14626" width="3" style="3" customWidth="1"/>
    <col min="14627" max="14627" width="4" style="3" customWidth="1"/>
    <col min="14628" max="14628" width="3" style="3" customWidth="1"/>
    <col min="14629" max="14848" width="9" style="3"/>
    <col min="14849" max="14849" width="8" style="3" customWidth="1"/>
    <col min="14850" max="14850" width="1" style="3" customWidth="1"/>
    <col min="14851" max="14852" width="4.875" style="3" bestFit="1" customWidth="1"/>
    <col min="14853" max="14853" width="3" style="3" customWidth="1"/>
    <col min="14854" max="14854" width="3.875" style="3" customWidth="1"/>
    <col min="14855" max="14857" width="3" style="3" customWidth="1"/>
    <col min="14858" max="14858" width="3.625" style="3" customWidth="1"/>
    <col min="14859" max="14859" width="3.125" style="3" customWidth="1"/>
    <col min="14860" max="14860" width="3.875" style="3" customWidth="1"/>
    <col min="14861" max="14864" width="3" style="3" customWidth="1"/>
    <col min="14865" max="14866" width="3.875" style="3" customWidth="1"/>
    <col min="14867" max="14868" width="3" style="3" customWidth="1"/>
    <col min="14869" max="14870" width="4.625" style="3" customWidth="1"/>
    <col min="14871" max="14871" width="3" style="3" customWidth="1"/>
    <col min="14872" max="14872" width="3.875" style="3" customWidth="1"/>
    <col min="14873" max="14876" width="3" style="3" customWidth="1"/>
    <col min="14877" max="14877" width="3.625" style="3" customWidth="1"/>
    <col min="14878" max="14878" width="3.875" style="3" customWidth="1"/>
    <col min="14879" max="14882" width="3" style="3" customWidth="1"/>
    <col min="14883" max="14883" width="4" style="3" customWidth="1"/>
    <col min="14884" max="14884" width="3" style="3" customWidth="1"/>
    <col min="14885" max="15104" width="9" style="3"/>
    <col min="15105" max="15105" width="8" style="3" customWidth="1"/>
    <col min="15106" max="15106" width="1" style="3" customWidth="1"/>
    <col min="15107" max="15108" width="4.875" style="3" bestFit="1" customWidth="1"/>
    <col min="15109" max="15109" width="3" style="3" customWidth="1"/>
    <col min="15110" max="15110" width="3.875" style="3" customWidth="1"/>
    <col min="15111" max="15113" width="3" style="3" customWidth="1"/>
    <col min="15114" max="15114" width="3.625" style="3" customWidth="1"/>
    <col min="15115" max="15115" width="3.125" style="3" customWidth="1"/>
    <col min="15116" max="15116" width="3.875" style="3" customWidth="1"/>
    <col min="15117" max="15120" width="3" style="3" customWidth="1"/>
    <col min="15121" max="15122" width="3.875" style="3" customWidth="1"/>
    <col min="15123" max="15124" width="3" style="3" customWidth="1"/>
    <col min="15125" max="15126" width="4.625" style="3" customWidth="1"/>
    <col min="15127" max="15127" width="3" style="3" customWidth="1"/>
    <col min="15128" max="15128" width="3.875" style="3" customWidth="1"/>
    <col min="15129" max="15132" width="3" style="3" customWidth="1"/>
    <col min="15133" max="15133" width="3.625" style="3" customWidth="1"/>
    <col min="15134" max="15134" width="3.875" style="3" customWidth="1"/>
    <col min="15135" max="15138" width="3" style="3" customWidth="1"/>
    <col min="15139" max="15139" width="4" style="3" customWidth="1"/>
    <col min="15140" max="15140" width="3" style="3" customWidth="1"/>
    <col min="15141" max="15360" width="9" style="3"/>
    <col min="15361" max="15361" width="8" style="3" customWidth="1"/>
    <col min="15362" max="15362" width="1" style="3" customWidth="1"/>
    <col min="15363" max="15364" width="4.875" style="3" bestFit="1" customWidth="1"/>
    <col min="15365" max="15365" width="3" style="3" customWidth="1"/>
    <col min="15366" max="15366" width="3.875" style="3" customWidth="1"/>
    <col min="15367" max="15369" width="3" style="3" customWidth="1"/>
    <col min="15370" max="15370" width="3.625" style="3" customWidth="1"/>
    <col min="15371" max="15371" width="3.125" style="3" customWidth="1"/>
    <col min="15372" max="15372" width="3.875" style="3" customWidth="1"/>
    <col min="15373" max="15376" width="3" style="3" customWidth="1"/>
    <col min="15377" max="15378" width="3.875" style="3" customWidth="1"/>
    <col min="15379" max="15380" width="3" style="3" customWidth="1"/>
    <col min="15381" max="15382" width="4.625" style="3" customWidth="1"/>
    <col min="15383" max="15383" width="3" style="3" customWidth="1"/>
    <col min="15384" max="15384" width="3.875" style="3" customWidth="1"/>
    <col min="15385" max="15388" width="3" style="3" customWidth="1"/>
    <col min="15389" max="15389" width="3.625" style="3" customWidth="1"/>
    <col min="15390" max="15390" width="3.875" style="3" customWidth="1"/>
    <col min="15391" max="15394" width="3" style="3" customWidth="1"/>
    <col min="15395" max="15395" width="4" style="3" customWidth="1"/>
    <col min="15396" max="15396" width="3" style="3" customWidth="1"/>
    <col min="15397" max="15616" width="9" style="3"/>
    <col min="15617" max="15617" width="8" style="3" customWidth="1"/>
    <col min="15618" max="15618" width="1" style="3" customWidth="1"/>
    <col min="15619" max="15620" width="4.875" style="3" bestFit="1" customWidth="1"/>
    <col min="15621" max="15621" width="3" style="3" customWidth="1"/>
    <col min="15622" max="15622" width="3.875" style="3" customWidth="1"/>
    <col min="15623" max="15625" width="3" style="3" customWidth="1"/>
    <col min="15626" max="15626" width="3.625" style="3" customWidth="1"/>
    <col min="15627" max="15627" width="3.125" style="3" customWidth="1"/>
    <col min="15628" max="15628" width="3.875" style="3" customWidth="1"/>
    <col min="15629" max="15632" width="3" style="3" customWidth="1"/>
    <col min="15633" max="15634" width="3.875" style="3" customWidth="1"/>
    <col min="15635" max="15636" width="3" style="3" customWidth="1"/>
    <col min="15637" max="15638" width="4.625" style="3" customWidth="1"/>
    <col min="15639" max="15639" width="3" style="3" customWidth="1"/>
    <col min="15640" max="15640" width="3.875" style="3" customWidth="1"/>
    <col min="15641" max="15644" width="3" style="3" customWidth="1"/>
    <col min="15645" max="15645" width="3.625" style="3" customWidth="1"/>
    <col min="15646" max="15646" width="3.875" style="3" customWidth="1"/>
    <col min="15647" max="15650" width="3" style="3" customWidth="1"/>
    <col min="15651" max="15651" width="4" style="3" customWidth="1"/>
    <col min="15652" max="15652" width="3" style="3" customWidth="1"/>
    <col min="15653" max="15872" width="9" style="3"/>
    <col min="15873" max="15873" width="8" style="3" customWidth="1"/>
    <col min="15874" max="15874" width="1" style="3" customWidth="1"/>
    <col min="15875" max="15876" width="4.875" style="3" bestFit="1" customWidth="1"/>
    <col min="15877" max="15877" width="3" style="3" customWidth="1"/>
    <col min="15878" max="15878" width="3.875" style="3" customWidth="1"/>
    <col min="15879" max="15881" width="3" style="3" customWidth="1"/>
    <col min="15882" max="15882" width="3.625" style="3" customWidth="1"/>
    <col min="15883" max="15883" width="3.125" style="3" customWidth="1"/>
    <col min="15884" max="15884" width="3.875" style="3" customWidth="1"/>
    <col min="15885" max="15888" width="3" style="3" customWidth="1"/>
    <col min="15889" max="15890" width="3.875" style="3" customWidth="1"/>
    <col min="15891" max="15892" width="3" style="3" customWidth="1"/>
    <col min="15893" max="15894" width="4.625" style="3" customWidth="1"/>
    <col min="15895" max="15895" width="3" style="3" customWidth="1"/>
    <col min="15896" max="15896" width="3.875" style="3" customWidth="1"/>
    <col min="15897" max="15900" width="3" style="3" customWidth="1"/>
    <col min="15901" max="15901" width="3.625" style="3" customWidth="1"/>
    <col min="15902" max="15902" width="3.875" style="3" customWidth="1"/>
    <col min="15903" max="15906" width="3" style="3" customWidth="1"/>
    <col min="15907" max="15907" width="4" style="3" customWidth="1"/>
    <col min="15908" max="15908" width="3" style="3" customWidth="1"/>
    <col min="15909" max="16128" width="9" style="3"/>
    <col min="16129" max="16129" width="8" style="3" customWidth="1"/>
    <col min="16130" max="16130" width="1" style="3" customWidth="1"/>
    <col min="16131" max="16132" width="4.875" style="3" bestFit="1" customWidth="1"/>
    <col min="16133" max="16133" width="3" style="3" customWidth="1"/>
    <col min="16134" max="16134" width="3.875" style="3" customWidth="1"/>
    <col min="16135" max="16137" width="3" style="3" customWidth="1"/>
    <col min="16138" max="16138" width="3.625" style="3" customWidth="1"/>
    <col min="16139" max="16139" width="3.125" style="3" customWidth="1"/>
    <col min="16140" max="16140" width="3.875" style="3" customWidth="1"/>
    <col min="16141" max="16144" width="3" style="3" customWidth="1"/>
    <col min="16145" max="16146" width="3.875" style="3" customWidth="1"/>
    <col min="16147" max="16148" width="3" style="3" customWidth="1"/>
    <col min="16149" max="16150" width="4.625" style="3" customWidth="1"/>
    <col min="16151" max="16151" width="3" style="3" customWidth="1"/>
    <col min="16152" max="16152" width="3.875" style="3" customWidth="1"/>
    <col min="16153" max="16156" width="3" style="3" customWidth="1"/>
    <col min="16157" max="16157" width="3.625" style="3" customWidth="1"/>
    <col min="16158" max="16158" width="3.875" style="3" customWidth="1"/>
    <col min="16159" max="16162" width="3" style="3" customWidth="1"/>
    <col min="16163" max="16163" width="4" style="3" customWidth="1"/>
    <col min="16164" max="16164" width="3" style="3" customWidth="1"/>
    <col min="16165" max="16384" width="9" style="3"/>
  </cols>
  <sheetData>
    <row r="1" spans="1:36" ht="12.2" customHeight="1" thickBot="1">
      <c r="A1" s="1" t="s">
        <v>78</v>
      </c>
      <c r="B1" s="1"/>
      <c r="C1" s="1"/>
      <c r="D1" s="1"/>
      <c r="E1" s="1"/>
      <c r="F1" s="1"/>
      <c r="G1" s="1"/>
      <c r="H1" s="1"/>
      <c r="I1" s="1"/>
      <c r="J1" s="1"/>
      <c r="K1" s="1"/>
      <c r="L1" s="1"/>
      <c r="M1" s="1"/>
      <c r="N1" s="1"/>
      <c r="O1" s="1"/>
      <c r="P1" s="1"/>
      <c r="Q1" s="1"/>
      <c r="R1" s="1"/>
      <c r="S1" s="1"/>
      <c r="T1" s="2"/>
      <c r="U1" s="1"/>
      <c r="V1" s="1"/>
      <c r="W1" s="1"/>
      <c r="X1" s="1"/>
      <c r="Y1" s="1"/>
      <c r="Z1" s="1"/>
      <c r="AA1" s="1"/>
      <c r="AB1" s="1"/>
      <c r="AC1" s="1"/>
      <c r="AD1" s="1"/>
      <c r="AE1" s="1"/>
      <c r="AF1" s="1"/>
      <c r="AG1" s="1"/>
      <c r="AH1" s="1"/>
      <c r="AI1" s="1"/>
      <c r="AJ1" s="2" t="s">
        <v>281</v>
      </c>
    </row>
    <row r="2" spans="1:36" ht="16.149999999999999" customHeight="1" thickTop="1">
      <c r="A2" s="464" t="s">
        <v>282</v>
      </c>
      <c r="B2" s="319"/>
      <c r="C2" s="456" t="s">
        <v>2</v>
      </c>
      <c r="D2" s="456"/>
      <c r="E2" s="570" t="s">
        <v>283</v>
      </c>
      <c r="F2" s="570"/>
      <c r="G2" s="456" t="s">
        <v>284</v>
      </c>
      <c r="H2" s="456"/>
      <c r="I2" s="456"/>
      <c r="J2" s="456"/>
      <c r="K2" s="456"/>
      <c r="L2" s="456"/>
      <c r="M2" s="456"/>
      <c r="N2" s="456"/>
      <c r="O2" s="456"/>
      <c r="P2" s="456"/>
      <c r="Q2" s="456"/>
      <c r="R2" s="456"/>
      <c r="S2" s="456"/>
      <c r="T2" s="463"/>
      <c r="U2" s="463" t="s">
        <v>285</v>
      </c>
      <c r="V2" s="464"/>
      <c r="W2" s="464"/>
      <c r="X2" s="464"/>
      <c r="Y2" s="464"/>
      <c r="Z2" s="464"/>
      <c r="AA2" s="464"/>
      <c r="AB2" s="464"/>
      <c r="AC2" s="464"/>
      <c r="AD2" s="465"/>
      <c r="AE2" s="570" t="s">
        <v>286</v>
      </c>
      <c r="AF2" s="570"/>
      <c r="AG2" s="570" t="s">
        <v>287</v>
      </c>
      <c r="AH2" s="570"/>
      <c r="AI2" s="572" t="s">
        <v>19</v>
      </c>
      <c r="AJ2" s="573"/>
    </row>
    <row r="3" spans="1:36" ht="16.149999999999999" customHeight="1">
      <c r="A3" s="579"/>
      <c r="B3" s="320"/>
      <c r="C3" s="576"/>
      <c r="D3" s="576"/>
      <c r="E3" s="571"/>
      <c r="F3" s="571"/>
      <c r="G3" s="576" t="s">
        <v>288</v>
      </c>
      <c r="H3" s="576"/>
      <c r="I3" s="577" t="s">
        <v>289</v>
      </c>
      <c r="J3" s="577"/>
      <c r="K3" s="577" t="s">
        <v>290</v>
      </c>
      <c r="L3" s="577"/>
      <c r="M3" s="577" t="s">
        <v>291</v>
      </c>
      <c r="N3" s="577"/>
      <c r="O3" s="577" t="s">
        <v>292</v>
      </c>
      <c r="P3" s="577"/>
      <c r="Q3" s="577" t="s">
        <v>293</v>
      </c>
      <c r="R3" s="577"/>
      <c r="S3" s="576" t="s">
        <v>294</v>
      </c>
      <c r="T3" s="578"/>
      <c r="U3" s="576" t="s">
        <v>295</v>
      </c>
      <c r="V3" s="576"/>
      <c r="W3" s="576" t="s">
        <v>296</v>
      </c>
      <c r="X3" s="576"/>
      <c r="Y3" s="576" t="s">
        <v>297</v>
      </c>
      <c r="Z3" s="576"/>
      <c r="AA3" s="576" t="s">
        <v>298</v>
      </c>
      <c r="AB3" s="576"/>
      <c r="AC3" s="576" t="s">
        <v>299</v>
      </c>
      <c r="AD3" s="576"/>
      <c r="AE3" s="571"/>
      <c r="AF3" s="571"/>
      <c r="AG3" s="571"/>
      <c r="AH3" s="571"/>
      <c r="AI3" s="574"/>
      <c r="AJ3" s="575"/>
    </row>
    <row r="4" spans="1:36" s="8" customFormat="1" ht="16.149999999999999" customHeight="1">
      <c r="A4" s="579"/>
      <c r="B4" s="321"/>
      <c r="C4" s="322" t="s">
        <v>18</v>
      </c>
      <c r="D4" s="322" t="s">
        <v>300</v>
      </c>
      <c r="E4" s="322" t="s">
        <v>18</v>
      </c>
      <c r="F4" s="322" t="s">
        <v>300</v>
      </c>
      <c r="G4" s="322" t="s">
        <v>18</v>
      </c>
      <c r="H4" s="322" t="s">
        <v>300</v>
      </c>
      <c r="I4" s="322" t="s">
        <v>18</v>
      </c>
      <c r="J4" s="323" t="s">
        <v>300</v>
      </c>
      <c r="K4" s="322" t="s">
        <v>18</v>
      </c>
      <c r="L4" s="322" t="s">
        <v>300</v>
      </c>
      <c r="M4" s="322" t="s">
        <v>18</v>
      </c>
      <c r="N4" s="322" t="s">
        <v>300</v>
      </c>
      <c r="O4" s="322" t="s">
        <v>18</v>
      </c>
      <c r="P4" s="322" t="s">
        <v>300</v>
      </c>
      <c r="Q4" s="322" t="s">
        <v>18</v>
      </c>
      <c r="R4" s="322" t="s">
        <v>300</v>
      </c>
      <c r="S4" s="322" t="s">
        <v>18</v>
      </c>
      <c r="T4" s="324" t="s">
        <v>300</v>
      </c>
      <c r="U4" s="322" t="s">
        <v>18</v>
      </c>
      <c r="V4" s="322" t="s">
        <v>300</v>
      </c>
      <c r="W4" s="322" t="s">
        <v>18</v>
      </c>
      <c r="X4" s="322" t="s">
        <v>300</v>
      </c>
      <c r="Y4" s="322" t="s">
        <v>18</v>
      </c>
      <c r="Z4" s="322" t="s">
        <v>300</v>
      </c>
      <c r="AA4" s="322" t="s">
        <v>18</v>
      </c>
      <c r="AB4" s="322" t="s">
        <v>300</v>
      </c>
      <c r="AC4" s="322" t="s">
        <v>18</v>
      </c>
      <c r="AD4" s="322" t="s">
        <v>300</v>
      </c>
      <c r="AE4" s="322" t="s">
        <v>18</v>
      </c>
      <c r="AF4" s="322" t="s">
        <v>300</v>
      </c>
      <c r="AG4" s="322" t="s">
        <v>18</v>
      </c>
      <c r="AH4" s="322" t="s">
        <v>300</v>
      </c>
      <c r="AI4" s="9" t="s">
        <v>18</v>
      </c>
      <c r="AJ4" s="10" t="s">
        <v>300</v>
      </c>
    </row>
    <row r="5" spans="1:36" s="8" customFormat="1" ht="5.25" customHeight="1">
      <c r="A5" s="325"/>
      <c r="B5" s="326"/>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row>
    <row r="6" spans="1:36" ht="16.149999999999999" customHeight="1">
      <c r="A6" s="327" t="s">
        <v>9</v>
      </c>
      <c r="B6" s="328"/>
      <c r="C6" s="17">
        <v>38</v>
      </c>
      <c r="D6" s="17">
        <v>85</v>
      </c>
      <c r="E6" s="17">
        <v>5</v>
      </c>
      <c r="F6" s="17">
        <v>19</v>
      </c>
      <c r="G6" s="17">
        <v>0</v>
      </c>
      <c r="H6" s="17">
        <v>0</v>
      </c>
      <c r="I6" s="17">
        <v>1</v>
      </c>
      <c r="J6" s="17">
        <v>11</v>
      </c>
      <c r="K6" s="17">
        <v>0</v>
      </c>
      <c r="L6" s="17">
        <v>1</v>
      </c>
      <c r="M6" s="17">
        <v>0</v>
      </c>
      <c r="N6" s="17">
        <v>1</v>
      </c>
      <c r="O6" s="17">
        <v>0</v>
      </c>
      <c r="P6" s="17">
        <v>0</v>
      </c>
      <c r="Q6" s="17">
        <v>0</v>
      </c>
      <c r="R6" s="17">
        <v>4</v>
      </c>
      <c r="S6" s="17">
        <v>0</v>
      </c>
      <c r="T6" s="17">
        <v>0</v>
      </c>
      <c r="U6" s="17">
        <v>2</v>
      </c>
      <c r="V6" s="17">
        <v>8</v>
      </c>
      <c r="W6" s="17">
        <v>0</v>
      </c>
      <c r="X6" s="17">
        <v>0</v>
      </c>
      <c r="Y6" s="17">
        <v>0</v>
      </c>
      <c r="Z6" s="17">
        <v>0</v>
      </c>
      <c r="AA6" s="17">
        <v>0</v>
      </c>
      <c r="AB6" s="17">
        <v>1</v>
      </c>
      <c r="AC6" s="17">
        <v>22</v>
      </c>
      <c r="AD6" s="17">
        <v>26</v>
      </c>
      <c r="AE6" s="17">
        <v>0</v>
      </c>
      <c r="AF6" s="17">
        <v>2</v>
      </c>
      <c r="AG6" s="17">
        <v>0</v>
      </c>
      <c r="AH6" s="17">
        <v>0</v>
      </c>
      <c r="AI6" s="17">
        <v>8</v>
      </c>
      <c r="AJ6" s="17">
        <v>12</v>
      </c>
    </row>
    <row r="7" spans="1:36" ht="16.149999999999999" customHeight="1">
      <c r="A7" s="452" t="s">
        <v>301</v>
      </c>
      <c r="B7" s="328"/>
      <c r="C7" s="17">
        <v>35</v>
      </c>
      <c r="D7" s="17">
        <v>84</v>
      </c>
      <c r="E7" s="17">
        <v>5</v>
      </c>
      <c r="F7" s="17">
        <v>14</v>
      </c>
      <c r="G7" s="17">
        <v>0</v>
      </c>
      <c r="H7" s="17">
        <v>0</v>
      </c>
      <c r="I7" s="17">
        <v>1</v>
      </c>
      <c r="J7" s="17">
        <v>14</v>
      </c>
      <c r="K7" s="17">
        <v>0</v>
      </c>
      <c r="L7" s="17">
        <v>0</v>
      </c>
      <c r="M7" s="17">
        <v>0</v>
      </c>
      <c r="N7" s="17">
        <v>1</v>
      </c>
      <c r="O7" s="17">
        <v>0</v>
      </c>
      <c r="P7" s="17">
        <v>0</v>
      </c>
      <c r="Q7" s="17">
        <v>0</v>
      </c>
      <c r="R7" s="17">
        <v>2</v>
      </c>
      <c r="S7" s="17">
        <v>0</v>
      </c>
      <c r="T7" s="17">
        <v>0</v>
      </c>
      <c r="U7" s="17">
        <v>2</v>
      </c>
      <c r="V7" s="17">
        <v>11</v>
      </c>
      <c r="W7" s="17">
        <v>0</v>
      </c>
      <c r="X7" s="17">
        <v>0</v>
      </c>
      <c r="Y7" s="17">
        <v>0</v>
      </c>
      <c r="Z7" s="17">
        <v>0</v>
      </c>
      <c r="AA7" s="17">
        <v>0</v>
      </c>
      <c r="AB7" s="17">
        <v>2</v>
      </c>
      <c r="AC7" s="17">
        <v>19</v>
      </c>
      <c r="AD7" s="17">
        <v>23</v>
      </c>
      <c r="AE7" s="17">
        <v>0</v>
      </c>
      <c r="AF7" s="17">
        <v>1</v>
      </c>
      <c r="AG7" s="17">
        <v>0</v>
      </c>
      <c r="AH7" s="17">
        <v>0</v>
      </c>
      <c r="AI7" s="17">
        <v>8</v>
      </c>
      <c r="AJ7" s="17">
        <v>16</v>
      </c>
    </row>
    <row r="8" spans="1:36" ht="16.149999999999999" customHeight="1">
      <c r="A8" s="452" t="s">
        <v>302</v>
      </c>
      <c r="B8" s="328"/>
      <c r="C8" s="17">
        <v>35</v>
      </c>
      <c r="D8" s="329">
        <v>112</v>
      </c>
      <c r="E8" s="17">
        <v>8</v>
      </c>
      <c r="F8" s="17">
        <v>32</v>
      </c>
      <c r="G8" s="17">
        <v>1</v>
      </c>
      <c r="H8" s="17">
        <v>2</v>
      </c>
      <c r="I8" s="17">
        <v>1</v>
      </c>
      <c r="J8" s="17">
        <v>18</v>
      </c>
      <c r="K8" s="17">
        <v>0</v>
      </c>
      <c r="L8" s="17">
        <v>1</v>
      </c>
      <c r="M8" s="17">
        <v>0</v>
      </c>
      <c r="N8" s="17">
        <v>2</v>
      </c>
      <c r="O8" s="17">
        <v>0</v>
      </c>
      <c r="P8" s="17">
        <v>0</v>
      </c>
      <c r="Q8" s="17">
        <v>1</v>
      </c>
      <c r="R8" s="17">
        <v>1</v>
      </c>
      <c r="S8" s="17">
        <v>0</v>
      </c>
      <c r="T8" s="17">
        <v>0</v>
      </c>
      <c r="U8" s="17">
        <v>0</v>
      </c>
      <c r="V8" s="17">
        <v>15</v>
      </c>
      <c r="W8" s="17">
        <v>0</v>
      </c>
      <c r="X8" s="17">
        <v>0</v>
      </c>
      <c r="Y8" s="17">
        <v>0</v>
      </c>
      <c r="Z8" s="17">
        <v>0</v>
      </c>
      <c r="AA8" s="17">
        <v>0</v>
      </c>
      <c r="AB8" s="17">
        <v>6</v>
      </c>
      <c r="AC8" s="17">
        <v>15</v>
      </c>
      <c r="AD8" s="17">
        <v>14</v>
      </c>
      <c r="AE8" s="17">
        <v>0</v>
      </c>
      <c r="AF8" s="17">
        <v>1</v>
      </c>
      <c r="AG8" s="17">
        <v>0</v>
      </c>
      <c r="AH8" s="17">
        <v>0</v>
      </c>
      <c r="AI8" s="17">
        <v>9</v>
      </c>
      <c r="AJ8" s="17">
        <v>20</v>
      </c>
    </row>
    <row r="9" spans="1:36" ht="8.4499999999999993" customHeight="1">
      <c r="A9" s="330"/>
      <c r="B9" s="331"/>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row>
    <row r="10" spans="1:36" ht="16.149999999999999" customHeight="1">
      <c r="A10" s="451" t="s">
        <v>96</v>
      </c>
      <c r="B10" s="20"/>
      <c r="C10" s="25">
        <f t="shared" ref="C10:D20" si="0">SUM(E10,I10,G10,K10,M10,O10,Q10,S10,U10,W10,Y10,AA10,AC10,AE10,AG10,AI10)</f>
        <v>9</v>
      </c>
      <c r="D10" s="25">
        <f t="shared" si="0"/>
        <v>38</v>
      </c>
      <c r="E10" s="25">
        <v>2</v>
      </c>
      <c r="F10" s="25">
        <v>7</v>
      </c>
      <c r="G10" s="25">
        <v>0</v>
      </c>
      <c r="H10" s="25">
        <v>2</v>
      </c>
      <c r="I10" s="25">
        <v>1</v>
      </c>
      <c r="J10" s="25">
        <v>4</v>
      </c>
      <c r="K10" s="25">
        <v>0</v>
      </c>
      <c r="L10" s="25">
        <v>0</v>
      </c>
      <c r="M10" s="25">
        <v>0</v>
      </c>
      <c r="N10" s="25">
        <v>1</v>
      </c>
      <c r="O10" s="25">
        <v>0</v>
      </c>
      <c r="P10" s="25">
        <v>0</v>
      </c>
      <c r="Q10" s="25">
        <v>0</v>
      </c>
      <c r="R10" s="25">
        <v>0</v>
      </c>
      <c r="S10" s="25">
        <v>0</v>
      </c>
      <c r="T10" s="25">
        <v>0</v>
      </c>
      <c r="U10" s="25">
        <v>0</v>
      </c>
      <c r="V10" s="25">
        <v>9</v>
      </c>
      <c r="W10" s="25">
        <v>0</v>
      </c>
      <c r="X10" s="25">
        <v>0</v>
      </c>
      <c r="Y10" s="25">
        <v>0</v>
      </c>
      <c r="Z10" s="25">
        <v>0</v>
      </c>
      <c r="AA10" s="25">
        <v>0</v>
      </c>
      <c r="AB10" s="25">
        <v>6</v>
      </c>
      <c r="AC10" s="25">
        <v>1</v>
      </c>
      <c r="AD10" s="25">
        <v>3</v>
      </c>
      <c r="AE10" s="25">
        <v>0</v>
      </c>
      <c r="AF10" s="25">
        <v>1</v>
      </c>
      <c r="AG10" s="25">
        <v>0</v>
      </c>
      <c r="AH10" s="25">
        <v>0</v>
      </c>
      <c r="AI10" s="25">
        <v>5</v>
      </c>
      <c r="AJ10" s="25">
        <v>5</v>
      </c>
    </row>
    <row r="11" spans="1:36" ht="16.149999999999999" customHeight="1">
      <c r="A11" s="451" t="s">
        <v>152</v>
      </c>
      <c r="B11" s="20"/>
      <c r="C11" s="25">
        <f t="shared" si="0"/>
        <v>17</v>
      </c>
      <c r="D11" s="25">
        <f t="shared" si="0"/>
        <v>65</v>
      </c>
      <c r="E11" s="25">
        <v>6</v>
      </c>
      <c r="F11" s="25">
        <v>24</v>
      </c>
      <c r="G11" s="25" t="s">
        <v>15</v>
      </c>
      <c r="H11" s="25">
        <v>0</v>
      </c>
      <c r="I11" s="25">
        <v>0</v>
      </c>
      <c r="J11" s="25">
        <v>13</v>
      </c>
      <c r="K11" s="25">
        <v>0</v>
      </c>
      <c r="L11" s="25">
        <v>1</v>
      </c>
      <c r="M11" s="25">
        <v>0</v>
      </c>
      <c r="N11" s="25">
        <v>0</v>
      </c>
      <c r="O11" s="25">
        <v>0</v>
      </c>
      <c r="P11" s="25">
        <v>0</v>
      </c>
      <c r="Q11" s="25">
        <v>0</v>
      </c>
      <c r="R11" s="25">
        <v>1</v>
      </c>
      <c r="S11" s="25">
        <v>0</v>
      </c>
      <c r="T11" s="25">
        <v>0</v>
      </c>
      <c r="U11" s="25" t="s">
        <v>15</v>
      </c>
      <c r="V11" s="25">
        <v>1</v>
      </c>
      <c r="W11" s="25">
        <v>0</v>
      </c>
      <c r="X11" s="25">
        <v>0</v>
      </c>
      <c r="Y11" s="25">
        <v>0</v>
      </c>
      <c r="Z11" s="25">
        <v>0</v>
      </c>
      <c r="AA11" s="25" t="s">
        <v>15</v>
      </c>
      <c r="AB11" s="25">
        <v>0</v>
      </c>
      <c r="AC11" s="25">
        <v>7</v>
      </c>
      <c r="AD11" s="25">
        <v>10</v>
      </c>
      <c r="AE11" s="25">
        <v>0</v>
      </c>
      <c r="AF11" s="25">
        <v>0</v>
      </c>
      <c r="AG11" s="25">
        <v>0</v>
      </c>
      <c r="AH11" s="25">
        <v>0</v>
      </c>
      <c r="AI11" s="25">
        <v>4</v>
      </c>
      <c r="AJ11" s="25">
        <v>15</v>
      </c>
    </row>
    <row r="12" spans="1:36" ht="16.149999999999999" customHeight="1">
      <c r="A12" s="451" t="s">
        <v>98</v>
      </c>
      <c r="B12" s="20"/>
      <c r="C12" s="25">
        <f t="shared" si="0"/>
        <v>1</v>
      </c>
      <c r="D12" s="25">
        <f t="shared" si="0"/>
        <v>1</v>
      </c>
      <c r="E12" s="25" t="s">
        <v>15</v>
      </c>
      <c r="F12" s="25">
        <v>1</v>
      </c>
      <c r="G12" s="25" t="s">
        <v>15</v>
      </c>
      <c r="H12" s="25" t="s">
        <v>15</v>
      </c>
      <c r="I12" s="25" t="s">
        <v>15</v>
      </c>
      <c r="J12" s="25" t="s">
        <v>15</v>
      </c>
      <c r="K12" s="25">
        <v>0</v>
      </c>
      <c r="L12" s="25">
        <v>0</v>
      </c>
      <c r="M12" s="25">
        <v>0</v>
      </c>
      <c r="N12" s="25">
        <v>0</v>
      </c>
      <c r="O12" s="25">
        <v>0</v>
      </c>
      <c r="P12" s="25">
        <v>0</v>
      </c>
      <c r="Q12" s="25">
        <v>0</v>
      </c>
      <c r="R12" s="25" t="s">
        <v>15</v>
      </c>
      <c r="S12" s="25">
        <v>0</v>
      </c>
      <c r="T12" s="25">
        <v>0</v>
      </c>
      <c r="U12" s="25">
        <v>0</v>
      </c>
      <c r="V12" s="25" t="s">
        <v>15</v>
      </c>
      <c r="W12" s="25">
        <v>0</v>
      </c>
      <c r="X12" s="25">
        <v>0</v>
      </c>
      <c r="Y12" s="25">
        <v>0</v>
      </c>
      <c r="Z12" s="25">
        <v>0</v>
      </c>
      <c r="AA12" s="25">
        <v>0</v>
      </c>
      <c r="AB12" s="25">
        <v>0</v>
      </c>
      <c r="AC12" s="25">
        <v>1</v>
      </c>
      <c r="AD12" s="25" t="s">
        <v>15</v>
      </c>
      <c r="AE12" s="25">
        <v>0</v>
      </c>
      <c r="AF12" s="25">
        <v>0</v>
      </c>
      <c r="AG12" s="25">
        <v>0</v>
      </c>
      <c r="AH12" s="25" t="s">
        <v>15</v>
      </c>
      <c r="AI12" s="25" t="s">
        <v>15</v>
      </c>
      <c r="AJ12" s="25" t="s">
        <v>15</v>
      </c>
    </row>
    <row r="13" spans="1:36" ht="16.149999999999999" customHeight="1">
      <c r="A13" s="451" t="s">
        <v>99</v>
      </c>
      <c r="B13" s="20"/>
      <c r="C13" s="25">
        <f t="shared" si="0"/>
        <v>2</v>
      </c>
      <c r="D13" s="25">
        <f t="shared" si="0"/>
        <v>0</v>
      </c>
      <c r="E13" s="25">
        <v>0</v>
      </c>
      <c r="F13" s="25">
        <v>0</v>
      </c>
      <c r="G13" s="25" t="s">
        <v>15</v>
      </c>
      <c r="H13" s="25">
        <v>0</v>
      </c>
      <c r="I13" s="25" t="s">
        <v>15</v>
      </c>
      <c r="J13" s="25" t="s">
        <v>15</v>
      </c>
      <c r="K13" s="25">
        <v>0</v>
      </c>
      <c r="L13" s="25">
        <v>0</v>
      </c>
      <c r="M13" s="25">
        <v>0</v>
      </c>
      <c r="N13" s="25">
        <v>0</v>
      </c>
      <c r="O13" s="25">
        <v>0</v>
      </c>
      <c r="P13" s="25">
        <v>0</v>
      </c>
      <c r="Q13" s="25">
        <v>0</v>
      </c>
      <c r="R13" s="25">
        <v>0</v>
      </c>
      <c r="S13" s="25">
        <v>0</v>
      </c>
      <c r="T13" s="25">
        <v>0</v>
      </c>
      <c r="U13" s="25" t="s">
        <v>15</v>
      </c>
      <c r="V13" s="25">
        <v>0</v>
      </c>
      <c r="W13" s="25">
        <v>0</v>
      </c>
      <c r="X13" s="25">
        <v>0</v>
      </c>
      <c r="Y13" s="25">
        <v>0</v>
      </c>
      <c r="Z13" s="25">
        <v>0</v>
      </c>
      <c r="AA13" s="25">
        <v>0</v>
      </c>
      <c r="AB13" s="25">
        <v>0</v>
      </c>
      <c r="AC13" s="25">
        <v>2</v>
      </c>
      <c r="AD13" s="25">
        <v>0</v>
      </c>
      <c r="AE13" s="25">
        <v>0</v>
      </c>
      <c r="AF13" s="25">
        <v>0</v>
      </c>
      <c r="AG13" s="25">
        <v>0</v>
      </c>
      <c r="AH13" s="25">
        <v>0</v>
      </c>
      <c r="AI13" s="25" t="s">
        <v>15</v>
      </c>
      <c r="AJ13" s="25" t="s">
        <v>15</v>
      </c>
    </row>
    <row r="14" spans="1:36" ht="16.149999999999999" customHeight="1">
      <c r="A14" s="451" t="s">
        <v>305</v>
      </c>
      <c r="B14" s="20"/>
      <c r="C14" s="25">
        <f>SUM(E14,I14,G14,K14,M14,O14,Q14,S14,U14,W14,Y14,AA14,AC14,AE14,AG14,AI14)</f>
        <v>1</v>
      </c>
      <c r="D14" s="25">
        <f>SUM(F14,J14,H14,L14,N14,P14,R14,T14,V14,X14,Z14,AB14,AD14,AF14,AH14,AJ14)</f>
        <v>0</v>
      </c>
      <c r="E14" s="25">
        <v>0</v>
      </c>
      <c r="F14" s="25">
        <v>0</v>
      </c>
      <c r="G14" s="25" t="s">
        <v>15</v>
      </c>
      <c r="H14" s="25" t="s">
        <v>15</v>
      </c>
      <c r="I14" s="25" t="s">
        <v>15</v>
      </c>
      <c r="J14" s="25" t="s">
        <v>15</v>
      </c>
      <c r="K14" s="25">
        <v>0</v>
      </c>
      <c r="L14" s="25">
        <v>0</v>
      </c>
      <c r="M14" s="25">
        <v>0</v>
      </c>
      <c r="N14" s="25">
        <v>0</v>
      </c>
      <c r="O14" s="25">
        <v>0</v>
      </c>
      <c r="P14" s="25">
        <v>0</v>
      </c>
      <c r="Q14" s="25">
        <v>1</v>
      </c>
      <c r="R14" s="25">
        <v>0</v>
      </c>
      <c r="S14" s="25">
        <v>0</v>
      </c>
      <c r="T14" s="25">
        <v>0</v>
      </c>
      <c r="U14" s="25" t="s">
        <v>15</v>
      </c>
      <c r="V14" s="25" t="s">
        <v>15</v>
      </c>
      <c r="W14" s="25">
        <v>0</v>
      </c>
      <c r="X14" s="25">
        <v>0</v>
      </c>
      <c r="Y14" s="25">
        <v>0</v>
      </c>
      <c r="Z14" s="25">
        <v>0</v>
      </c>
      <c r="AA14" s="25">
        <v>0</v>
      </c>
      <c r="AB14" s="25">
        <v>0</v>
      </c>
      <c r="AC14" s="25">
        <v>0</v>
      </c>
      <c r="AD14" s="25">
        <v>0</v>
      </c>
      <c r="AE14" s="25">
        <v>0</v>
      </c>
      <c r="AF14" s="25">
        <v>0</v>
      </c>
      <c r="AG14" s="25">
        <v>0</v>
      </c>
      <c r="AH14" s="25">
        <v>0</v>
      </c>
      <c r="AI14" s="25" t="s">
        <v>15</v>
      </c>
      <c r="AJ14" s="25" t="s">
        <v>15</v>
      </c>
    </row>
    <row r="15" spans="1:36" ht="16.149999999999999" customHeight="1">
      <c r="A15" s="451" t="s">
        <v>303</v>
      </c>
      <c r="B15" s="20"/>
      <c r="C15" s="25">
        <f t="shared" si="0"/>
        <v>1</v>
      </c>
      <c r="D15" s="25">
        <f t="shared" si="0"/>
        <v>0</v>
      </c>
      <c r="E15" s="25">
        <v>0</v>
      </c>
      <c r="F15" s="25">
        <v>0</v>
      </c>
      <c r="G15" s="25" t="s">
        <v>15</v>
      </c>
      <c r="H15" s="25">
        <v>0</v>
      </c>
      <c r="I15" s="25" t="s">
        <v>15</v>
      </c>
      <c r="J15" s="25" t="s">
        <v>15</v>
      </c>
      <c r="K15" s="25">
        <v>0</v>
      </c>
      <c r="L15" s="25">
        <v>0</v>
      </c>
      <c r="M15" s="25">
        <v>0</v>
      </c>
      <c r="N15" s="25">
        <v>0</v>
      </c>
      <c r="O15" s="25">
        <v>0</v>
      </c>
      <c r="P15" s="25">
        <v>0</v>
      </c>
      <c r="Q15" s="25">
        <v>0</v>
      </c>
      <c r="R15" s="25">
        <v>0</v>
      </c>
      <c r="S15" s="25">
        <v>0</v>
      </c>
      <c r="T15" s="25">
        <v>0</v>
      </c>
      <c r="U15" s="25" t="s">
        <v>15</v>
      </c>
      <c r="V15" s="25">
        <v>0</v>
      </c>
      <c r="W15" s="25">
        <v>0</v>
      </c>
      <c r="X15" s="25">
        <v>0</v>
      </c>
      <c r="Y15" s="25">
        <v>0</v>
      </c>
      <c r="Z15" s="25">
        <v>0</v>
      </c>
      <c r="AA15" s="25">
        <v>0</v>
      </c>
      <c r="AB15" s="25">
        <v>0</v>
      </c>
      <c r="AC15" s="25">
        <v>1</v>
      </c>
      <c r="AD15" s="25">
        <v>0</v>
      </c>
      <c r="AE15" s="25">
        <v>0</v>
      </c>
      <c r="AF15" s="25">
        <v>0</v>
      </c>
      <c r="AG15" s="25">
        <v>0</v>
      </c>
      <c r="AH15" s="25">
        <v>0</v>
      </c>
      <c r="AI15" s="25" t="s">
        <v>15</v>
      </c>
      <c r="AJ15" s="25" t="s">
        <v>15</v>
      </c>
    </row>
    <row r="16" spans="1:36" ht="16.149999999999999" customHeight="1">
      <c r="A16" s="451" t="s">
        <v>306</v>
      </c>
      <c r="B16" s="20"/>
      <c r="C16" s="25">
        <f>SUM(E16,I16,G16,K16,M16,O16,Q16,S16,U16,W16,Y16,AA16,AC16,AE16,AG16,AI16)</f>
        <v>0</v>
      </c>
      <c r="D16" s="25">
        <f>SUM(F16,J16,H16,L16,N16,P16,R16,T16,V16,X16,Z16,AB16,AD16,AF16,AH16,AJ16)</f>
        <v>3</v>
      </c>
      <c r="E16" s="25">
        <v>0</v>
      </c>
      <c r="F16" s="25">
        <v>0</v>
      </c>
      <c r="G16" s="25" t="s">
        <v>15</v>
      </c>
      <c r="H16" s="25" t="s">
        <v>15</v>
      </c>
      <c r="I16" s="25" t="s">
        <v>15</v>
      </c>
      <c r="J16" s="25" t="s">
        <v>15</v>
      </c>
      <c r="K16" s="25">
        <v>0</v>
      </c>
      <c r="L16" s="25">
        <v>0</v>
      </c>
      <c r="M16" s="25">
        <v>0</v>
      </c>
      <c r="N16" s="25">
        <v>0</v>
      </c>
      <c r="O16" s="25">
        <v>0</v>
      </c>
      <c r="P16" s="25">
        <v>0</v>
      </c>
      <c r="Q16" s="25">
        <v>0</v>
      </c>
      <c r="R16" s="25">
        <v>0</v>
      </c>
      <c r="S16" s="25">
        <v>0</v>
      </c>
      <c r="T16" s="25">
        <v>0</v>
      </c>
      <c r="U16" s="25" t="s">
        <v>15</v>
      </c>
      <c r="V16" s="25">
        <v>3</v>
      </c>
      <c r="W16" s="25">
        <v>0</v>
      </c>
      <c r="X16" s="25">
        <v>0</v>
      </c>
      <c r="Y16" s="25">
        <v>0</v>
      </c>
      <c r="Z16" s="25">
        <v>0</v>
      </c>
      <c r="AA16" s="25">
        <v>0</v>
      </c>
      <c r="AB16" s="25">
        <v>0</v>
      </c>
      <c r="AC16" s="25">
        <v>0</v>
      </c>
      <c r="AD16" s="25" t="s">
        <v>15</v>
      </c>
      <c r="AE16" s="25">
        <v>0</v>
      </c>
      <c r="AF16" s="25">
        <v>0</v>
      </c>
      <c r="AG16" s="25">
        <v>0</v>
      </c>
      <c r="AH16" s="25">
        <v>0</v>
      </c>
      <c r="AI16" s="25" t="s">
        <v>15</v>
      </c>
      <c r="AJ16" s="25" t="s">
        <v>15</v>
      </c>
    </row>
    <row r="17" spans="1:36" ht="16.149999999999999" customHeight="1">
      <c r="A17" s="451" t="s">
        <v>109</v>
      </c>
      <c r="B17" s="20"/>
      <c r="C17" s="25">
        <f>SUM(E17,I17,G17,K17,M17,O17,Q17,S17,U17,W17,Y17,AA17,AC17,AE17,AG17,AI17)</f>
        <v>1</v>
      </c>
      <c r="D17" s="25">
        <f>SUM(F17,J17,H17,L17,N17,P17,R17,T17,V17,X17,Z17,AB17,AD17,AF17,AH17,AJ17)</f>
        <v>2</v>
      </c>
      <c r="E17" s="25" t="s">
        <v>15</v>
      </c>
      <c r="F17" s="25">
        <v>0</v>
      </c>
      <c r="G17" s="25" t="s">
        <v>15</v>
      </c>
      <c r="H17" s="25" t="s">
        <v>15</v>
      </c>
      <c r="I17" s="25" t="s">
        <v>15</v>
      </c>
      <c r="J17" s="25">
        <v>0</v>
      </c>
      <c r="K17" s="25">
        <v>0</v>
      </c>
      <c r="L17" s="25">
        <v>0</v>
      </c>
      <c r="M17" s="25">
        <v>0</v>
      </c>
      <c r="N17" s="25">
        <v>1</v>
      </c>
      <c r="O17" s="25">
        <v>0</v>
      </c>
      <c r="P17" s="25">
        <v>0</v>
      </c>
      <c r="Q17" s="25">
        <v>0</v>
      </c>
      <c r="R17" s="25">
        <v>0</v>
      </c>
      <c r="S17" s="25">
        <v>0</v>
      </c>
      <c r="T17" s="25">
        <v>0</v>
      </c>
      <c r="U17" s="25" t="s">
        <v>15</v>
      </c>
      <c r="V17" s="25">
        <v>0</v>
      </c>
      <c r="W17" s="25">
        <v>0</v>
      </c>
      <c r="X17" s="25">
        <v>0</v>
      </c>
      <c r="Y17" s="25">
        <v>0</v>
      </c>
      <c r="Z17" s="25">
        <v>0</v>
      </c>
      <c r="AA17" s="25">
        <v>0</v>
      </c>
      <c r="AB17" s="25">
        <v>0</v>
      </c>
      <c r="AC17" s="25">
        <v>1</v>
      </c>
      <c r="AD17" s="25">
        <v>1</v>
      </c>
      <c r="AE17" s="25">
        <v>0</v>
      </c>
      <c r="AF17" s="25">
        <v>0</v>
      </c>
      <c r="AG17" s="25">
        <v>0</v>
      </c>
      <c r="AH17" s="25">
        <v>0</v>
      </c>
      <c r="AI17" s="25" t="s">
        <v>15</v>
      </c>
      <c r="AJ17" s="25" t="s">
        <v>15</v>
      </c>
    </row>
    <row r="18" spans="1:36" ht="16.149999999999999" customHeight="1">
      <c r="A18" s="451" t="s">
        <v>304</v>
      </c>
      <c r="B18" s="20"/>
      <c r="C18" s="25">
        <f t="shared" si="0"/>
        <v>0</v>
      </c>
      <c r="D18" s="25">
        <f t="shared" si="0"/>
        <v>2</v>
      </c>
      <c r="E18" s="25" t="s">
        <v>15</v>
      </c>
      <c r="F18" s="25" t="s">
        <v>15</v>
      </c>
      <c r="G18" s="25" t="s">
        <v>15</v>
      </c>
      <c r="H18" s="25" t="s">
        <v>15</v>
      </c>
      <c r="I18" s="25" t="s">
        <v>15</v>
      </c>
      <c r="J18" s="25" t="s">
        <v>15</v>
      </c>
      <c r="K18" s="25">
        <v>0</v>
      </c>
      <c r="L18" s="25">
        <v>0</v>
      </c>
      <c r="M18" s="25">
        <v>0</v>
      </c>
      <c r="N18" s="25">
        <v>0</v>
      </c>
      <c r="O18" s="25">
        <v>0</v>
      </c>
      <c r="P18" s="25">
        <v>0</v>
      </c>
      <c r="Q18" s="25">
        <v>0</v>
      </c>
      <c r="R18" s="25">
        <v>0</v>
      </c>
      <c r="S18" s="25">
        <v>0</v>
      </c>
      <c r="T18" s="25">
        <v>0</v>
      </c>
      <c r="U18" s="25">
        <v>0</v>
      </c>
      <c r="V18" s="25">
        <v>2</v>
      </c>
      <c r="W18" s="25">
        <v>0</v>
      </c>
      <c r="X18" s="25">
        <v>0</v>
      </c>
      <c r="Y18" s="25">
        <v>0</v>
      </c>
      <c r="Z18" s="25">
        <v>0</v>
      </c>
      <c r="AA18" s="25">
        <v>0</v>
      </c>
      <c r="AB18" s="25">
        <v>0</v>
      </c>
      <c r="AC18" s="25">
        <v>0</v>
      </c>
      <c r="AD18" s="25" t="s">
        <v>15</v>
      </c>
      <c r="AE18" s="25">
        <v>0</v>
      </c>
      <c r="AF18" s="25">
        <v>0</v>
      </c>
      <c r="AG18" s="25">
        <v>0</v>
      </c>
      <c r="AH18" s="25">
        <v>0</v>
      </c>
      <c r="AI18" s="25">
        <v>0</v>
      </c>
      <c r="AJ18" s="25">
        <v>0</v>
      </c>
    </row>
    <row r="19" spans="1:36" ht="16.149999999999999" customHeight="1">
      <c r="A19" s="451" t="s">
        <v>307</v>
      </c>
      <c r="B19" s="20"/>
      <c r="C19" s="25">
        <f t="shared" si="0"/>
        <v>0</v>
      </c>
      <c r="D19" s="25">
        <f t="shared" si="0"/>
        <v>1</v>
      </c>
      <c r="E19" s="25" t="s">
        <v>15</v>
      </c>
      <c r="F19" s="25">
        <v>0</v>
      </c>
      <c r="G19" s="25" t="s">
        <v>15</v>
      </c>
      <c r="H19" s="25" t="s">
        <v>15</v>
      </c>
      <c r="I19" s="25" t="s">
        <v>15</v>
      </c>
      <c r="J19" s="25">
        <v>1</v>
      </c>
      <c r="K19" s="25">
        <v>0</v>
      </c>
      <c r="L19" s="25">
        <v>0</v>
      </c>
      <c r="M19" s="25">
        <v>0</v>
      </c>
      <c r="N19" s="25">
        <v>0</v>
      </c>
      <c r="O19" s="25">
        <v>0</v>
      </c>
      <c r="P19" s="25">
        <v>0</v>
      </c>
      <c r="Q19" s="25">
        <v>0</v>
      </c>
      <c r="R19" s="25">
        <v>0</v>
      </c>
      <c r="S19" s="25">
        <v>0</v>
      </c>
      <c r="T19" s="25">
        <v>0</v>
      </c>
      <c r="U19" s="25" t="s">
        <v>15</v>
      </c>
      <c r="V19" s="25">
        <v>0</v>
      </c>
      <c r="W19" s="25">
        <v>0</v>
      </c>
      <c r="X19" s="25">
        <v>0</v>
      </c>
      <c r="Y19" s="25">
        <v>0</v>
      </c>
      <c r="Z19" s="25">
        <v>0</v>
      </c>
      <c r="AA19" s="25">
        <v>0</v>
      </c>
      <c r="AB19" s="25">
        <v>0</v>
      </c>
      <c r="AC19" s="25">
        <v>0</v>
      </c>
      <c r="AD19" s="25">
        <v>0</v>
      </c>
      <c r="AE19" s="25">
        <v>0</v>
      </c>
      <c r="AF19" s="25">
        <v>0</v>
      </c>
      <c r="AG19" s="25">
        <v>0</v>
      </c>
      <c r="AH19" s="25">
        <v>0</v>
      </c>
      <c r="AI19" s="25" t="s">
        <v>15</v>
      </c>
      <c r="AJ19" s="25" t="s">
        <v>15</v>
      </c>
    </row>
    <row r="20" spans="1:36" ht="16.149999999999999" customHeight="1">
      <c r="A20" s="451" t="s">
        <v>308</v>
      </c>
      <c r="B20" s="20"/>
      <c r="C20" s="25">
        <f t="shared" si="0"/>
        <v>3</v>
      </c>
      <c r="D20" s="25">
        <f t="shared" si="0"/>
        <v>0</v>
      </c>
      <c r="E20" s="25" t="s">
        <v>15</v>
      </c>
      <c r="F20" s="25" t="s">
        <v>15</v>
      </c>
      <c r="G20" s="25">
        <v>1</v>
      </c>
      <c r="H20" s="25" t="s">
        <v>15</v>
      </c>
      <c r="I20" s="25" t="s">
        <v>15</v>
      </c>
      <c r="J20" s="25" t="s">
        <v>15</v>
      </c>
      <c r="K20" s="25">
        <v>0</v>
      </c>
      <c r="L20" s="25">
        <v>0</v>
      </c>
      <c r="M20" s="25">
        <v>0</v>
      </c>
      <c r="N20" s="25">
        <v>0</v>
      </c>
      <c r="O20" s="25">
        <v>0</v>
      </c>
      <c r="P20" s="25">
        <v>0</v>
      </c>
      <c r="Q20" s="25">
        <v>0</v>
      </c>
      <c r="R20" s="25">
        <v>0</v>
      </c>
      <c r="S20" s="25">
        <v>0</v>
      </c>
      <c r="T20" s="25">
        <v>0</v>
      </c>
      <c r="U20" s="25" t="s">
        <v>15</v>
      </c>
      <c r="V20" s="25">
        <v>0</v>
      </c>
      <c r="W20" s="25">
        <v>0</v>
      </c>
      <c r="X20" s="25">
        <v>0</v>
      </c>
      <c r="Y20" s="25">
        <v>0</v>
      </c>
      <c r="Z20" s="25">
        <v>0</v>
      </c>
      <c r="AA20" s="25">
        <v>0</v>
      </c>
      <c r="AB20" s="25">
        <v>0</v>
      </c>
      <c r="AC20" s="25">
        <v>2</v>
      </c>
      <c r="AD20" s="25" t="s">
        <v>15</v>
      </c>
      <c r="AE20" s="25">
        <v>0</v>
      </c>
      <c r="AF20" s="25">
        <v>0</v>
      </c>
      <c r="AG20" s="25">
        <v>0</v>
      </c>
      <c r="AH20" s="25">
        <v>0</v>
      </c>
      <c r="AI20" s="25" t="s">
        <v>15</v>
      </c>
      <c r="AJ20" s="25" t="s">
        <v>15</v>
      </c>
    </row>
    <row r="21" spans="1:36" ht="6" customHeight="1" thickBot="1">
      <c r="A21" s="332"/>
      <c r="B21" s="333"/>
      <c r="C21" s="334"/>
      <c r="D21" s="334"/>
      <c r="E21" s="334"/>
      <c r="F21" s="334"/>
      <c r="G21" s="334"/>
      <c r="H21" s="334"/>
      <c r="I21" s="334"/>
      <c r="J21" s="334"/>
      <c r="K21" s="334"/>
      <c r="L21" s="334"/>
      <c r="M21" s="334"/>
      <c r="N21" s="334"/>
      <c r="O21" s="334"/>
      <c r="P21" s="334"/>
      <c r="Q21" s="334"/>
      <c r="R21" s="334"/>
      <c r="S21" s="334"/>
      <c r="T21" s="334"/>
      <c r="U21" s="21"/>
      <c r="V21" s="21"/>
      <c r="W21" s="21"/>
      <c r="X21" s="21"/>
      <c r="Y21" s="21"/>
      <c r="Z21" s="21"/>
      <c r="AA21" s="21"/>
      <c r="AB21" s="21"/>
      <c r="AC21" s="21"/>
      <c r="AD21" s="21"/>
      <c r="AE21" s="21"/>
      <c r="AF21" s="21"/>
      <c r="AG21" s="21"/>
      <c r="AH21" s="21"/>
      <c r="AI21" s="21"/>
      <c r="AJ21" s="21"/>
    </row>
    <row r="22" spans="1:36" ht="13.7" customHeight="1" thickTop="1">
      <c r="B22" s="115"/>
      <c r="C22" s="335"/>
      <c r="D22" s="335"/>
      <c r="E22" s="335"/>
      <c r="F22" s="335"/>
      <c r="G22" s="335"/>
      <c r="H22" s="335"/>
      <c r="I22" s="335"/>
      <c r="J22" s="335"/>
      <c r="K22" s="335"/>
      <c r="L22" s="335"/>
      <c r="M22" s="335"/>
      <c r="N22" s="335"/>
      <c r="O22" s="335"/>
      <c r="P22" s="335"/>
      <c r="Q22" s="335"/>
      <c r="R22" s="335"/>
      <c r="S22" s="335"/>
      <c r="T22" s="335"/>
    </row>
    <row r="23" spans="1:36">
      <c r="C23" s="336"/>
      <c r="D23" s="336"/>
    </row>
  </sheetData>
  <mergeCells count="20">
    <mergeCell ref="A2:A4"/>
    <mergeCell ref="C2:D3"/>
    <mergeCell ref="E2:F3"/>
    <mergeCell ref="G2:T2"/>
    <mergeCell ref="U2:AD2"/>
    <mergeCell ref="W3:X3"/>
    <mergeCell ref="Y3:Z3"/>
    <mergeCell ref="AA3:AB3"/>
    <mergeCell ref="AC3:AD3"/>
    <mergeCell ref="AG2:AH3"/>
    <mergeCell ref="AI2:AJ3"/>
    <mergeCell ref="G3:H3"/>
    <mergeCell ref="I3:J3"/>
    <mergeCell ref="K3:L3"/>
    <mergeCell ref="M3:N3"/>
    <mergeCell ref="O3:P3"/>
    <mergeCell ref="Q3:R3"/>
    <mergeCell ref="S3:T3"/>
    <mergeCell ref="U3:V3"/>
    <mergeCell ref="AE2:AF3"/>
  </mergeCells>
  <phoneticPr fontId="2"/>
  <printOptions horizontalCentered="1"/>
  <pageMargins left="0.78740157480314965" right="0.78740157480314965" top="0.98425196850393704" bottom="0.78740157480314965" header="0.74803149606299213" footer="0.51181102362204722"/>
  <pageSetup paperSize="9" scale="85" fitToWidth="0" fitToHeight="0" orientation="landscape" r:id="rId1"/>
  <headerFooter alignWithMargins="0">
    <oddHeader>&amp;L&amp;9危険物製造所等の火災・事故発生件数&amp;R&amp;9&amp;F　(&amp;A)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17"/>
  <sheetViews>
    <sheetView zoomScaleNormal="100" workbookViewId="0"/>
  </sheetViews>
  <sheetFormatPr defaultRowHeight="9.75"/>
  <cols>
    <col min="1" max="1" width="10.125" style="3" customWidth="1"/>
    <col min="2" max="2" width="0.875" style="3" customWidth="1"/>
    <col min="3" max="8" width="13" style="3" customWidth="1"/>
    <col min="9" max="256" width="8.875" style="3"/>
    <col min="257" max="257" width="6.25" style="3" customWidth="1"/>
    <col min="258" max="258" width="0.875" style="3" customWidth="1"/>
    <col min="259" max="264" width="10.125" style="3" customWidth="1"/>
    <col min="265" max="512" width="8.875" style="3"/>
    <col min="513" max="513" width="6.25" style="3" customWidth="1"/>
    <col min="514" max="514" width="0.875" style="3" customWidth="1"/>
    <col min="515" max="520" width="10.125" style="3" customWidth="1"/>
    <col min="521" max="768" width="8.875" style="3"/>
    <col min="769" max="769" width="6.25" style="3" customWidth="1"/>
    <col min="770" max="770" width="0.875" style="3" customWidth="1"/>
    <col min="771" max="776" width="10.125" style="3" customWidth="1"/>
    <col min="777" max="1024" width="8.875" style="3"/>
    <col min="1025" max="1025" width="6.25" style="3" customWidth="1"/>
    <col min="1026" max="1026" width="0.875" style="3" customWidth="1"/>
    <col min="1027" max="1032" width="10.125" style="3" customWidth="1"/>
    <col min="1033" max="1280" width="8.875" style="3"/>
    <col min="1281" max="1281" width="6.25" style="3" customWidth="1"/>
    <col min="1282" max="1282" width="0.875" style="3" customWidth="1"/>
    <col min="1283" max="1288" width="10.125" style="3" customWidth="1"/>
    <col min="1289" max="1536" width="8.875" style="3"/>
    <col min="1537" max="1537" width="6.25" style="3" customWidth="1"/>
    <col min="1538" max="1538" width="0.875" style="3" customWidth="1"/>
    <col min="1539" max="1544" width="10.125" style="3" customWidth="1"/>
    <col min="1545" max="1792" width="8.875" style="3"/>
    <col min="1793" max="1793" width="6.25" style="3" customWidth="1"/>
    <col min="1794" max="1794" width="0.875" style="3" customWidth="1"/>
    <col min="1795" max="1800" width="10.125" style="3" customWidth="1"/>
    <col min="1801" max="2048" width="8.875" style="3"/>
    <col min="2049" max="2049" width="6.25" style="3" customWidth="1"/>
    <col min="2050" max="2050" width="0.875" style="3" customWidth="1"/>
    <col min="2051" max="2056" width="10.125" style="3" customWidth="1"/>
    <col min="2057" max="2304" width="8.875" style="3"/>
    <col min="2305" max="2305" width="6.25" style="3" customWidth="1"/>
    <col min="2306" max="2306" width="0.875" style="3" customWidth="1"/>
    <col min="2307" max="2312" width="10.125" style="3" customWidth="1"/>
    <col min="2313" max="2560" width="8.875" style="3"/>
    <col min="2561" max="2561" width="6.25" style="3" customWidth="1"/>
    <col min="2562" max="2562" width="0.875" style="3" customWidth="1"/>
    <col min="2563" max="2568" width="10.125" style="3" customWidth="1"/>
    <col min="2569" max="2816" width="8.875" style="3"/>
    <col min="2817" max="2817" width="6.25" style="3" customWidth="1"/>
    <col min="2818" max="2818" width="0.875" style="3" customWidth="1"/>
    <col min="2819" max="2824" width="10.125" style="3" customWidth="1"/>
    <col min="2825" max="3072" width="8.875" style="3"/>
    <col min="3073" max="3073" width="6.25" style="3" customWidth="1"/>
    <col min="3074" max="3074" width="0.875" style="3" customWidth="1"/>
    <col min="3075" max="3080" width="10.125" style="3" customWidth="1"/>
    <col min="3081" max="3328" width="8.875" style="3"/>
    <col min="3329" max="3329" width="6.25" style="3" customWidth="1"/>
    <col min="3330" max="3330" width="0.875" style="3" customWidth="1"/>
    <col min="3331" max="3336" width="10.125" style="3" customWidth="1"/>
    <col min="3337" max="3584" width="8.875" style="3"/>
    <col min="3585" max="3585" width="6.25" style="3" customWidth="1"/>
    <col min="3586" max="3586" width="0.875" style="3" customWidth="1"/>
    <col min="3587" max="3592" width="10.125" style="3" customWidth="1"/>
    <col min="3593" max="3840" width="8.875" style="3"/>
    <col min="3841" max="3841" width="6.25" style="3" customWidth="1"/>
    <col min="3842" max="3842" width="0.875" style="3" customWidth="1"/>
    <col min="3843" max="3848" width="10.125" style="3" customWidth="1"/>
    <col min="3849" max="4096" width="8.875" style="3"/>
    <col min="4097" max="4097" width="6.25" style="3" customWidth="1"/>
    <col min="4098" max="4098" width="0.875" style="3" customWidth="1"/>
    <col min="4099" max="4104" width="10.125" style="3" customWidth="1"/>
    <col min="4105" max="4352" width="8.875" style="3"/>
    <col min="4353" max="4353" width="6.25" style="3" customWidth="1"/>
    <col min="4354" max="4354" width="0.875" style="3" customWidth="1"/>
    <col min="4355" max="4360" width="10.125" style="3" customWidth="1"/>
    <col min="4361" max="4608" width="8.875" style="3"/>
    <col min="4609" max="4609" width="6.25" style="3" customWidth="1"/>
    <col min="4610" max="4610" width="0.875" style="3" customWidth="1"/>
    <col min="4611" max="4616" width="10.125" style="3" customWidth="1"/>
    <col min="4617" max="4864" width="8.875" style="3"/>
    <col min="4865" max="4865" width="6.25" style="3" customWidth="1"/>
    <col min="4866" max="4866" width="0.875" style="3" customWidth="1"/>
    <col min="4867" max="4872" width="10.125" style="3" customWidth="1"/>
    <col min="4873" max="5120" width="8.875" style="3"/>
    <col min="5121" max="5121" width="6.25" style="3" customWidth="1"/>
    <col min="5122" max="5122" width="0.875" style="3" customWidth="1"/>
    <col min="5123" max="5128" width="10.125" style="3" customWidth="1"/>
    <col min="5129" max="5376" width="8.875" style="3"/>
    <col min="5377" max="5377" width="6.25" style="3" customWidth="1"/>
    <col min="5378" max="5378" width="0.875" style="3" customWidth="1"/>
    <col min="5379" max="5384" width="10.125" style="3" customWidth="1"/>
    <col min="5385" max="5632" width="8.875" style="3"/>
    <col min="5633" max="5633" width="6.25" style="3" customWidth="1"/>
    <col min="5634" max="5634" width="0.875" style="3" customWidth="1"/>
    <col min="5635" max="5640" width="10.125" style="3" customWidth="1"/>
    <col min="5641" max="5888" width="8.875" style="3"/>
    <col min="5889" max="5889" width="6.25" style="3" customWidth="1"/>
    <col min="5890" max="5890" width="0.875" style="3" customWidth="1"/>
    <col min="5891" max="5896" width="10.125" style="3" customWidth="1"/>
    <col min="5897" max="6144" width="8.875" style="3"/>
    <col min="6145" max="6145" width="6.25" style="3" customWidth="1"/>
    <col min="6146" max="6146" width="0.875" style="3" customWidth="1"/>
    <col min="6147" max="6152" width="10.125" style="3" customWidth="1"/>
    <col min="6153" max="6400" width="8.875" style="3"/>
    <col min="6401" max="6401" width="6.25" style="3" customWidth="1"/>
    <col min="6402" max="6402" width="0.875" style="3" customWidth="1"/>
    <col min="6403" max="6408" width="10.125" style="3" customWidth="1"/>
    <col min="6409" max="6656" width="8.875" style="3"/>
    <col min="6657" max="6657" width="6.25" style="3" customWidth="1"/>
    <col min="6658" max="6658" width="0.875" style="3" customWidth="1"/>
    <col min="6659" max="6664" width="10.125" style="3" customWidth="1"/>
    <col min="6665" max="6912" width="8.875" style="3"/>
    <col min="6913" max="6913" width="6.25" style="3" customWidth="1"/>
    <col min="6914" max="6914" width="0.875" style="3" customWidth="1"/>
    <col min="6915" max="6920" width="10.125" style="3" customWidth="1"/>
    <col min="6921" max="7168" width="8.875" style="3"/>
    <col min="7169" max="7169" width="6.25" style="3" customWidth="1"/>
    <col min="7170" max="7170" width="0.875" style="3" customWidth="1"/>
    <col min="7171" max="7176" width="10.125" style="3" customWidth="1"/>
    <col min="7177" max="7424" width="8.875" style="3"/>
    <col min="7425" max="7425" width="6.25" style="3" customWidth="1"/>
    <col min="7426" max="7426" width="0.875" style="3" customWidth="1"/>
    <col min="7427" max="7432" width="10.125" style="3" customWidth="1"/>
    <col min="7433" max="7680" width="8.875" style="3"/>
    <col min="7681" max="7681" width="6.25" style="3" customWidth="1"/>
    <col min="7682" max="7682" width="0.875" style="3" customWidth="1"/>
    <col min="7683" max="7688" width="10.125" style="3" customWidth="1"/>
    <col min="7689" max="7936" width="8.875" style="3"/>
    <col min="7937" max="7937" width="6.25" style="3" customWidth="1"/>
    <col min="7938" max="7938" width="0.875" style="3" customWidth="1"/>
    <col min="7939" max="7944" width="10.125" style="3" customWidth="1"/>
    <col min="7945" max="8192" width="8.875" style="3"/>
    <col min="8193" max="8193" width="6.25" style="3" customWidth="1"/>
    <col min="8194" max="8194" width="0.875" style="3" customWidth="1"/>
    <col min="8195" max="8200" width="10.125" style="3" customWidth="1"/>
    <col min="8201" max="8448" width="8.875" style="3"/>
    <col min="8449" max="8449" width="6.25" style="3" customWidth="1"/>
    <col min="8450" max="8450" width="0.875" style="3" customWidth="1"/>
    <col min="8451" max="8456" width="10.125" style="3" customWidth="1"/>
    <col min="8457" max="8704" width="8.875" style="3"/>
    <col min="8705" max="8705" width="6.25" style="3" customWidth="1"/>
    <col min="8706" max="8706" width="0.875" style="3" customWidth="1"/>
    <col min="8707" max="8712" width="10.125" style="3" customWidth="1"/>
    <col min="8713" max="8960" width="8.875" style="3"/>
    <col min="8961" max="8961" width="6.25" style="3" customWidth="1"/>
    <col min="8962" max="8962" width="0.875" style="3" customWidth="1"/>
    <col min="8963" max="8968" width="10.125" style="3" customWidth="1"/>
    <col min="8969" max="9216" width="8.875" style="3"/>
    <col min="9217" max="9217" width="6.25" style="3" customWidth="1"/>
    <col min="9218" max="9218" width="0.875" style="3" customWidth="1"/>
    <col min="9219" max="9224" width="10.125" style="3" customWidth="1"/>
    <col min="9225" max="9472" width="8.875" style="3"/>
    <col min="9473" max="9473" width="6.25" style="3" customWidth="1"/>
    <col min="9474" max="9474" width="0.875" style="3" customWidth="1"/>
    <col min="9475" max="9480" width="10.125" style="3" customWidth="1"/>
    <col min="9481" max="9728" width="8.875" style="3"/>
    <col min="9729" max="9729" width="6.25" style="3" customWidth="1"/>
    <col min="9730" max="9730" width="0.875" style="3" customWidth="1"/>
    <col min="9731" max="9736" width="10.125" style="3" customWidth="1"/>
    <col min="9737" max="9984" width="8.875" style="3"/>
    <col min="9985" max="9985" width="6.25" style="3" customWidth="1"/>
    <col min="9986" max="9986" width="0.875" style="3" customWidth="1"/>
    <col min="9987" max="9992" width="10.125" style="3" customWidth="1"/>
    <col min="9993" max="10240" width="8.875" style="3"/>
    <col min="10241" max="10241" width="6.25" style="3" customWidth="1"/>
    <col min="10242" max="10242" width="0.875" style="3" customWidth="1"/>
    <col min="10243" max="10248" width="10.125" style="3" customWidth="1"/>
    <col min="10249" max="10496" width="8.875" style="3"/>
    <col min="10497" max="10497" width="6.25" style="3" customWidth="1"/>
    <col min="10498" max="10498" width="0.875" style="3" customWidth="1"/>
    <col min="10499" max="10504" width="10.125" style="3" customWidth="1"/>
    <col min="10505" max="10752" width="8.875" style="3"/>
    <col min="10753" max="10753" width="6.25" style="3" customWidth="1"/>
    <col min="10754" max="10754" width="0.875" style="3" customWidth="1"/>
    <col min="10755" max="10760" width="10.125" style="3" customWidth="1"/>
    <col min="10761" max="11008" width="8.875" style="3"/>
    <col min="11009" max="11009" width="6.25" style="3" customWidth="1"/>
    <col min="11010" max="11010" width="0.875" style="3" customWidth="1"/>
    <col min="11011" max="11016" width="10.125" style="3" customWidth="1"/>
    <col min="11017" max="11264" width="8.875" style="3"/>
    <col min="11265" max="11265" width="6.25" style="3" customWidth="1"/>
    <col min="11266" max="11266" width="0.875" style="3" customWidth="1"/>
    <col min="11267" max="11272" width="10.125" style="3" customWidth="1"/>
    <col min="11273" max="11520" width="8.875" style="3"/>
    <col min="11521" max="11521" width="6.25" style="3" customWidth="1"/>
    <col min="11522" max="11522" width="0.875" style="3" customWidth="1"/>
    <col min="11523" max="11528" width="10.125" style="3" customWidth="1"/>
    <col min="11529" max="11776" width="8.875" style="3"/>
    <col min="11777" max="11777" width="6.25" style="3" customWidth="1"/>
    <col min="11778" max="11778" width="0.875" style="3" customWidth="1"/>
    <col min="11779" max="11784" width="10.125" style="3" customWidth="1"/>
    <col min="11785" max="12032" width="8.875" style="3"/>
    <col min="12033" max="12033" width="6.25" style="3" customWidth="1"/>
    <col min="12034" max="12034" width="0.875" style="3" customWidth="1"/>
    <col min="12035" max="12040" width="10.125" style="3" customWidth="1"/>
    <col min="12041" max="12288" width="8.875" style="3"/>
    <col min="12289" max="12289" width="6.25" style="3" customWidth="1"/>
    <col min="12290" max="12290" width="0.875" style="3" customWidth="1"/>
    <col min="12291" max="12296" width="10.125" style="3" customWidth="1"/>
    <col min="12297" max="12544" width="8.875" style="3"/>
    <col min="12545" max="12545" width="6.25" style="3" customWidth="1"/>
    <col min="12546" max="12546" width="0.875" style="3" customWidth="1"/>
    <col min="12547" max="12552" width="10.125" style="3" customWidth="1"/>
    <col min="12553" max="12800" width="8.875" style="3"/>
    <col min="12801" max="12801" width="6.25" style="3" customWidth="1"/>
    <col min="12802" max="12802" width="0.875" style="3" customWidth="1"/>
    <col min="12803" max="12808" width="10.125" style="3" customWidth="1"/>
    <col min="12809" max="13056" width="8.875" style="3"/>
    <col min="13057" max="13057" width="6.25" style="3" customWidth="1"/>
    <col min="13058" max="13058" width="0.875" style="3" customWidth="1"/>
    <col min="13059" max="13064" width="10.125" style="3" customWidth="1"/>
    <col min="13065" max="13312" width="8.875" style="3"/>
    <col min="13313" max="13313" width="6.25" style="3" customWidth="1"/>
    <col min="13314" max="13314" width="0.875" style="3" customWidth="1"/>
    <col min="13315" max="13320" width="10.125" style="3" customWidth="1"/>
    <col min="13321" max="13568" width="8.875" style="3"/>
    <col min="13569" max="13569" width="6.25" style="3" customWidth="1"/>
    <col min="13570" max="13570" width="0.875" style="3" customWidth="1"/>
    <col min="13571" max="13576" width="10.125" style="3" customWidth="1"/>
    <col min="13577" max="13824" width="8.875" style="3"/>
    <col min="13825" max="13825" width="6.25" style="3" customWidth="1"/>
    <col min="13826" max="13826" width="0.875" style="3" customWidth="1"/>
    <col min="13827" max="13832" width="10.125" style="3" customWidth="1"/>
    <col min="13833" max="14080" width="8.875" style="3"/>
    <col min="14081" max="14081" width="6.25" style="3" customWidth="1"/>
    <col min="14082" max="14082" width="0.875" style="3" customWidth="1"/>
    <col min="14083" max="14088" width="10.125" style="3" customWidth="1"/>
    <col min="14089" max="14336" width="8.875" style="3"/>
    <col min="14337" max="14337" width="6.25" style="3" customWidth="1"/>
    <col min="14338" max="14338" width="0.875" style="3" customWidth="1"/>
    <col min="14339" max="14344" width="10.125" style="3" customWidth="1"/>
    <col min="14345" max="14592" width="8.875" style="3"/>
    <col min="14593" max="14593" width="6.25" style="3" customWidth="1"/>
    <col min="14594" max="14594" width="0.875" style="3" customWidth="1"/>
    <col min="14595" max="14600" width="10.125" style="3" customWidth="1"/>
    <col min="14601" max="14848" width="8.875" style="3"/>
    <col min="14849" max="14849" width="6.25" style="3" customWidth="1"/>
    <col min="14850" max="14850" width="0.875" style="3" customWidth="1"/>
    <col min="14851" max="14856" width="10.125" style="3" customWidth="1"/>
    <col min="14857" max="15104" width="8.875" style="3"/>
    <col min="15105" max="15105" width="6.25" style="3" customWidth="1"/>
    <col min="15106" max="15106" width="0.875" style="3" customWidth="1"/>
    <col min="15107" max="15112" width="10.125" style="3" customWidth="1"/>
    <col min="15113" max="15360" width="8.875" style="3"/>
    <col min="15361" max="15361" width="6.25" style="3" customWidth="1"/>
    <col min="15362" max="15362" width="0.875" style="3" customWidth="1"/>
    <col min="15363" max="15368" width="10.125" style="3" customWidth="1"/>
    <col min="15369" max="15616" width="8.875" style="3"/>
    <col min="15617" max="15617" width="6.25" style="3" customWidth="1"/>
    <col min="15618" max="15618" width="0.875" style="3" customWidth="1"/>
    <col min="15619" max="15624" width="10.125" style="3" customWidth="1"/>
    <col min="15625" max="15872" width="8.875" style="3"/>
    <col min="15873" max="15873" width="6.25" style="3" customWidth="1"/>
    <col min="15874" max="15874" width="0.875" style="3" customWidth="1"/>
    <col min="15875" max="15880" width="10.125" style="3" customWidth="1"/>
    <col min="15881" max="16128" width="8.875" style="3"/>
    <col min="16129" max="16129" width="6.25" style="3" customWidth="1"/>
    <col min="16130" max="16130" width="0.875" style="3" customWidth="1"/>
    <col min="16131" max="16136" width="10.125" style="3" customWidth="1"/>
    <col min="16137" max="16384" width="8.875" style="3"/>
  </cols>
  <sheetData>
    <row r="1" spans="1:9" ht="12.2" customHeight="1" thickBot="1">
      <c r="A1" s="1"/>
      <c r="B1" s="1"/>
      <c r="C1" s="1"/>
      <c r="D1" s="1"/>
      <c r="E1" s="1"/>
      <c r="F1" s="1"/>
      <c r="G1" s="1"/>
      <c r="H1" s="2" t="s">
        <v>0</v>
      </c>
    </row>
    <row r="2" spans="1:9" s="8" customFormat="1" ht="15" customHeight="1" thickTop="1">
      <c r="A2" s="513" t="s">
        <v>1</v>
      </c>
      <c r="B2" s="580"/>
      <c r="C2" s="4" t="s">
        <v>2</v>
      </c>
      <c r="D2" s="5" t="s">
        <v>3</v>
      </c>
      <c r="E2" s="5" t="s">
        <v>4</v>
      </c>
      <c r="F2" s="5" t="s">
        <v>5</v>
      </c>
      <c r="G2" s="6" t="s">
        <v>6</v>
      </c>
      <c r="H2" s="7" t="s">
        <v>7</v>
      </c>
    </row>
    <row r="3" spans="1:9" s="8" customFormat="1" ht="9.75" customHeight="1">
      <c r="A3" s="515"/>
      <c r="B3" s="511"/>
      <c r="C3" s="9" t="s">
        <v>8</v>
      </c>
      <c r="D3" s="9" t="s">
        <v>8</v>
      </c>
      <c r="E3" s="9" t="s">
        <v>8</v>
      </c>
      <c r="F3" s="9" t="s">
        <v>8</v>
      </c>
      <c r="G3" s="9" t="s">
        <v>8</v>
      </c>
      <c r="H3" s="10" t="s">
        <v>8</v>
      </c>
    </row>
    <row r="4" spans="1:9" s="8" customFormat="1" ht="4.7" customHeight="1">
      <c r="A4" s="11"/>
      <c r="B4" s="11"/>
      <c r="C4" s="12"/>
      <c r="D4" s="13"/>
      <c r="E4" s="13"/>
      <c r="F4" s="13"/>
      <c r="G4" s="13"/>
      <c r="H4" s="13"/>
    </row>
    <row r="5" spans="1:9" ht="12.2" customHeight="1">
      <c r="A5" s="14" t="s">
        <v>9</v>
      </c>
      <c r="B5" s="14"/>
      <c r="C5" s="15">
        <v>75</v>
      </c>
      <c r="D5" s="16">
        <v>38</v>
      </c>
      <c r="E5" s="16">
        <v>1</v>
      </c>
      <c r="F5" s="16">
        <v>20</v>
      </c>
      <c r="G5" s="16">
        <v>4</v>
      </c>
      <c r="H5" s="16">
        <v>12</v>
      </c>
    </row>
    <row r="6" spans="1:9" ht="12.2" customHeight="1">
      <c r="A6" s="14" t="s">
        <v>10</v>
      </c>
      <c r="B6" s="14"/>
      <c r="C6" s="15">
        <v>79</v>
      </c>
      <c r="D6" s="17">
        <v>57</v>
      </c>
      <c r="E6" s="17">
        <v>0</v>
      </c>
      <c r="F6" s="17">
        <v>12</v>
      </c>
      <c r="G6" s="17">
        <v>1</v>
      </c>
      <c r="H6" s="17">
        <v>9</v>
      </c>
    </row>
    <row r="7" spans="1:9" ht="12.2" customHeight="1">
      <c r="A7" s="14" t="s">
        <v>11</v>
      </c>
      <c r="B7" s="14"/>
      <c r="C7" s="15">
        <v>55</v>
      </c>
      <c r="D7" s="17">
        <v>32</v>
      </c>
      <c r="E7" s="17">
        <v>2</v>
      </c>
      <c r="F7" s="17">
        <v>11</v>
      </c>
      <c r="G7" s="17">
        <v>3</v>
      </c>
      <c r="H7" s="17">
        <v>7</v>
      </c>
      <c r="I7" s="18"/>
    </row>
    <row r="8" spans="1:9" ht="12.2" customHeight="1">
      <c r="A8" s="14"/>
      <c r="B8" s="14"/>
      <c r="C8" s="15"/>
      <c r="D8" s="17"/>
      <c r="E8" s="17"/>
      <c r="F8" s="17"/>
      <c r="G8" s="17"/>
      <c r="H8" s="17"/>
    </row>
    <row r="9" spans="1:9" ht="12.2" customHeight="1">
      <c r="A9" s="19" t="s">
        <v>12</v>
      </c>
      <c r="B9" s="19"/>
      <c r="C9" s="23">
        <f t="shared" ref="C9:C15" si="0">SUM(D9:H9)</f>
        <v>8</v>
      </c>
      <c r="D9" s="24">
        <v>4</v>
      </c>
      <c r="E9" s="24">
        <v>1</v>
      </c>
      <c r="F9" s="25">
        <v>2</v>
      </c>
      <c r="G9" s="25">
        <v>0</v>
      </c>
      <c r="H9" s="25">
        <v>1</v>
      </c>
    </row>
    <row r="10" spans="1:9" ht="12.2" customHeight="1">
      <c r="A10" s="19" t="s">
        <v>13</v>
      </c>
      <c r="B10" s="20"/>
      <c r="C10" s="23">
        <f>SUM(D10:H10)</f>
        <v>42</v>
      </c>
      <c r="D10" s="25">
        <v>25</v>
      </c>
      <c r="E10" s="24">
        <v>0</v>
      </c>
      <c r="F10" s="25">
        <v>9</v>
      </c>
      <c r="G10" s="25">
        <v>2</v>
      </c>
      <c r="H10" s="25">
        <v>6</v>
      </c>
    </row>
    <row r="11" spans="1:9" ht="12.2" customHeight="1">
      <c r="A11" s="19" t="s">
        <v>14</v>
      </c>
      <c r="B11" s="20"/>
      <c r="C11" s="23">
        <f t="shared" si="0"/>
        <v>1</v>
      </c>
      <c r="D11" s="25">
        <v>1</v>
      </c>
      <c r="E11" s="25" t="s">
        <v>15</v>
      </c>
      <c r="F11" s="25">
        <v>0</v>
      </c>
      <c r="G11" s="25" t="s">
        <v>15</v>
      </c>
      <c r="H11" s="25" t="s">
        <v>15</v>
      </c>
    </row>
    <row r="12" spans="1:9" ht="12.2" customHeight="1">
      <c r="A12" s="19" t="s">
        <v>16</v>
      </c>
      <c r="B12" s="20"/>
      <c r="C12" s="23">
        <f t="shared" si="0"/>
        <v>0</v>
      </c>
      <c r="D12" s="25">
        <v>0</v>
      </c>
      <c r="E12" s="25" t="s">
        <v>15</v>
      </c>
      <c r="F12" s="25" t="s">
        <v>15</v>
      </c>
      <c r="G12" s="25" t="s">
        <v>15</v>
      </c>
      <c r="H12" s="25" t="s">
        <v>15</v>
      </c>
    </row>
    <row r="13" spans="1:9" ht="12.2" customHeight="1">
      <c r="A13" s="19" t="s">
        <v>17</v>
      </c>
      <c r="B13" s="19"/>
      <c r="C13" s="23">
        <f t="shared" si="0"/>
        <v>3</v>
      </c>
      <c r="D13" s="25">
        <v>2</v>
      </c>
      <c r="E13" s="25">
        <v>1</v>
      </c>
      <c r="F13" s="25">
        <v>0</v>
      </c>
      <c r="G13" s="25" t="s">
        <v>15</v>
      </c>
      <c r="H13" s="25" t="s">
        <v>15</v>
      </c>
    </row>
    <row r="14" spans="1:9" ht="12.2" customHeight="1">
      <c r="A14" s="19" t="s">
        <v>18</v>
      </c>
      <c r="B14" s="19"/>
      <c r="C14" s="23">
        <f t="shared" si="0"/>
        <v>0</v>
      </c>
      <c r="D14" s="25" t="s">
        <v>15</v>
      </c>
      <c r="E14" s="25" t="s">
        <v>15</v>
      </c>
      <c r="F14" s="25" t="s">
        <v>15</v>
      </c>
      <c r="G14" s="25" t="s">
        <v>15</v>
      </c>
      <c r="H14" s="25" t="s">
        <v>15</v>
      </c>
    </row>
    <row r="15" spans="1:9" ht="12.2" customHeight="1">
      <c r="A15" s="19" t="s">
        <v>19</v>
      </c>
      <c r="B15" s="19"/>
      <c r="C15" s="23">
        <f t="shared" si="0"/>
        <v>1</v>
      </c>
      <c r="D15" s="25" t="s">
        <v>15</v>
      </c>
      <c r="E15" s="25" t="s">
        <v>15</v>
      </c>
      <c r="F15" s="25" t="s">
        <v>15</v>
      </c>
      <c r="G15" s="25">
        <v>1</v>
      </c>
      <c r="H15" s="25">
        <v>0</v>
      </c>
    </row>
    <row r="16" spans="1:9" ht="4.7" customHeight="1" thickBot="1">
      <c r="A16" s="21"/>
      <c r="B16" s="21"/>
      <c r="C16" s="22"/>
      <c r="D16" s="21"/>
      <c r="E16" s="21"/>
      <c r="F16" s="21"/>
      <c r="G16" s="21"/>
      <c r="H16" s="21"/>
    </row>
    <row r="17" ht="4.7" customHeight="1" thickTop="1"/>
  </sheetData>
  <mergeCells count="1">
    <mergeCell ref="A2:B3"/>
  </mergeCells>
  <phoneticPr fontId="2"/>
  <printOptions horizontalCentered="1"/>
  <pageMargins left="0.70866141732283472" right="0.70866141732283472" top="0.74803149606299213" bottom="0.74803149606299213" header="0.31496062992125984" footer="0.31496062992125984"/>
  <pageSetup paperSize="9" scale="110" orientation="landscape" r:id="rId1"/>
  <headerFooter>
    <oddHeader>&amp;L&amp;9海難審判事件数－裁決言渡－&amp;R&amp;9&amp;F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18"/>
  <sheetViews>
    <sheetView zoomScaleNormal="100" workbookViewId="0"/>
  </sheetViews>
  <sheetFormatPr defaultColWidth="9" defaultRowHeight="9.75"/>
  <cols>
    <col min="1" max="1" width="10.125" style="3" customWidth="1"/>
    <col min="2" max="2" width="0.875" style="3" customWidth="1"/>
    <col min="3" max="9" width="6.875" style="3" customWidth="1"/>
    <col min="10" max="10" width="4" style="3" customWidth="1"/>
    <col min="11" max="16384" width="9" style="3"/>
  </cols>
  <sheetData>
    <row r="1" spans="1:10" ht="12.2" customHeight="1" thickBot="1">
      <c r="A1" s="1"/>
      <c r="B1" s="1"/>
      <c r="C1" s="1"/>
      <c r="D1" s="1"/>
      <c r="E1" s="1"/>
      <c r="F1" s="1"/>
      <c r="G1" s="1"/>
      <c r="H1" s="1"/>
      <c r="I1" s="2" t="s">
        <v>309</v>
      </c>
    </row>
    <row r="2" spans="1:10" ht="28.5" customHeight="1" thickTop="1">
      <c r="A2" s="464" t="s">
        <v>310</v>
      </c>
      <c r="B2" s="319"/>
      <c r="C2" s="456" t="s">
        <v>311</v>
      </c>
      <c r="D2" s="456"/>
      <c r="E2" s="456"/>
      <c r="F2" s="581" t="s">
        <v>312</v>
      </c>
      <c r="G2" s="581"/>
      <c r="H2" s="456" t="s">
        <v>313</v>
      </c>
      <c r="I2" s="463"/>
    </row>
    <row r="3" spans="1:10" s="8" customFormat="1" ht="15.75" customHeight="1">
      <c r="A3" s="579"/>
      <c r="B3" s="321"/>
      <c r="C3" s="322" t="s">
        <v>163</v>
      </c>
      <c r="D3" s="322" t="s">
        <v>32</v>
      </c>
      <c r="E3" s="322" t="s">
        <v>314</v>
      </c>
      <c r="F3" s="322" t="s">
        <v>32</v>
      </c>
      <c r="G3" s="322" t="s">
        <v>314</v>
      </c>
      <c r="H3" s="322" t="s">
        <v>32</v>
      </c>
      <c r="I3" s="324" t="s">
        <v>314</v>
      </c>
    </row>
    <row r="4" spans="1:10" s="179" customFormat="1" ht="13.7" customHeight="1">
      <c r="A4" s="176"/>
      <c r="B4" s="337"/>
      <c r="C4" s="176" t="s">
        <v>315</v>
      </c>
      <c r="D4" s="176" t="s">
        <v>146</v>
      </c>
      <c r="E4" s="176" t="s">
        <v>146</v>
      </c>
      <c r="F4" s="176" t="s">
        <v>146</v>
      </c>
      <c r="G4" s="176" t="s">
        <v>146</v>
      </c>
      <c r="H4" s="176" t="s">
        <v>146</v>
      </c>
      <c r="I4" s="176" t="s">
        <v>146</v>
      </c>
      <c r="J4" s="338"/>
    </row>
    <row r="5" spans="1:10" ht="12.6" customHeight="1">
      <c r="A5" s="176" t="s">
        <v>316</v>
      </c>
      <c r="B5" s="176"/>
      <c r="C5" s="339">
        <v>30434</v>
      </c>
      <c r="D5" s="340">
        <v>185</v>
      </c>
      <c r="E5" s="340">
        <v>35998</v>
      </c>
      <c r="F5" s="341">
        <v>0.39532997765851402</v>
      </c>
      <c r="G5" s="341">
        <v>76.924802895952354</v>
      </c>
      <c r="H5" s="341">
        <v>2.0328897384780755</v>
      </c>
      <c r="I5" s="341">
        <v>396.3</v>
      </c>
    </row>
    <row r="6" spans="1:10" ht="12.6" customHeight="1">
      <c r="A6" s="176" t="s">
        <v>317</v>
      </c>
      <c r="B6" s="176"/>
      <c r="C6" s="339">
        <v>28313</v>
      </c>
      <c r="D6" s="340">
        <v>178</v>
      </c>
      <c r="E6" s="340">
        <v>33773</v>
      </c>
      <c r="F6" s="341">
        <v>0.3806114801403131</v>
      </c>
      <c r="G6" s="341">
        <v>72.215682689768499</v>
      </c>
      <c r="H6" s="341">
        <v>1.9559695862113373</v>
      </c>
      <c r="I6" s="341">
        <v>371.11775750064885</v>
      </c>
    </row>
    <row r="7" spans="1:10" ht="12.6" customHeight="1">
      <c r="A7" s="176" t="s">
        <v>318</v>
      </c>
      <c r="B7" s="176"/>
      <c r="C7" s="339">
        <v>27091</v>
      </c>
      <c r="D7" s="340">
        <v>140</v>
      </c>
      <c r="E7" s="340">
        <v>32305</v>
      </c>
      <c r="F7" s="341">
        <v>0.29974870353333066</v>
      </c>
      <c r="G7" s="341">
        <v>69.167013340316046</v>
      </c>
      <c r="H7" s="341">
        <v>1.533736114347477</v>
      </c>
      <c r="I7" s="341">
        <v>353.90960838568026</v>
      </c>
    </row>
    <row r="8" spans="1:10" ht="12.6" customHeight="1">
      <c r="A8" s="176" t="s">
        <v>319</v>
      </c>
      <c r="B8" s="176"/>
      <c r="C8" s="339">
        <v>28540</v>
      </c>
      <c r="D8" s="340">
        <v>149</v>
      </c>
      <c r="E8" s="340">
        <v>33642</v>
      </c>
      <c r="F8" s="341">
        <v>0.31932243636589636</v>
      </c>
      <c r="G8" s="341">
        <v>72.098291303499906</v>
      </c>
      <c r="H8" s="341">
        <v>1.6288781511686379</v>
      </c>
      <c r="I8" s="341">
        <v>367.77663598399545</v>
      </c>
    </row>
    <row r="9" spans="1:10" ht="12.6" customHeight="1">
      <c r="A9" s="176" t="s">
        <v>320</v>
      </c>
      <c r="B9" s="176"/>
      <c r="C9" s="339">
        <v>26212</v>
      </c>
      <c r="D9" s="340">
        <v>162</v>
      </c>
      <c r="E9" s="340">
        <v>31021</v>
      </c>
      <c r="F9" s="341">
        <v>0.34791408326142392</v>
      </c>
      <c r="G9" s="341">
        <v>66.621251708966867</v>
      </c>
      <c r="H9" s="341">
        <v>1.7679260884668033</v>
      </c>
      <c r="I9" s="341">
        <v>338.53601969338706</v>
      </c>
    </row>
    <row r="10" spans="1:10" ht="12.6" customHeight="1">
      <c r="A10" s="176" t="s">
        <v>321</v>
      </c>
      <c r="B10" s="176"/>
      <c r="C10" s="339">
        <v>23294</v>
      </c>
      <c r="D10" s="340">
        <v>132</v>
      </c>
      <c r="E10" s="340">
        <v>27392</v>
      </c>
      <c r="F10" s="341">
        <v>0.28495760599999997</v>
      </c>
      <c r="G10" s="341">
        <v>59.133020799999997</v>
      </c>
      <c r="H10" s="341">
        <v>1.4</v>
      </c>
      <c r="I10" s="341">
        <v>298.3</v>
      </c>
    </row>
    <row r="11" spans="1:10" ht="12.6" customHeight="1">
      <c r="A11" s="176" t="s">
        <v>322</v>
      </c>
      <c r="B11" s="176"/>
      <c r="C11" s="339">
        <v>20630</v>
      </c>
      <c r="D11" s="340">
        <v>140</v>
      </c>
      <c r="E11" s="340">
        <v>23904</v>
      </c>
      <c r="F11" s="341">
        <v>0.28495760599999997</v>
      </c>
      <c r="G11" s="341">
        <v>51.6</v>
      </c>
      <c r="H11" s="341">
        <v>1.5</v>
      </c>
      <c r="I11" s="341">
        <v>259.8</v>
      </c>
    </row>
    <row r="12" spans="1:10" ht="12.6" customHeight="1">
      <c r="A12" s="176" t="s">
        <v>323</v>
      </c>
      <c r="B12" s="176"/>
      <c r="C12" s="339">
        <v>21660</v>
      </c>
      <c r="D12" s="340">
        <v>142</v>
      </c>
      <c r="E12" s="340">
        <v>25062</v>
      </c>
      <c r="F12" s="341">
        <v>0.28495760599999997</v>
      </c>
      <c r="G12" s="341">
        <v>54</v>
      </c>
      <c r="H12" s="341">
        <v>1.5</v>
      </c>
      <c r="I12" s="341">
        <v>271.3</v>
      </c>
    </row>
    <row r="13" spans="1:10" ht="12.6" customHeight="1">
      <c r="A13" s="176" t="s">
        <v>324</v>
      </c>
      <c r="B13" s="176"/>
      <c r="C13" s="339">
        <v>21098</v>
      </c>
      <c r="D13" s="340">
        <v>113</v>
      </c>
      <c r="E13" s="340">
        <v>24382</v>
      </c>
      <c r="F13" s="341">
        <v>0.24153128268286964</v>
      </c>
      <c r="G13" s="341">
        <v>52.115183490032983</v>
      </c>
      <c r="H13" s="341">
        <v>1.2241125914929374</v>
      </c>
      <c r="I13" s="341">
        <v>264.12666553788318</v>
      </c>
    </row>
    <row r="14" spans="1:10" ht="12.6" customHeight="1">
      <c r="A14" s="176" t="s">
        <v>325</v>
      </c>
      <c r="B14" s="176"/>
      <c r="C14" s="339">
        <v>21870</v>
      </c>
      <c r="D14" s="340">
        <v>115</v>
      </c>
      <c r="E14" s="340">
        <v>25644</v>
      </c>
      <c r="F14" s="341">
        <v>0.24153128268286964</v>
      </c>
      <c r="G14" s="341">
        <v>55.1</v>
      </c>
      <c r="H14" s="341">
        <v>1.2241125914929374</v>
      </c>
      <c r="I14" s="341">
        <v>277.89999999999998</v>
      </c>
    </row>
    <row r="15" spans="1:10" ht="5.25" customHeight="1" thickBot="1">
      <c r="A15" s="21"/>
      <c r="B15" s="21"/>
      <c r="C15" s="22"/>
      <c r="D15" s="21"/>
      <c r="E15" s="21"/>
      <c r="F15" s="21"/>
      <c r="G15" s="21"/>
      <c r="H15" s="21"/>
      <c r="I15" s="21"/>
    </row>
    <row r="16" spans="1:10" ht="3.2" customHeight="1" thickTop="1"/>
    <row r="17" spans="1:14" ht="10.5">
      <c r="A17" s="1" t="s">
        <v>326</v>
      </c>
    </row>
    <row r="18" spans="1:14" ht="10.5">
      <c r="A18" s="1" t="s">
        <v>327</v>
      </c>
      <c r="G18" s="342"/>
      <c r="N18" s="342"/>
    </row>
  </sheetData>
  <mergeCells count="4">
    <mergeCell ref="A2:A3"/>
    <mergeCell ref="C2:E2"/>
    <mergeCell ref="F2:G2"/>
    <mergeCell ref="H2:I2"/>
  </mergeCells>
  <phoneticPr fontId="2"/>
  <printOptions horizontalCentered="1"/>
  <pageMargins left="0.78740157480314965" right="0.78740157480314965" top="0.74803149606299213" bottom="0.98425196850393704" header="0.31496062992125984" footer="0.51181102362204722"/>
  <pageSetup paperSize="9" orientation="portrait" r:id="rId1"/>
  <headerFooter alignWithMargins="0">
    <oddHeader>&amp;L&amp;9交通事故の推移&amp;R&amp;9&amp;F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20-1</vt:lpstr>
      <vt:lpstr>20-2</vt:lpstr>
      <vt:lpstr>20-3</vt:lpstr>
      <vt:lpstr>20-4 </vt:lpstr>
      <vt:lpstr>20-5</vt:lpstr>
      <vt:lpstr>20-6 </vt:lpstr>
      <vt:lpstr>20-7</vt:lpstr>
      <vt:lpstr>20-8</vt:lpstr>
      <vt:lpstr>20-9</vt:lpstr>
      <vt:lpstr>20-10</vt:lpstr>
      <vt:lpstr>20-11</vt:lpstr>
      <vt:lpstr>20-12</vt:lpstr>
      <vt:lpstr>20-13</vt:lpstr>
      <vt:lpstr>20-14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2024-03-06T07:37:29Z</dcterms:created>
  <dcterms:modified xsi:type="dcterms:W3CDTF">2025-03-11T05:08:20Z</dcterms:modified>
</cp:coreProperties>
</file>